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NSHOUKAN\Public\伝承館共有\777_事業課長データ\R7（2025）\エントランス利用規程\02_完成\HP掲載\"/>
    </mc:Choice>
  </mc:AlternateContent>
  <xr:revisionPtr revIDLastSave="0" documentId="13_ncr:1_{180EEEAE-278E-4FD7-AE39-71A8277E2BE1}" xr6:coauthVersionLast="47" xr6:coauthVersionMax="47" xr10:uidLastSave="{00000000-0000-0000-0000-000000000000}"/>
  <bookViews>
    <workbookView xWindow="-108" yWindow="-108" windowWidth="23256" windowHeight="12456" tabRatio="809" xr2:uid="{B9C9259A-87C1-4544-86DD-4D9E3F699D30}"/>
  </bookViews>
  <sheets>
    <sheet name="設備利用申請書他" sheetId="1" r:id="rId1"/>
    <sheet name="入館料免除承認書" sheetId="11" state="hidden" r:id="rId2"/>
    <sheet name="承認書" sheetId="6" state="hidden" r:id="rId3"/>
    <sheet name="免除理由" sheetId="3" state="hidden" r:id="rId4"/>
    <sheet name="（参考）施設利用料" sheetId="5" state="hidden" r:id="rId5"/>
    <sheet name="設備利用申請書他PDF用" sheetId="7" state="hidden" r:id="rId6"/>
    <sheet name="記入例（PDF用）" sheetId="9" state="hidden" r:id="rId7"/>
  </sheets>
  <definedNames>
    <definedName name="_xlnm.Print_Area" localSheetId="6">'記入例（PDF用）'!$A$1:$H$30</definedName>
    <definedName name="_xlnm.Print_Area" localSheetId="2">承認書!$A$1:$H$47</definedName>
    <definedName name="_xlnm.Print_Area" localSheetId="0">設備利用申請書他!$A$1:$H$49</definedName>
    <definedName name="_xlnm.Print_Area" localSheetId="5">設備利用申請書他PDF用!$A$1:$H$30</definedName>
    <definedName name="_xlnm.Print_Area" localSheetId="1">入館料免除承認書!$A$2:$H$30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6" l="1"/>
  <c r="D28" i="6"/>
  <c r="D29" i="6"/>
  <c r="D26" i="6"/>
  <c r="C25" i="6"/>
  <c r="F24" i="6"/>
  <c r="G19" i="6"/>
  <c r="G20" i="6"/>
  <c r="G18" i="6"/>
  <c r="E19" i="6"/>
  <c r="E20" i="6"/>
  <c r="E18" i="6"/>
  <c r="C19" i="6"/>
  <c r="C20" i="6"/>
  <c r="C18" i="6"/>
  <c r="F17" i="6"/>
  <c r="C17" i="6"/>
  <c r="C16" i="6"/>
  <c r="C15" i="6"/>
  <c r="B5" i="11"/>
  <c r="B4" i="11"/>
  <c r="C23" i="11"/>
  <c r="E21" i="11" s="1"/>
  <c r="E20" i="11" s="1"/>
  <c r="E19" i="11" s="1"/>
  <c r="E18" i="11" s="1"/>
  <c r="E17" i="11" s="1"/>
  <c r="E16" i="11" s="1"/>
  <c r="G3" i="11"/>
  <c r="H21" i="11" l="1"/>
  <c r="C24" i="11"/>
  <c r="E23" i="11"/>
  <c r="C25" i="11" l="1"/>
  <c r="D19" i="1" l="1"/>
  <c r="D18" i="6" s="1"/>
  <c r="D20" i="1"/>
  <c r="D19" i="6" s="1"/>
  <c r="D21" i="1"/>
  <c r="D20" i="6" s="1"/>
  <c r="G18" i="1"/>
  <c r="G17" i="6" s="1"/>
  <c r="G2" i="1" l="1"/>
  <c r="B13" i="6" s="1"/>
  <c r="J22" i="9"/>
  <c r="J21" i="9"/>
  <c r="J20" i="9"/>
  <c r="J19" i="9"/>
  <c r="J22" i="7"/>
  <c r="J21" i="7"/>
  <c r="J20" i="7"/>
  <c r="J19" i="7"/>
  <c r="D18" i="1" l="1"/>
  <c r="D17" i="6" s="1"/>
  <c r="B4" i="6" l="1"/>
  <c r="B5" i="6"/>
  <c r="G3" i="6"/>
</calcChain>
</file>

<file path=xl/sharedStrings.xml><?xml version="1.0" encoding="utf-8"?>
<sst xmlns="http://schemas.openxmlformats.org/spreadsheetml/2006/main" count="369" uniqueCount="216">
  <si>
    <t>公益財団法人</t>
    <rPh sb="0" eb="6">
      <t>コウエキザイダンホウジン</t>
    </rPh>
    <phoneticPr fontId="1"/>
  </si>
  <si>
    <t>福島イノベーションコースト推進機構理事長　様</t>
    <rPh sb="0" eb="2">
      <t>フクシマ</t>
    </rPh>
    <rPh sb="13" eb="17">
      <t>スイシンキコウ</t>
    </rPh>
    <rPh sb="17" eb="20">
      <t>リジチョウ</t>
    </rPh>
    <rPh sb="21" eb="22">
      <t>サマ</t>
    </rPh>
    <phoneticPr fontId="1"/>
  </si>
  <si>
    <t>申請者</t>
    <rPh sb="0" eb="3">
      <t>シンセイシャ</t>
    </rPh>
    <phoneticPr fontId="1"/>
  </si>
  <si>
    <t>学校名/機関名</t>
    <rPh sb="0" eb="2">
      <t>ガッコウ</t>
    </rPh>
    <rPh sb="2" eb="3">
      <t>メイ</t>
    </rPh>
    <rPh sb="4" eb="7">
      <t>キカンメイ</t>
    </rPh>
    <phoneticPr fontId="1"/>
  </si>
  <si>
    <t>住所/所在地</t>
    <rPh sb="0" eb="2">
      <t>ジュウショ</t>
    </rPh>
    <rPh sb="3" eb="6">
      <t>ショザイチ</t>
    </rPh>
    <phoneticPr fontId="1"/>
  </si>
  <si>
    <t>代表者の職・氏名</t>
    <rPh sb="0" eb="3">
      <t>ダイヒョウシャ</t>
    </rPh>
    <rPh sb="4" eb="5">
      <t>ショク</t>
    </rPh>
    <rPh sb="6" eb="8">
      <t>シメイ</t>
    </rPh>
    <phoneticPr fontId="1"/>
  </si>
  <si>
    <t>職・氏名：</t>
    <rPh sb="0" eb="1">
      <t>ショク</t>
    </rPh>
    <rPh sb="2" eb="4">
      <t>シメイ</t>
    </rPh>
    <phoneticPr fontId="1"/>
  </si>
  <si>
    <t>電話：</t>
    <rPh sb="0" eb="2">
      <t>デンワ</t>
    </rPh>
    <phoneticPr fontId="1"/>
  </si>
  <si>
    <t>電子メール：</t>
    <rPh sb="0" eb="2">
      <t>デンシ</t>
    </rPh>
    <phoneticPr fontId="1"/>
  </si>
  <si>
    <t>様</t>
    <rPh sb="0" eb="1">
      <t>サマ</t>
    </rPh>
    <phoneticPr fontId="1"/>
  </si>
  <si>
    <t>免除率</t>
    <rPh sb="0" eb="3">
      <t>メンジョリツ</t>
    </rPh>
    <phoneticPr fontId="1"/>
  </si>
  <si>
    <t>備考</t>
    <rPh sb="0" eb="2">
      <t>ビコウ</t>
    </rPh>
    <phoneticPr fontId="1"/>
  </si>
  <si>
    <t>円</t>
    <rPh sb="0" eb="1">
      <t>エン</t>
    </rPh>
    <phoneticPr fontId="1"/>
  </si>
  <si>
    <t>　次のとおり東日本大震災・原子力災害伝承館の研修室・設備を使用したいので申請します。</t>
    <rPh sb="1" eb="2">
      <t>ツギ</t>
    </rPh>
    <rPh sb="6" eb="12">
      <t>ヒガシニホンダイシンサイ</t>
    </rPh>
    <rPh sb="13" eb="21">
      <t>ゲンシリョクサイガイデンショウカン</t>
    </rPh>
    <rPh sb="22" eb="25">
      <t>ケンシュウシツ</t>
    </rPh>
    <rPh sb="26" eb="28">
      <t>セツビ</t>
    </rPh>
    <rPh sb="29" eb="31">
      <t>シヨウ</t>
    </rPh>
    <rPh sb="36" eb="38">
      <t>シンセイ</t>
    </rPh>
    <phoneticPr fontId="1"/>
  </si>
  <si>
    <t>催しの名称</t>
    <rPh sb="0" eb="1">
      <t>モヨオ</t>
    </rPh>
    <rPh sb="3" eb="5">
      <t>メイショウ</t>
    </rPh>
    <phoneticPr fontId="1"/>
  </si>
  <si>
    <t>使用する研修室</t>
    <rPh sb="0" eb="2">
      <t>シヨウ</t>
    </rPh>
    <rPh sb="4" eb="7">
      <t>ケンシュウシツ</t>
    </rPh>
    <phoneticPr fontId="1"/>
  </si>
  <si>
    <t>使用年月日</t>
    <rPh sb="0" eb="2">
      <t>シヨウ</t>
    </rPh>
    <rPh sb="2" eb="5">
      <t>ネンガッピ</t>
    </rPh>
    <phoneticPr fontId="1"/>
  </si>
  <si>
    <t>使用する設備</t>
    <rPh sb="0" eb="2">
      <t>シヨウ</t>
    </rPh>
    <rPh sb="4" eb="6">
      <t>セツビ</t>
    </rPh>
    <phoneticPr fontId="1"/>
  </si>
  <si>
    <t>使用責任者</t>
    <rPh sb="0" eb="2">
      <t>シヨウ</t>
    </rPh>
    <rPh sb="2" eb="5">
      <t>セキニンシャ</t>
    </rPh>
    <phoneticPr fontId="1"/>
  </si>
  <si>
    <t>所属：</t>
    <rPh sb="0" eb="2">
      <t>ショゾク</t>
    </rPh>
    <phoneticPr fontId="1"/>
  </si>
  <si>
    <t>利用者数</t>
    <rPh sb="0" eb="4">
      <t>リヨウシャスウ</t>
    </rPh>
    <phoneticPr fontId="1"/>
  </si>
  <si>
    <t>名</t>
    <rPh sb="0" eb="1">
      <t>メイ</t>
    </rPh>
    <phoneticPr fontId="1"/>
  </si>
  <si>
    <t>【参考】</t>
    <rPh sb="1" eb="3">
      <t>サンコウ</t>
    </rPh>
    <phoneticPr fontId="9"/>
  </si>
  <si>
    <t>収入区分</t>
    <rPh sb="0" eb="2">
      <t>シュウニュウ</t>
    </rPh>
    <rPh sb="2" eb="4">
      <t>クブン</t>
    </rPh>
    <phoneticPr fontId="9"/>
  </si>
  <si>
    <t>種類</t>
    <rPh sb="0" eb="2">
      <t>シュルイ</t>
    </rPh>
    <phoneticPr fontId="9"/>
  </si>
  <si>
    <t>元単価</t>
    <rPh sb="0" eb="1">
      <t>モト</t>
    </rPh>
    <rPh sb="1" eb="3">
      <t>タンカ</t>
    </rPh>
    <phoneticPr fontId="9"/>
  </si>
  <si>
    <t>入館料</t>
    <rPh sb="0" eb="3">
      <t>ニュウカンリョウ</t>
    </rPh>
    <phoneticPr fontId="9"/>
  </si>
  <si>
    <t>一般</t>
    <rPh sb="0" eb="2">
      <t>イッパン</t>
    </rPh>
    <phoneticPr fontId="9"/>
  </si>
  <si>
    <t>学生</t>
    <rPh sb="0" eb="2">
      <t>ガクセイ</t>
    </rPh>
    <phoneticPr fontId="9"/>
  </si>
  <si>
    <t>団体一般</t>
    <rPh sb="0" eb="2">
      <t>ダンタイ</t>
    </rPh>
    <rPh sb="2" eb="4">
      <t>イッパン</t>
    </rPh>
    <phoneticPr fontId="9"/>
  </si>
  <si>
    <t>団体学生</t>
    <rPh sb="0" eb="2">
      <t>ダンタイ</t>
    </rPh>
    <rPh sb="2" eb="4">
      <t>ガクセイ</t>
    </rPh>
    <phoneticPr fontId="9"/>
  </si>
  <si>
    <t>研修室全面全日</t>
    <rPh sb="0" eb="3">
      <t>ケンシュウシツ</t>
    </rPh>
    <rPh sb="3" eb="5">
      <t>ゼンメン</t>
    </rPh>
    <rPh sb="5" eb="7">
      <t>ゼンニチ</t>
    </rPh>
    <phoneticPr fontId="9"/>
  </si>
  <si>
    <t>研修室全面半日</t>
    <rPh sb="0" eb="3">
      <t>ケンシュウシツ</t>
    </rPh>
    <rPh sb="3" eb="5">
      <t>ゼンメン</t>
    </rPh>
    <rPh sb="5" eb="7">
      <t>ハンニチ</t>
    </rPh>
    <phoneticPr fontId="9"/>
  </si>
  <si>
    <t>研修室分割１全日</t>
    <rPh sb="0" eb="3">
      <t>ケンシュウシツ</t>
    </rPh>
    <rPh sb="3" eb="5">
      <t>ブンカツ</t>
    </rPh>
    <rPh sb="6" eb="8">
      <t>ゼンニチ</t>
    </rPh>
    <phoneticPr fontId="9"/>
  </si>
  <si>
    <t>研修室分割１半日</t>
    <rPh sb="0" eb="3">
      <t>ケンシュウシツ</t>
    </rPh>
    <rPh sb="3" eb="5">
      <t>ブンカツ</t>
    </rPh>
    <rPh sb="6" eb="8">
      <t>ハンニチ</t>
    </rPh>
    <phoneticPr fontId="9"/>
  </si>
  <si>
    <t>研修室分割２全日</t>
    <rPh sb="0" eb="3">
      <t>ケンシュウシツ</t>
    </rPh>
    <rPh sb="3" eb="5">
      <t>ブンカツ</t>
    </rPh>
    <rPh sb="6" eb="8">
      <t>ゼンニチ</t>
    </rPh>
    <phoneticPr fontId="9"/>
  </si>
  <si>
    <t>研修室分割２半日</t>
    <rPh sb="0" eb="3">
      <t>ケンシュウシツ</t>
    </rPh>
    <rPh sb="3" eb="5">
      <t>ブンカツ</t>
    </rPh>
    <rPh sb="6" eb="8">
      <t>ハンニチ</t>
    </rPh>
    <phoneticPr fontId="9"/>
  </si>
  <si>
    <t>空調全面全日</t>
    <rPh sb="0" eb="2">
      <t>クウチョウ</t>
    </rPh>
    <rPh sb="2" eb="4">
      <t>ゼンメン</t>
    </rPh>
    <rPh sb="4" eb="6">
      <t>ゼンニチ</t>
    </rPh>
    <phoneticPr fontId="9"/>
  </si>
  <si>
    <t>空調全面半日</t>
    <rPh sb="0" eb="2">
      <t>クウチョウ</t>
    </rPh>
    <rPh sb="2" eb="4">
      <t>ゼンメン</t>
    </rPh>
    <rPh sb="4" eb="5">
      <t>ハン</t>
    </rPh>
    <rPh sb="5" eb="6">
      <t>ヒ</t>
    </rPh>
    <phoneticPr fontId="9"/>
  </si>
  <si>
    <t>空調分割１全日</t>
    <rPh sb="0" eb="2">
      <t>クウチョウ</t>
    </rPh>
    <rPh sb="2" eb="4">
      <t>ブンカツ</t>
    </rPh>
    <rPh sb="5" eb="7">
      <t>ゼンニチ</t>
    </rPh>
    <phoneticPr fontId="9"/>
  </si>
  <si>
    <t>空調分割１半日</t>
    <rPh sb="0" eb="2">
      <t>クウチョウ</t>
    </rPh>
    <rPh sb="2" eb="4">
      <t>ブンカツ</t>
    </rPh>
    <rPh sb="5" eb="7">
      <t>ハンニチ</t>
    </rPh>
    <phoneticPr fontId="9"/>
  </si>
  <si>
    <t>空調分割２全日</t>
    <rPh sb="0" eb="2">
      <t>クウチョウ</t>
    </rPh>
    <rPh sb="2" eb="4">
      <t>ブンカツ</t>
    </rPh>
    <rPh sb="5" eb="7">
      <t>ゼンニチ</t>
    </rPh>
    <phoneticPr fontId="9"/>
  </si>
  <si>
    <t>空調分割２半日</t>
    <rPh sb="0" eb="2">
      <t>クウチョウ</t>
    </rPh>
    <rPh sb="2" eb="4">
      <t>ブンカツ</t>
    </rPh>
    <rPh sb="5" eb="7">
      <t>ハンニチ</t>
    </rPh>
    <phoneticPr fontId="9"/>
  </si>
  <si>
    <t>音響全面全日</t>
    <rPh sb="0" eb="2">
      <t>オンキョウ</t>
    </rPh>
    <rPh sb="2" eb="4">
      <t>ゼンメン</t>
    </rPh>
    <rPh sb="4" eb="6">
      <t>ゼンニチ</t>
    </rPh>
    <phoneticPr fontId="9"/>
  </si>
  <si>
    <t>音響全面半日</t>
    <rPh sb="0" eb="2">
      <t>オンキョウ</t>
    </rPh>
    <rPh sb="2" eb="4">
      <t>ゼンメン</t>
    </rPh>
    <rPh sb="4" eb="5">
      <t>ハン</t>
    </rPh>
    <rPh sb="5" eb="6">
      <t>ヒ</t>
    </rPh>
    <phoneticPr fontId="9"/>
  </si>
  <si>
    <t>音響分割全日</t>
    <rPh sb="0" eb="2">
      <t>オンキョウ</t>
    </rPh>
    <rPh sb="2" eb="4">
      <t>ブンカツ</t>
    </rPh>
    <rPh sb="4" eb="6">
      <t>ゼンニチ</t>
    </rPh>
    <phoneticPr fontId="9"/>
  </si>
  <si>
    <t>音響分割半日</t>
    <rPh sb="0" eb="2">
      <t>オンキョウ</t>
    </rPh>
    <rPh sb="2" eb="4">
      <t>ブンカツ</t>
    </rPh>
    <rPh sb="4" eb="5">
      <t>ハン</t>
    </rPh>
    <rPh sb="5" eb="6">
      <t>ヒ</t>
    </rPh>
    <phoneticPr fontId="9"/>
  </si>
  <si>
    <t>映像全面全日</t>
    <rPh sb="0" eb="2">
      <t>エイゾウ</t>
    </rPh>
    <rPh sb="2" eb="4">
      <t>ゼンメン</t>
    </rPh>
    <rPh sb="4" eb="6">
      <t>ゼンニチ</t>
    </rPh>
    <phoneticPr fontId="9"/>
  </si>
  <si>
    <t>映像全面半日</t>
    <rPh sb="0" eb="2">
      <t>エイゾウ</t>
    </rPh>
    <rPh sb="2" eb="4">
      <t>ゼンメン</t>
    </rPh>
    <rPh sb="4" eb="5">
      <t>ハン</t>
    </rPh>
    <rPh sb="5" eb="6">
      <t>ヒ</t>
    </rPh>
    <phoneticPr fontId="9"/>
  </si>
  <si>
    <t>映像分割全日</t>
    <rPh sb="0" eb="2">
      <t>エイゾウ</t>
    </rPh>
    <rPh sb="2" eb="4">
      <t>ブンカツ</t>
    </rPh>
    <rPh sb="4" eb="6">
      <t>ゼンニチ</t>
    </rPh>
    <phoneticPr fontId="9"/>
  </si>
  <si>
    <t>映像分割半日</t>
    <rPh sb="0" eb="2">
      <t>エイゾウ</t>
    </rPh>
    <rPh sb="2" eb="4">
      <t>ブンカツ</t>
    </rPh>
    <rPh sb="4" eb="5">
      <t>ハン</t>
    </rPh>
    <rPh sb="5" eb="6">
      <t>ヒ</t>
    </rPh>
    <phoneticPr fontId="9"/>
  </si>
  <si>
    <t>研修料金</t>
    <rPh sb="0" eb="2">
      <t>ケンシュウ</t>
    </rPh>
    <rPh sb="2" eb="4">
      <t>リョウキン</t>
    </rPh>
    <phoneticPr fontId="9"/>
  </si>
  <si>
    <t>参加者一般</t>
    <rPh sb="0" eb="3">
      <t>サンカシャ</t>
    </rPh>
    <rPh sb="3" eb="5">
      <t>イッパン</t>
    </rPh>
    <phoneticPr fontId="9"/>
  </si>
  <si>
    <t>参加者学生</t>
    <rPh sb="0" eb="3">
      <t>サンカシャ</t>
    </rPh>
    <rPh sb="3" eb="5">
      <t>ガクセイ</t>
    </rPh>
    <phoneticPr fontId="9"/>
  </si>
  <si>
    <t>研修室</t>
    <rPh sb="0" eb="3">
      <t>ケンシュウシツ</t>
    </rPh>
    <phoneticPr fontId="9"/>
  </si>
  <si>
    <t>空調</t>
    <rPh sb="0" eb="2">
      <t>クウチョウ</t>
    </rPh>
    <phoneticPr fontId="1"/>
  </si>
  <si>
    <t>音響</t>
    <rPh sb="0" eb="2">
      <t>オンキョウ</t>
    </rPh>
    <phoneticPr fontId="1"/>
  </si>
  <si>
    <t>映像</t>
    <rPh sb="0" eb="2">
      <t>エイゾウ</t>
    </rPh>
    <phoneticPr fontId="1"/>
  </si>
  <si>
    <t>研修室全面</t>
    <rPh sb="0" eb="3">
      <t>ケンシュウシツ</t>
    </rPh>
    <rPh sb="3" eb="5">
      <t>ゼンメン</t>
    </rPh>
    <phoneticPr fontId="1"/>
  </si>
  <si>
    <t>研修室分割１</t>
    <rPh sb="0" eb="3">
      <t>ケンシュウシツ</t>
    </rPh>
    <rPh sb="3" eb="5">
      <t>ブンカツ</t>
    </rPh>
    <phoneticPr fontId="1"/>
  </si>
  <si>
    <t>研修室分割２</t>
    <rPh sb="0" eb="3">
      <t>ケンシュウシツ</t>
    </rPh>
    <rPh sb="3" eb="5">
      <t>ブンカツ</t>
    </rPh>
    <phoneticPr fontId="1"/>
  </si>
  <si>
    <t>空調全面</t>
    <rPh sb="0" eb="2">
      <t>クウチョウ</t>
    </rPh>
    <rPh sb="2" eb="4">
      <t>ゼンメン</t>
    </rPh>
    <phoneticPr fontId="1"/>
  </si>
  <si>
    <t>空調分割１</t>
    <rPh sb="0" eb="2">
      <t>クウチョウ</t>
    </rPh>
    <rPh sb="2" eb="4">
      <t>ブンカツ</t>
    </rPh>
    <phoneticPr fontId="1"/>
  </si>
  <si>
    <t>空調分割２</t>
    <rPh sb="0" eb="2">
      <t>クウチョウ</t>
    </rPh>
    <rPh sb="2" eb="4">
      <t>ブンカツ</t>
    </rPh>
    <phoneticPr fontId="1"/>
  </si>
  <si>
    <t>音響全面</t>
    <rPh sb="0" eb="2">
      <t>オンキョウ</t>
    </rPh>
    <rPh sb="2" eb="4">
      <t>ゼンメン</t>
    </rPh>
    <phoneticPr fontId="1"/>
  </si>
  <si>
    <t>映像全面</t>
    <rPh sb="0" eb="2">
      <t>エイゾウ</t>
    </rPh>
    <rPh sb="2" eb="4">
      <t>ゼンメン</t>
    </rPh>
    <phoneticPr fontId="1"/>
  </si>
  <si>
    <t>半日</t>
    <rPh sb="0" eb="2">
      <t>ハンニチ</t>
    </rPh>
    <phoneticPr fontId="1"/>
  </si>
  <si>
    <t>全日</t>
    <rPh sb="0" eb="2">
      <t>ゼンジツ</t>
    </rPh>
    <phoneticPr fontId="1"/>
  </si>
  <si>
    <t>音響分割</t>
    <rPh sb="0" eb="2">
      <t>オンキョウ</t>
    </rPh>
    <rPh sb="2" eb="4">
      <t>ブンカツ</t>
    </rPh>
    <phoneticPr fontId="1"/>
  </si>
  <si>
    <t>映像分割</t>
    <rPh sb="0" eb="2">
      <t>エイゾウ</t>
    </rPh>
    <rPh sb="2" eb="4">
      <t>ブンカツ</t>
    </rPh>
    <phoneticPr fontId="1"/>
  </si>
  <si>
    <t>免除無し</t>
    <rPh sb="0" eb="3">
      <t>メンジョナ</t>
    </rPh>
    <phoneticPr fontId="1"/>
  </si>
  <si>
    <t>空調利用なし</t>
    <rPh sb="0" eb="2">
      <t>クウチョウ</t>
    </rPh>
    <rPh sb="2" eb="4">
      <t>リヨウ</t>
    </rPh>
    <phoneticPr fontId="1"/>
  </si>
  <si>
    <t>音響利用なし</t>
    <rPh sb="0" eb="2">
      <t>オンキョウ</t>
    </rPh>
    <rPh sb="2" eb="4">
      <t>リヨウ</t>
    </rPh>
    <phoneticPr fontId="1"/>
  </si>
  <si>
    <t>映像利用なし</t>
    <rPh sb="0" eb="4">
      <t>エイゾウリヨウ</t>
    </rPh>
    <phoneticPr fontId="1"/>
  </si>
  <si>
    <t>リストより選択</t>
    <rPh sb="5" eb="7">
      <t>センタク</t>
    </rPh>
    <phoneticPr fontId="1"/>
  </si>
  <si>
    <t>利用なし</t>
    <rPh sb="0" eb="2">
      <t>リヨウ</t>
    </rPh>
    <phoneticPr fontId="1"/>
  </si>
  <si>
    <t>空調利用なし利用なし</t>
  </si>
  <si>
    <t>音響利用なし利用なし</t>
  </si>
  <si>
    <t>映像利用なし利用なし</t>
  </si>
  <si>
    <t>利用時間</t>
    <rPh sb="0" eb="2">
      <t>リヨウ</t>
    </rPh>
    <rPh sb="2" eb="4">
      <t>ジカン</t>
    </rPh>
    <phoneticPr fontId="1"/>
  </si>
  <si>
    <t>（空調）リストより選択</t>
    <rPh sb="9" eb="11">
      <t>センタク</t>
    </rPh>
    <phoneticPr fontId="1"/>
  </si>
  <si>
    <t>（音響）リストより選択</t>
    <rPh sb="9" eb="11">
      <t>センタク</t>
    </rPh>
    <phoneticPr fontId="1"/>
  </si>
  <si>
    <t>（映像）リストより選択</t>
    <rPh sb="9" eb="11">
      <t>センタク</t>
    </rPh>
    <phoneticPr fontId="1"/>
  </si>
  <si>
    <t>○○</t>
    <phoneticPr fontId="1"/>
  </si>
  <si>
    <t>高校生、中学生及び小学生並びにこれに準ずる者が、学校教育に基づく活動として利用するため。（全額免除）</t>
    <rPh sb="0" eb="3">
      <t>コウコウセイ</t>
    </rPh>
    <rPh sb="4" eb="7">
      <t>チュウガクセイ</t>
    </rPh>
    <rPh sb="7" eb="8">
      <t>オヨ</t>
    </rPh>
    <rPh sb="9" eb="12">
      <t>ショウガクセイ</t>
    </rPh>
    <rPh sb="12" eb="13">
      <t>ナラ</t>
    </rPh>
    <rPh sb="18" eb="19">
      <t>ジュン</t>
    </rPh>
    <rPh sb="21" eb="22">
      <t>モノ</t>
    </rPh>
    <rPh sb="24" eb="28">
      <t>ガッコウキョウイク</t>
    </rPh>
    <rPh sb="29" eb="30">
      <t>モト</t>
    </rPh>
    <rPh sb="32" eb="34">
      <t>カツドウ</t>
    </rPh>
    <rPh sb="37" eb="39">
      <t>リヨウ</t>
    </rPh>
    <rPh sb="45" eb="49">
      <t>ゼンガクメンジョ</t>
    </rPh>
    <phoneticPr fontId="1"/>
  </si>
  <si>
    <t>幼稚園又は保育所の教職員又は保育士等が幼稚園等の活動として園児等を引率して利用するため。（全額免除）</t>
    <rPh sb="0" eb="3">
      <t>ヨウチエン</t>
    </rPh>
    <rPh sb="3" eb="4">
      <t>マタ</t>
    </rPh>
    <rPh sb="5" eb="8">
      <t>ホイクショ</t>
    </rPh>
    <rPh sb="9" eb="13">
      <t>キョウショクインマタ</t>
    </rPh>
    <rPh sb="14" eb="18">
      <t>ホイクシトウ</t>
    </rPh>
    <rPh sb="19" eb="22">
      <t>ヨウチエン</t>
    </rPh>
    <rPh sb="22" eb="23">
      <t>トウ</t>
    </rPh>
    <rPh sb="24" eb="26">
      <t>カツドウ</t>
    </rPh>
    <rPh sb="29" eb="31">
      <t>エンジ</t>
    </rPh>
    <rPh sb="31" eb="32">
      <t>トウ</t>
    </rPh>
    <rPh sb="33" eb="35">
      <t>インソツ</t>
    </rPh>
    <rPh sb="37" eb="39">
      <t>リヨウ</t>
    </rPh>
    <rPh sb="45" eb="49">
      <t>ゼンガクメンジョ</t>
    </rPh>
    <phoneticPr fontId="1"/>
  </si>
  <si>
    <t>福島県又は福島県内の市町村の各機関が主催する講座等、並びに各機関に準ずる団体が各機関の共催を得て実施する講習会等の活動として利用するため。（半額免除）</t>
    <rPh sb="0" eb="3">
      <t>フクシマケン</t>
    </rPh>
    <rPh sb="3" eb="4">
      <t>マタ</t>
    </rPh>
    <rPh sb="5" eb="7">
      <t>フクシマ</t>
    </rPh>
    <rPh sb="7" eb="9">
      <t>ケンナイ</t>
    </rPh>
    <rPh sb="10" eb="13">
      <t>シチョウソン</t>
    </rPh>
    <rPh sb="14" eb="17">
      <t>カクキカン</t>
    </rPh>
    <rPh sb="18" eb="20">
      <t>シュサイ</t>
    </rPh>
    <rPh sb="22" eb="25">
      <t>コウザトウ</t>
    </rPh>
    <rPh sb="26" eb="27">
      <t>ナラ</t>
    </rPh>
    <rPh sb="29" eb="32">
      <t>カクキカン</t>
    </rPh>
    <rPh sb="33" eb="34">
      <t>ジュン</t>
    </rPh>
    <rPh sb="36" eb="38">
      <t>ダンタイ</t>
    </rPh>
    <rPh sb="39" eb="42">
      <t>カクキカン</t>
    </rPh>
    <rPh sb="43" eb="45">
      <t>キョウサイ</t>
    </rPh>
    <rPh sb="46" eb="47">
      <t>エ</t>
    </rPh>
    <rPh sb="48" eb="50">
      <t>ジッシ</t>
    </rPh>
    <rPh sb="52" eb="55">
      <t>コウシュウカイ</t>
    </rPh>
    <rPh sb="55" eb="56">
      <t>トウ</t>
    </rPh>
    <rPh sb="62" eb="64">
      <t>リヨウ</t>
    </rPh>
    <rPh sb="70" eb="74">
      <t>ハンガクメンジョ</t>
    </rPh>
    <phoneticPr fontId="1"/>
  </si>
  <si>
    <t>公益財団法人福島イノベーション・コースト構想推進機構が主催または共催する活動として利用するため。（全額免除）</t>
    <rPh sb="0" eb="4">
      <t>コウエキザイダン</t>
    </rPh>
    <rPh sb="4" eb="6">
      <t>ホウジン</t>
    </rPh>
    <rPh sb="6" eb="8">
      <t>フクシマ</t>
    </rPh>
    <rPh sb="20" eb="26">
      <t>コウソウスイシンキコウ</t>
    </rPh>
    <rPh sb="27" eb="29">
      <t>シュサイ</t>
    </rPh>
    <rPh sb="32" eb="34">
      <t>キョウサイ</t>
    </rPh>
    <rPh sb="36" eb="38">
      <t>カツドウ</t>
    </rPh>
    <rPh sb="41" eb="43">
      <t>リヨウ</t>
    </rPh>
    <rPh sb="42" eb="43">
      <t>ヨウ</t>
    </rPh>
    <rPh sb="49" eb="51">
      <t>ゼンガク</t>
    </rPh>
    <rPh sb="51" eb="53">
      <t>メンジョ</t>
    </rPh>
    <phoneticPr fontId="1"/>
  </si>
  <si>
    <t>その他</t>
    <rPh sb="2" eb="3">
      <t>タ</t>
    </rPh>
    <phoneticPr fontId="1"/>
  </si>
  <si>
    <t>＜免除理由リスト＞</t>
    <rPh sb="1" eb="5">
      <t>メンジョリユウ</t>
    </rPh>
    <phoneticPr fontId="1"/>
  </si>
  <si>
    <t>東日本大震災・原子力災害伝承館
研修室・設備使用申請書兼使用料金免除申請書</t>
    <rPh sb="0" eb="6">
      <t>ヒガシニホンダイシンサイ</t>
    </rPh>
    <rPh sb="7" eb="15">
      <t>ゲンシリョクサイガイデンショウカン</t>
    </rPh>
    <rPh sb="16" eb="19">
      <t>ケンシュウシツ</t>
    </rPh>
    <rPh sb="20" eb="22">
      <t>セツビ</t>
    </rPh>
    <rPh sb="22" eb="24">
      <t>シヨウ</t>
    </rPh>
    <rPh sb="24" eb="26">
      <t>シンセイ</t>
    </rPh>
    <rPh sb="27" eb="28">
      <t>ケン</t>
    </rPh>
    <rPh sb="28" eb="30">
      <t>シヨウ</t>
    </rPh>
    <rPh sb="30" eb="32">
      <t>リョウキン</t>
    </rPh>
    <rPh sb="32" eb="34">
      <t>メンジョ</t>
    </rPh>
    <rPh sb="34" eb="37">
      <t>シンセイショ</t>
    </rPh>
    <phoneticPr fontId="1"/>
  </si>
  <si>
    <t>令和　　年　　月　　日</t>
    <rPh sb="0" eb="2">
      <t>レイワ</t>
    </rPh>
    <rPh sb="4" eb="5">
      <t>ネン</t>
    </rPh>
    <rPh sb="7" eb="8">
      <t>ガツ</t>
    </rPh>
    <rPh sb="10" eb="11">
      <t>ニチ</t>
    </rPh>
    <phoneticPr fontId="1"/>
  </si>
  <si>
    <t>　　時　　分</t>
    <phoneticPr fontId="1"/>
  </si>
  <si>
    <t>冷暖房設備</t>
    <rPh sb="0" eb="5">
      <t>レイダンボウセツビ</t>
    </rPh>
    <phoneticPr fontId="1"/>
  </si>
  <si>
    <t>音響設備</t>
    <rPh sb="0" eb="4">
      <t>オンキョウセツビ</t>
    </rPh>
    <phoneticPr fontId="1"/>
  </si>
  <si>
    <t>映像設備</t>
    <rPh sb="0" eb="4">
      <t>エイゾウセツビ</t>
    </rPh>
    <phoneticPr fontId="1"/>
  </si>
  <si>
    <t>□あり</t>
    <phoneticPr fontId="1"/>
  </si>
  <si>
    <t>□なし</t>
    <phoneticPr fontId="1"/>
  </si>
  <si>
    <t>※該当する項目に☑をしてください。
※設備の利用時間は、研修室の利用時間と同じ場合は記入不要です。</t>
    <phoneticPr fontId="1"/>
  </si>
  <si>
    <t>　時　　分～</t>
    <rPh sb="1" eb="2">
      <t>ジ</t>
    </rPh>
    <rPh sb="4" eb="5">
      <t>フン</t>
    </rPh>
    <phoneticPr fontId="1"/>
  </si>
  <si>
    <t>　　時　　分</t>
    <rPh sb="2" eb="3">
      <t>トキ</t>
    </rPh>
    <rPh sb="5" eb="6">
      <t>フン</t>
    </rPh>
    <phoneticPr fontId="1"/>
  </si>
  <si>
    <t>□全面　/　□分割使用１　/　□分割使用２</t>
    <rPh sb="1" eb="3">
      <t>ゼンメン</t>
    </rPh>
    <rPh sb="7" eb="9">
      <t>ブンカツ</t>
    </rPh>
    <rPh sb="9" eb="11">
      <t>シヨウ</t>
    </rPh>
    <rPh sb="16" eb="18">
      <t>ブンカツ</t>
    </rPh>
    <rPh sb="18" eb="20">
      <t>シヨウ</t>
    </rPh>
    <phoneticPr fontId="1"/>
  </si>
  <si>
    <t>○○イベント</t>
  </si>
  <si>
    <t>○○する</t>
  </si>
  <si>
    <t>（　水　）</t>
    <rPh sb="2" eb="3">
      <t>スイ</t>
    </rPh>
    <phoneticPr fontId="1"/>
  </si>
  <si>
    <t>　13時　30分</t>
    <phoneticPr fontId="1"/>
  </si>
  <si>
    <t>☑全面　/　□分割使用１　/　□分割使用２</t>
    <rPh sb="1" eb="3">
      <t>ゼンメン</t>
    </rPh>
    <rPh sb="7" eb="9">
      <t>ブンカツ</t>
    </rPh>
    <rPh sb="9" eb="11">
      <t>シヨウ</t>
    </rPh>
    <rPh sb="16" eb="18">
      <t>ブンカツ</t>
    </rPh>
    <rPh sb="18" eb="20">
      <t>シヨウ</t>
    </rPh>
    <phoneticPr fontId="1"/>
  </si>
  <si>
    <t>☑あり</t>
    <phoneticPr fontId="1"/>
  </si>
  <si>
    <t>13時　30分～</t>
    <rPh sb="2" eb="3">
      <t>ジ</t>
    </rPh>
    <rPh sb="6" eb="7">
      <t>フン</t>
    </rPh>
    <phoneticPr fontId="1"/>
  </si>
  <si>
    <t>　15時　30分</t>
    <rPh sb="3" eb="4">
      <t>トキ</t>
    </rPh>
    <rPh sb="7" eb="8">
      <t>フン</t>
    </rPh>
    <phoneticPr fontId="1"/>
  </si>
  <si>
    <t>○○小学校</t>
    <rPh sb="2" eb="5">
      <t>ショウガッコウ</t>
    </rPh>
    <phoneticPr fontId="1"/>
  </si>
  <si>
    <t>校長　○○○○</t>
    <rPh sb="0" eb="2">
      <t>コウチョウ</t>
    </rPh>
    <phoneticPr fontId="1"/>
  </si>
  <si>
    <t>教諭　○○○○</t>
    <rPh sb="0" eb="2">
      <t>キョウユ</t>
    </rPh>
    <phoneticPr fontId="1"/>
  </si>
  <si>
    <t>○○-○○－○○</t>
    <phoneticPr fontId="1"/>
  </si>
  <si>
    <t>○○-○○－○○＠○○</t>
    <phoneticPr fontId="1"/>
  </si>
  <si>
    <t>使用目的
(催しの内容)</t>
    <rPh sb="0" eb="2">
      <t>シヨウ</t>
    </rPh>
    <rPh sb="2" eb="4">
      <t>モクテキ</t>
    </rPh>
    <rPh sb="6" eb="7">
      <t>モヨオ</t>
    </rPh>
    <rPh sb="9" eb="11">
      <t>ナイヨウ</t>
    </rPh>
    <phoneticPr fontId="1"/>
  </si>
  <si>
    <r>
      <t xml:space="preserve">免除申請の有無
及び理由
</t>
    </r>
    <r>
      <rPr>
        <sz val="10"/>
        <color theme="1"/>
        <rFont val="ＭＳ 明朝"/>
        <family val="1"/>
        <charset val="128"/>
      </rPr>
      <t>※該当する項目に☑をしてください。</t>
    </r>
    <rPh sb="0" eb="2">
      <t>メンジョ</t>
    </rPh>
    <rPh sb="2" eb="4">
      <t>シンセイ</t>
    </rPh>
    <rPh sb="5" eb="7">
      <t>ウム</t>
    </rPh>
    <rPh sb="8" eb="9">
      <t>オヨ</t>
    </rPh>
    <rPh sb="10" eb="12">
      <t>リユウ</t>
    </rPh>
    <phoneticPr fontId="1"/>
  </si>
  <si>
    <t>令和　 年　　月　　日（　　）</t>
    <rPh sb="0" eb="2">
      <t>レイワ</t>
    </rPh>
    <rPh sb="4" eb="5">
      <t>ネン</t>
    </rPh>
    <rPh sb="7" eb="8">
      <t>ガツ</t>
    </rPh>
    <rPh sb="10" eb="11">
      <t>ニチ</t>
    </rPh>
    <phoneticPr fontId="1"/>
  </si>
  <si>
    <t>福島イノベーション・コースト構想推進機構　理事長　様</t>
    <rPh sb="0" eb="2">
      <t>フクシマ</t>
    </rPh>
    <rPh sb="14" eb="16">
      <t>コウソウ</t>
    </rPh>
    <rPh sb="16" eb="20">
      <t>スイシンキコウ</t>
    </rPh>
    <rPh sb="21" eb="24">
      <t>リジチョウ</t>
    </rPh>
    <rPh sb="25" eb="26">
      <t>サマ</t>
    </rPh>
    <phoneticPr fontId="1"/>
  </si>
  <si>
    <t>福島イノベーション・コースト構想推進機構　理事長</t>
    <rPh sb="0" eb="2">
      <t>フクシマ</t>
    </rPh>
    <rPh sb="14" eb="16">
      <t>コウソウ</t>
    </rPh>
    <rPh sb="16" eb="20">
      <t>スイシンキコウ</t>
    </rPh>
    <rPh sb="21" eb="24">
      <t>リジチョウ</t>
    </rPh>
    <phoneticPr fontId="1"/>
  </si>
  <si>
    <t>　次のとおり東日本大震災・原子力災害伝承館のエントランスホールを使用したいので申請します。</t>
    <rPh sb="1" eb="2">
      <t>ツギ</t>
    </rPh>
    <rPh sb="6" eb="12">
      <t>ヒガシニホンダイシンサイ</t>
    </rPh>
    <rPh sb="13" eb="21">
      <t>ゲンシリョクサイガイデンショウカン</t>
    </rPh>
    <rPh sb="32" eb="34">
      <t>シヨウ</t>
    </rPh>
    <rPh sb="39" eb="41">
      <t>シンセイ</t>
    </rPh>
    <phoneticPr fontId="1"/>
  </si>
  <si>
    <t>行事名</t>
    <rPh sb="0" eb="3">
      <t>ギョウジメイ</t>
    </rPh>
    <phoneticPr fontId="1"/>
  </si>
  <si>
    <t>使用目的</t>
    <rPh sb="0" eb="4">
      <t>シヨウモクテキ</t>
    </rPh>
    <phoneticPr fontId="1"/>
  </si>
  <si>
    <t>主催者</t>
    <rPh sb="0" eb="3">
      <t>シュサイシャ</t>
    </rPh>
    <phoneticPr fontId="1"/>
  </si>
  <si>
    <t>共催者</t>
    <rPh sb="0" eb="3">
      <t>キョウサイシャ</t>
    </rPh>
    <phoneticPr fontId="1"/>
  </si>
  <si>
    <t>使用期間</t>
    <rPh sb="0" eb="4">
      <t>シヨウキカン</t>
    </rPh>
    <phoneticPr fontId="1"/>
  </si>
  <si>
    <t>から</t>
    <phoneticPr fontId="1"/>
  </si>
  <si>
    <t>使用区画</t>
    <rPh sb="0" eb="4">
      <t>シヨウクカク</t>
    </rPh>
    <phoneticPr fontId="1"/>
  </si>
  <si>
    <t>Ａ区画</t>
    <rPh sb="1" eb="3">
      <t>クカク</t>
    </rPh>
    <phoneticPr fontId="1"/>
  </si>
  <si>
    <t>Ｂ区画</t>
    <rPh sb="1" eb="3">
      <t>クカク</t>
    </rPh>
    <phoneticPr fontId="1"/>
  </si>
  <si>
    <t>Ｃ区画</t>
    <rPh sb="1" eb="3">
      <t>クカク</t>
    </rPh>
    <phoneticPr fontId="1"/>
  </si>
  <si>
    <t>○</t>
    <phoneticPr fontId="1"/>
  </si>
  <si>
    <t>イノベ機構の共催</t>
    <rPh sb="3" eb="5">
      <t>キコウ</t>
    </rPh>
    <rPh sb="6" eb="8">
      <t>キョウサイ</t>
    </rPh>
    <phoneticPr fontId="1"/>
  </si>
  <si>
    <t>あり</t>
    <phoneticPr fontId="1"/>
  </si>
  <si>
    <t>なし</t>
    <phoneticPr fontId="1"/>
  </si>
  <si>
    <t>→具体的な
場所を記入</t>
    <rPh sb="1" eb="4">
      <t>グタイテキ</t>
    </rPh>
    <rPh sb="6" eb="8">
      <t>バショ</t>
    </rPh>
    <rPh sb="9" eb="11">
      <t>キニュウ</t>
    </rPh>
    <phoneticPr fontId="1"/>
  </si>
  <si>
    <t>３.設営・撤収</t>
    <rPh sb="2" eb="4">
      <t>セツエイ</t>
    </rPh>
    <rPh sb="5" eb="7">
      <t>テッシュウ</t>
    </rPh>
    <phoneticPr fontId="1"/>
  </si>
  <si>
    <t>・原則として２カ月以内とする。ただし、スペースに問題がない場合は延長も可能とする。</t>
    <rPh sb="1" eb="3">
      <t>ゲンソク</t>
    </rPh>
    <rPh sb="8" eb="9">
      <t>ゲツ</t>
    </rPh>
    <rPh sb="9" eb="11">
      <t>イナイ</t>
    </rPh>
    <rPh sb="24" eb="26">
      <t>モンダイ</t>
    </rPh>
    <rPh sb="29" eb="31">
      <t>バアイ</t>
    </rPh>
    <rPh sb="32" eb="34">
      <t>エンチョウ</t>
    </rPh>
    <rPh sb="35" eb="37">
      <t>カノウ</t>
    </rPh>
    <phoneticPr fontId="1"/>
  </si>
  <si>
    <t>・電源コードなどを床に這わせる場合には、通行の妨げにならないようカバーや養生テープ等で覆うこと。</t>
    <rPh sb="1" eb="3">
      <t>デンゲン</t>
    </rPh>
    <rPh sb="9" eb="10">
      <t>ユカ</t>
    </rPh>
    <rPh sb="11" eb="12">
      <t>ハ</t>
    </rPh>
    <rPh sb="15" eb="17">
      <t>バアイ</t>
    </rPh>
    <rPh sb="20" eb="22">
      <t>ツウコウ</t>
    </rPh>
    <rPh sb="23" eb="24">
      <t>サマタ</t>
    </rPh>
    <rPh sb="36" eb="38">
      <t>ヨウジョウ</t>
    </rPh>
    <rPh sb="41" eb="42">
      <t>トウ</t>
    </rPh>
    <rPh sb="43" eb="44">
      <t>オオ</t>
    </rPh>
    <phoneticPr fontId="1"/>
  </si>
  <si>
    <t>・設営（撤収）作業後、伝承館職員による点検を受けること。</t>
    <rPh sb="1" eb="3">
      <t>セツエイ</t>
    </rPh>
    <rPh sb="4" eb="6">
      <t>テッシュウ</t>
    </rPh>
    <rPh sb="7" eb="10">
      <t>サギョウゴ</t>
    </rPh>
    <rPh sb="11" eb="14">
      <t>デンショウカン</t>
    </rPh>
    <rPh sb="14" eb="16">
      <t>ショクイン</t>
    </rPh>
    <rPh sb="19" eb="21">
      <t>テンケン</t>
    </rPh>
    <rPh sb="22" eb="23">
      <t>ウ</t>
    </rPh>
    <phoneticPr fontId="1"/>
  </si>
  <si>
    <t>・モニターなど音が出る展示物については、伝承館の運営を妨げにならない音量に設定すること。</t>
    <rPh sb="7" eb="8">
      <t>オト</t>
    </rPh>
    <rPh sb="9" eb="10">
      <t>デ</t>
    </rPh>
    <rPh sb="11" eb="14">
      <t>テンジブツ</t>
    </rPh>
    <rPh sb="20" eb="22">
      <t>デンショウ</t>
    </rPh>
    <rPh sb="22" eb="23">
      <t>カン</t>
    </rPh>
    <rPh sb="24" eb="26">
      <t>ウンエイ</t>
    </rPh>
    <rPh sb="27" eb="28">
      <t>サマタ</t>
    </rPh>
    <rPh sb="34" eb="36">
      <t>オンリョウ</t>
    </rPh>
    <rPh sb="37" eb="39">
      <t>セッテイ</t>
    </rPh>
    <phoneticPr fontId="1"/>
  </si>
  <si>
    <t>・設営（撤収）作業は、原則として、16時から18時の間に伝承館の運営を妨げない方法で行うこと。やむを得ず日中に行う場合は、シアターの放映時間や団体客の入込状況に留意するとともに、来館者の動線に係らないよう注意すること。</t>
    <rPh sb="1" eb="3">
      <t>セツエイ</t>
    </rPh>
    <rPh sb="4" eb="6">
      <t>テッシュウ</t>
    </rPh>
    <rPh sb="7" eb="9">
      <t>サギョウ</t>
    </rPh>
    <rPh sb="11" eb="13">
      <t>ゲンソク</t>
    </rPh>
    <rPh sb="19" eb="20">
      <t>ジ</t>
    </rPh>
    <rPh sb="24" eb="25">
      <t>ジ</t>
    </rPh>
    <rPh sb="26" eb="27">
      <t>アイダ</t>
    </rPh>
    <rPh sb="28" eb="31">
      <t>デンショウカン</t>
    </rPh>
    <rPh sb="32" eb="34">
      <t>ウンエイ</t>
    </rPh>
    <rPh sb="35" eb="36">
      <t>サマタ</t>
    </rPh>
    <rPh sb="39" eb="41">
      <t>ホウホウ</t>
    </rPh>
    <rPh sb="42" eb="43">
      <t>オコナ</t>
    </rPh>
    <rPh sb="66" eb="68">
      <t>ホウエイ</t>
    </rPh>
    <rPh sb="68" eb="70">
      <t>ジカン</t>
    </rPh>
    <rPh sb="71" eb="74">
      <t>ダンタイキャク</t>
    </rPh>
    <rPh sb="75" eb="77">
      <t>イリコミ</t>
    </rPh>
    <rPh sb="77" eb="79">
      <t>ジョウキョウ</t>
    </rPh>
    <rPh sb="80" eb="82">
      <t>リュウイ</t>
    </rPh>
    <rPh sb="89" eb="92">
      <t>ライカンシャ</t>
    </rPh>
    <phoneticPr fontId="1"/>
  </si>
  <si>
    <t>イノベ機構以外の共催</t>
    <rPh sb="3" eb="5">
      <t>キコウ</t>
    </rPh>
    <rPh sb="5" eb="7">
      <t>イガイ</t>
    </rPh>
    <rPh sb="8" eb="10">
      <t>キョウサイ</t>
    </rPh>
    <phoneticPr fontId="1"/>
  </si>
  <si>
    <t>×</t>
    <phoneticPr fontId="1"/>
  </si>
  <si>
    <t>使用内容</t>
    <rPh sb="0" eb="2">
      <t>シヨウ</t>
    </rPh>
    <rPh sb="2" eb="4">
      <t>ナイヨウ</t>
    </rPh>
    <phoneticPr fontId="1"/>
  </si>
  <si>
    <t>（パネルの枚数、展示資料の数、イベントの概要などできるだけ詳しく記載）</t>
    <rPh sb="5" eb="7">
      <t>マイスウ</t>
    </rPh>
    <rPh sb="8" eb="12">
      <t>テンジシリョウ</t>
    </rPh>
    <rPh sb="13" eb="14">
      <t>カズ</t>
    </rPh>
    <rPh sb="20" eb="22">
      <t>ガイヨウ</t>
    </rPh>
    <rPh sb="29" eb="30">
      <t>クワ</t>
    </rPh>
    <rPh sb="32" eb="34">
      <t>キサイ</t>
    </rPh>
    <phoneticPr fontId="1"/>
  </si>
  <si>
    <t>（○○展示／○○イベントなど　行事名を記載）</t>
    <rPh sb="3" eb="5">
      <t>テンジ</t>
    </rPh>
    <rPh sb="15" eb="18">
      <t>ギョウジメイ</t>
    </rPh>
    <rPh sb="19" eb="21">
      <t>キサイ</t>
    </rPh>
    <phoneticPr fontId="1"/>
  </si>
  <si>
    <t>（○○するためなど　目的を記載）</t>
    <rPh sb="10" eb="12">
      <t>モクテキ</t>
    </rPh>
    <rPh sb="13" eb="15">
      <t>キサイ</t>
    </rPh>
    <phoneticPr fontId="1"/>
  </si>
  <si>
    <t>（特記事項があれば記載）</t>
    <rPh sb="1" eb="5">
      <t>トッキジコウ</t>
    </rPh>
    <rPh sb="9" eb="11">
      <t>キサイ</t>
    </rPh>
    <phoneticPr fontId="1"/>
  </si>
  <si>
    <t>組織名</t>
    <rPh sb="0" eb="3">
      <t>ソシキメイ</t>
    </rPh>
    <phoneticPr fontId="1"/>
  </si>
  <si>
    <t>搬入日時</t>
    <rPh sb="0" eb="2">
      <t>ハンニュウ</t>
    </rPh>
    <rPh sb="2" eb="4">
      <t>ニチジ</t>
    </rPh>
    <phoneticPr fontId="1"/>
  </si>
  <si>
    <t>設営日時</t>
    <rPh sb="0" eb="2">
      <t>セツエイ</t>
    </rPh>
    <rPh sb="2" eb="4">
      <t>ニチジ</t>
    </rPh>
    <phoneticPr fontId="1"/>
  </si>
  <si>
    <t>撤去日時</t>
    <rPh sb="0" eb="2">
      <t>テッキョ</t>
    </rPh>
    <rPh sb="2" eb="4">
      <t>ニチジ</t>
    </rPh>
    <phoneticPr fontId="1"/>
  </si>
  <si>
    <t>16時</t>
    <rPh sb="2" eb="3">
      <t>ジ</t>
    </rPh>
    <phoneticPr fontId="1"/>
  </si>
  <si>
    <t>18時</t>
    <rPh sb="2" eb="3">
      <t>ジ</t>
    </rPh>
    <phoneticPr fontId="1"/>
  </si>
  <si>
    <t>17時</t>
    <rPh sb="2" eb="3">
      <t>ジ</t>
    </rPh>
    <phoneticPr fontId="1"/>
  </si>
  <si>
    <t>※裏面の利用上の注意を必ずご確認ください。</t>
    <rPh sb="1" eb="3">
      <t>リメン</t>
    </rPh>
    <rPh sb="4" eb="7">
      <t>リヨウジョウ</t>
    </rPh>
    <rPh sb="8" eb="10">
      <t>チュウイ</t>
    </rPh>
    <rPh sb="11" eb="12">
      <t>カナラ</t>
    </rPh>
    <rPh sb="14" eb="16">
      <t>カクニン</t>
    </rPh>
    <phoneticPr fontId="1"/>
  </si>
  <si>
    <t>・設営（撤収）作業にあたっては、施設を傷つけないよう必要に応じて養生等を行うこと。</t>
    <rPh sb="1" eb="3">
      <t>セツエイ</t>
    </rPh>
    <rPh sb="4" eb="6">
      <t>テッシュウ</t>
    </rPh>
    <rPh sb="7" eb="9">
      <t>サギョウ</t>
    </rPh>
    <rPh sb="16" eb="18">
      <t>シセツ</t>
    </rPh>
    <rPh sb="19" eb="20">
      <t>キズ</t>
    </rPh>
    <rPh sb="26" eb="28">
      <t>ヒツヨウ</t>
    </rPh>
    <rPh sb="29" eb="30">
      <t>オウ</t>
    </rPh>
    <rPh sb="32" eb="34">
      <t>ヨウジョウ</t>
    </rPh>
    <rPh sb="34" eb="35">
      <t>トウ</t>
    </rPh>
    <rPh sb="36" eb="37">
      <t>オコナ</t>
    </rPh>
    <phoneticPr fontId="1"/>
  </si>
  <si>
    <t>４.その他</t>
    <rPh sb="4" eb="5">
      <t>タ</t>
    </rPh>
    <phoneticPr fontId="1"/>
  </si>
  <si>
    <t>・伝承館が所有する物品（イーゼル、机等）の貸出は原則として行わない。</t>
    <rPh sb="1" eb="4">
      <t>デンショウカン</t>
    </rPh>
    <rPh sb="5" eb="7">
      <t>ショユウ</t>
    </rPh>
    <rPh sb="9" eb="11">
      <t>ブッピン</t>
    </rPh>
    <rPh sb="17" eb="19">
      <t>ツクエトウ</t>
    </rPh>
    <rPh sb="21" eb="23">
      <t>カシダシ</t>
    </rPh>
    <rPh sb="24" eb="26">
      <t>ゲンソク</t>
    </rPh>
    <rPh sb="29" eb="30">
      <t>オコナ</t>
    </rPh>
    <phoneticPr fontId="1"/>
  </si>
  <si>
    <t>・原則として、伝承館開館時間（9:00から17:00）に準じること。</t>
    <rPh sb="1" eb="3">
      <t>ゲンソク</t>
    </rPh>
    <rPh sb="7" eb="10">
      <t>デンショウカン</t>
    </rPh>
    <rPh sb="10" eb="12">
      <t>カイカン</t>
    </rPh>
    <rPh sb="12" eb="14">
      <t>ジカン</t>
    </rPh>
    <rPh sb="28" eb="29">
      <t>ジュン</t>
    </rPh>
    <phoneticPr fontId="1"/>
  </si>
  <si>
    <t>・伝承館は設営（撤収）作業の補助は行わない。</t>
    <rPh sb="1" eb="4">
      <t>デンショウカン</t>
    </rPh>
    <rPh sb="5" eb="7">
      <t>セツエイ</t>
    </rPh>
    <rPh sb="8" eb="10">
      <t>テッシュウ</t>
    </rPh>
    <rPh sb="11" eb="13">
      <t>サギョウ</t>
    </rPh>
    <rPh sb="14" eb="16">
      <t>ホジョ</t>
    </rPh>
    <rPh sb="17" eb="18">
      <t>オコナ</t>
    </rPh>
    <phoneticPr fontId="1"/>
  </si>
  <si>
    <t>6福伝第○○号</t>
    <rPh sb="1" eb="2">
      <t>フク</t>
    </rPh>
    <rPh sb="2" eb="3">
      <t>デン</t>
    </rPh>
    <rPh sb="3" eb="4">
      <t>ダイ</t>
    </rPh>
    <rPh sb="6" eb="7">
      <t>ゴウ</t>
    </rPh>
    <phoneticPr fontId="1"/>
  </si>
  <si>
    <t>福島イノベーションコースト推進機構理事長</t>
    <rPh sb="0" eb="2">
      <t>フクシマ</t>
    </rPh>
    <rPh sb="13" eb="17">
      <t>スイシンキコウ</t>
    </rPh>
    <rPh sb="17" eb="20">
      <t>リジチョウ</t>
    </rPh>
    <phoneticPr fontId="1"/>
  </si>
  <si>
    <t>入館料免除承認書</t>
    <rPh sb="0" eb="3">
      <t>ニュウカンリョウ</t>
    </rPh>
    <rPh sb="3" eb="5">
      <t>メンジョ</t>
    </rPh>
    <rPh sb="5" eb="8">
      <t>ショウニンショ</t>
    </rPh>
    <phoneticPr fontId="1"/>
  </si>
  <si>
    <t>付けで収受いたしました入館料免除申請書について、下記のとおり承認します。</t>
    <rPh sb="0" eb="1">
      <t>ヅケ</t>
    </rPh>
    <rPh sb="3" eb="5">
      <t>シュウジュ</t>
    </rPh>
    <rPh sb="11" eb="19">
      <t>ニュウカンリョウメンジョシンセイショ</t>
    </rPh>
    <rPh sb="24" eb="26">
      <t>カキ</t>
    </rPh>
    <rPh sb="30" eb="32">
      <t>ショウニン</t>
    </rPh>
    <phoneticPr fontId="1"/>
  </si>
  <si>
    <t>入館施設</t>
    <rPh sb="0" eb="4">
      <t>ニュウカンシセツ</t>
    </rPh>
    <phoneticPr fontId="1"/>
  </si>
  <si>
    <t>東日本大震災・原子力災害伝承館</t>
    <rPh sb="0" eb="6">
      <t>ヒガシニホンダイシンサイ</t>
    </rPh>
    <rPh sb="7" eb="15">
      <t>ゲンシリョクサイガイデンショウカン</t>
    </rPh>
    <phoneticPr fontId="1"/>
  </si>
  <si>
    <r>
      <t>入館目的</t>
    </r>
    <r>
      <rPr>
        <sz val="9"/>
        <color theme="1"/>
        <rFont val="ＭＳ 明朝"/>
        <family val="1"/>
        <charset val="128"/>
      </rPr>
      <t xml:space="preserve">
(具体的な活動や事業の内容)</t>
    </r>
    <rPh sb="0" eb="4">
      <t>ニュウカンモクテキ</t>
    </rPh>
    <phoneticPr fontId="1"/>
  </si>
  <si>
    <t>入館日時</t>
    <rPh sb="0" eb="4">
      <t>ニュウカンニチジ</t>
    </rPh>
    <phoneticPr fontId="1"/>
  </si>
  <si>
    <t>入館者区分、
人数及び金額</t>
    <rPh sb="0" eb="3">
      <t>ニュウカンシャ</t>
    </rPh>
    <rPh sb="3" eb="5">
      <t>クブン</t>
    </rPh>
    <rPh sb="7" eb="9">
      <t>ニンズウ</t>
    </rPh>
    <rPh sb="9" eb="10">
      <t>オヨ</t>
    </rPh>
    <rPh sb="11" eb="13">
      <t>キンガク</t>
    </rPh>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</si>
  <si>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</si>
  <si>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</si>
  <si>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</si>
  <si>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</si>
  <si>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t>園児又は児童</t>
    <rPh sb="0" eb="2">
      <t>エンジ</t>
    </rPh>
    <rPh sb="2" eb="3">
      <t>マタ</t>
    </rPh>
    <rPh sb="4" eb="6">
      <t>ジドウ</t>
    </rPh>
    <phoneticPr fontId="1"/>
  </si>
  <si>
    <t>引率者</t>
    <rPh sb="0" eb="3">
      <t>インソツシャ</t>
    </rPh>
    <phoneticPr fontId="1"/>
  </si>
  <si>
    <t>合計</t>
    <rPh sb="0" eb="2">
      <t>ゴウケイ</t>
    </rPh>
    <phoneticPr fontId="1"/>
  </si>
  <si>
    <t>申請の理由</t>
    <rPh sb="0" eb="2">
      <t>シンセイ</t>
    </rPh>
    <rPh sb="3" eb="5">
      <t>リユウ</t>
    </rPh>
    <phoneticPr fontId="1"/>
  </si>
  <si>
    <t>％</t>
    <phoneticPr fontId="1"/>
  </si>
  <si>
    <t>免除金額</t>
    <rPh sb="0" eb="2">
      <t>メンジョ</t>
    </rPh>
    <rPh sb="2" eb="4">
      <t>キンガク</t>
    </rPh>
    <phoneticPr fontId="1"/>
  </si>
  <si>
    <t>免除後の
入館料</t>
    <rPh sb="0" eb="3">
      <t>メンジョゴ</t>
    </rPh>
    <rPh sb="5" eb="8">
      <t>ニュウカンリョウ</t>
    </rPh>
    <phoneticPr fontId="1"/>
  </si>
  <si>
    <t>【注意事項】入館の際は、本書又はその写しを受付の職員に提示してください。</t>
    <rPh sb="1" eb="3">
      <t>チュウイ</t>
    </rPh>
    <rPh sb="3" eb="5">
      <t>ジコウ</t>
    </rPh>
    <rPh sb="6" eb="8">
      <t>ニュウカン</t>
    </rPh>
    <rPh sb="9" eb="10">
      <t>サイ</t>
    </rPh>
    <rPh sb="12" eb="14">
      <t>ホンショ</t>
    </rPh>
    <rPh sb="14" eb="15">
      <t>マタ</t>
    </rPh>
    <rPh sb="18" eb="19">
      <t>ウツ</t>
    </rPh>
    <rPh sb="21" eb="23">
      <t>ウケツケ</t>
    </rPh>
    <rPh sb="24" eb="26">
      <t>ショクイン</t>
    </rPh>
    <rPh sb="27" eb="29">
      <t>テイジ</t>
    </rPh>
    <phoneticPr fontId="1"/>
  </si>
  <si>
    <t>【入館料】</t>
    <rPh sb="1" eb="4">
      <t>ニュウカンリョウ</t>
    </rPh>
    <phoneticPr fontId="1"/>
  </si>
  <si>
    <t>一　　　般</t>
    <rPh sb="0" eb="1">
      <t>イチ</t>
    </rPh>
    <rPh sb="4" eb="5">
      <t>ハン</t>
    </rPh>
    <phoneticPr fontId="1"/>
  </si>
  <si>
    <t>団体（20名様以上）</t>
    <rPh sb="0" eb="2">
      <t>ダンタイ</t>
    </rPh>
    <rPh sb="5" eb="6">
      <t>メイ</t>
    </rPh>
    <rPh sb="6" eb="7">
      <t>サマ</t>
    </rPh>
    <rPh sb="7" eb="9">
      <t>イジョウ</t>
    </rPh>
    <phoneticPr fontId="1"/>
  </si>
  <si>
    <t>大人</t>
    <rPh sb="0" eb="2">
      <t>オトナ</t>
    </rPh>
    <phoneticPr fontId="1"/>
  </si>
  <si>
    <t>600円</t>
    <rPh sb="3" eb="4">
      <t>エン</t>
    </rPh>
    <phoneticPr fontId="1"/>
  </si>
  <si>
    <t>480円</t>
    <rPh sb="3" eb="4">
      <t>エン</t>
    </rPh>
    <phoneticPr fontId="1"/>
  </si>
  <si>
    <t>小・中・高校生</t>
    <rPh sb="0" eb="1">
      <t>ショウ</t>
    </rPh>
    <rPh sb="2" eb="3">
      <t>チュウ</t>
    </rPh>
    <rPh sb="4" eb="7">
      <t>コウコウセイ</t>
    </rPh>
    <phoneticPr fontId="1"/>
  </si>
  <si>
    <t>300円</t>
    <rPh sb="3" eb="4">
      <t>エン</t>
    </rPh>
    <phoneticPr fontId="1"/>
  </si>
  <si>
    <t>240円</t>
    <rPh sb="3" eb="4">
      <t>エン</t>
    </rPh>
    <phoneticPr fontId="1"/>
  </si>
  <si>
    <t>※裏面の利用上の注意を遵守すること。</t>
    <rPh sb="1" eb="3">
      <t>リメン</t>
    </rPh>
    <rPh sb="4" eb="7">
      <t>リヨウジョウ</t>
    </rPh>
    <rPh sb="8" eb="10">
      <t>チュウイ</t>
    </rPh>
    <rPh sb="11" eb="13">
      <t>ジュンシュ</t>
    </rPh>
    <phoneticPr fontId="1"/>
  </si>
  <si>
    <r>
      <t>使用目的</t>
    </r>
    <r>
      <rPr>
        <sz val="9"/>
        <color theme="1"/>
        <rFont val="ＭＳ ゴシック"/>
        <family val="3"/>
        <charset val="128"/>
      </rPr>
      <t xml:space="preserve">
(催しの内容)</t>
    </r>
    <rPh sb="0" eb="2">
      <t>シヨウ</t>
    </rPh>
    <rPh sb="2" eb="4">
      <t>モクテキ</t>
    </rPh>
    <rPh sb="6" eb="7">
      <t>モヨオ</t>
    </rPh>
    <rPh sb="9" eb="11">
      <t>ナイヨウ</t>
    </rPh>
    <phoneticPr fontId="1"/>
  </si>
  <si>
    <t>(月)</t>
  </si>
  <si>
    <t>○時○○分</t>
  </si>
  <si>
    <t>プルダウンリストより選択</t>
  </si>
  <si>
    <t>・イベント等で利用する場合は、来館者に対して迷惑をかけないこと。また、来館者からの問合せやトラブルには使用者自身で対応すること。</t>
    <rPh sb="5" eb="6">
      <t>トウ</t>
    </rPh>
    <rPh sb="7" eb="9">
      <t>リヨウ</t>
    </rPh>
    <rPh sb="11" eb="13">
      <t>バアイ</t>
    </rPh>
    <rPh sb="15" eb="18">
      <t>ライカンシャ</t>
    </rPh>
    <rPh sb="19" eb="20">
      <t>タイ</t>
    </rPh>
    <rPh sb="22" eb="24">
      <t>メイワク</t>
    </rPh>
    <rPh sb="35" eb="38">
      <t>ライカンシャ</t>
    </rPh>
    <rPh sb="41" eb="43">
      <t>トイアワ</t>
    </rPh>
    <rPh sb="51" eb="54">
      <t>シヨウシャ</t>
    </rPh>
    <rPh sb="54" eb="56">
      <t>ジシン</t>
    </rPh>
    <rPh sb="57" eb="59">
      <t>タイオウ</t>
    </rPh>
    <phoneticPr fontId="1"/>
  </si>
  <si>
    <t>上記について確認しました。　　　　　　　　　　　　　　
（右側のチェックボックスに☑を入れてください）</t>
    <rPh sb="0" eb="2">
      <t>ジョウキ</t>
    </rPh>
    <rPh sb="6" eb="8">
      <t>カクニン</t>
    </rPh>
    <rPh sb="29" eb="31">
      <t>ミギガワ</t>
    </rPh>
    <rPh sb="43" eb="44">
      <t>イ</t>
    </rPh>
    <phoneticPr fontId="1"/>
  </si>
  <si>
    <t>　Ａ区画：約３０㎡</t>
    <rPh sb="2" eb="4">
      <t>クカク</t>
    </rPh>
    <rPh sb="5" eb="6">
      <t>ヤク</t>
    </rPh>
    <phoneticPr fontId="1"/>
  </si>
  <si>
    <t>　Ｂ区画：約１２０㎡</t>
    <rPh sb="2" eb="4">
      <t>クカク</t>
    </rPh>
    <rPh sb="5" eb="6">
      <t>ヤク</t>
    </rPh>
    <phoneticPr fontId="1"/>
  </si>
  <si>
    <t>　Ｃ区画：約１００㎡</t>
    <rPh sb="2" eb="4">
      <t>クカク</t>
    </rPh>
    <rPh sb="5" eb="6">
      <t>ヤク</t>
    </rPh>
    <phoneticPr fontId="1"/>
  </si>
  <si>
    <t>東日本大震災・原子力災害伝承館
エントランスホール使用承認書</t>
    <rPh sb="0" eb="6">
      <t>ヒガシニホンダイシンサイ</t>
    </rPh>
    <rPh sb="7" eb="15">
      <t>ゲンシリョクサイガイデンショウカン</t>
    </rPh>
    <rPh sb="25" eb="27">
      <t>シヨウ</t>
    </rPh>
    <rPh sb="27" eb="30">
      <t>ショウニンショ</t>
    </rPh>
    <phoneticPr fontId="1"/>
  </si>
  <si>
    <t>東日本大震災・原子力災害伝承館
エントランスホール使用承認申請書</t>
    <rPh sb="0" eb="6">
      <t>ヒガシニホンダイシンサイ</t>
    </rPh>
    <rPh sb="7" eb="15">
      <t>ゲンシリョクサイガイデンショウカン</t>
    </rPh>
    <rPh sb="25" eb="29">
      <t>シヨウショウニン</t>
    </rPh>
    <rPh sb="29" eb="32">
      <t>シンセイショ</t>
    </rPh>
    <phoneticPr fontId="1"/>
  </si>
  <si>
    <t>使用希望区画</t>
    <rPh sb="0" eb="2">
      <t>シヨウ</t>
    </rPh>
    <rPh sb="2" eb="4">
      <t>キボウ</t>
    </rPh>
    <rPh sb="4" eb="6">
      <t>クカク</t>
    </rPh>
    <phoneticPr fontId="1"/>
  </si>
  <si>
    <t>・伝承館は、エントランスホールの総合的な利用状況を踏まえて展示物の設置場所や区画を変更する場合がある。</t>
    <rPh sb="1" eb="4">
      <t>デンショウカン</t>
    </rPh>
    <rPh sb="16" eb="18">
      <t>ソウゴウ</t>
    </rPh>
    <rPh sb="18" eb="19">
      <t>テキ</t>
    </rPh>
    <rPh sb="20" eb="24">
      <t>リヨウジョウキョウ</t>
    </rPh>
    <rPh sb="25" eb="26">
      <t>フ</t>
    </rPh>
    <rPh sb="29" eb="31">
      <t>テンジ</t>
    </rPh>
    <rPh sb="31" eb="32">
      <t>ブツ</t>
    </rPh>
    <rPh sb="33" eb="35">
      <t>セッチ</t>
    </rPh>
    <rPh sb="35" eb="37">
      <t>バショ</t>
    </rPh>
    <rPh sb="38" eb="40">
      <t>クカク</t>
    </rPh>
    <rPh sb="41" eb="43">
      <t>ヘンコウ</t>
    </rPh>
    <rPh sb="45" eb="47">
      <t>バアイ</t>
    </rPh>
    <phoneticPr fontId="1"/>
  </si>
  <si>
    <t>・伝承館は業務等でエントランスを使用する場合は一時的に展示物等を撤去する場合がある。</t>
    <rPh sb="1" eb="4">
      <t>デンショウカン</t>
    </rPh>
    <rPh sb="5" eb="7">
      <t>ギョウム</t>
    </rPh>
    <rPh sb="7" eb="8">
      <t>トウ</t>
    </rPh>
    <rPh sb="16" eb="18">
      <t>シヨウ</t>
    </rPh>
    <rPh sb="20" eb="22">
      <t>バアイ</t>
    </rPh>
    <rPh sb="23" eb="26">
      <t>イチジテキ</t>
    </rPh>
    <rPh sb="27" eb="30">
      <t>テンジブツ</t>
    </rPh>
    <rPh sb="30" eb="31">
      <t>トウ</t>
    </rPh>
    <rPh sb="32" eb="34">
      <t>テッキョ</t>
    </rPh>
    <rPh sb="36" eb="38">
      <t>バアイ</t>
    </rPh>
    <phoneticPr fontId="1"/>
  </si>
  <si>
    <t>使用上の注意</t>
    <rPh sb="0" eb="3">
      <t>シヨウジョウ</t>
    </rPh>
    <rPh sb="4" eb="6">
      <t>チュウイ</t>
    </rPh>
    <phoneticPr fontId="1"/>
  </si>
  <si>
    <t>１.使用期間</t>
    <rPh sb="2" eb="4">
      <t>シヨウ</t>
    </rPh>
    <rPh sb="4" eb="6">
      <t>キカン</t>
    </rPh>
    <phoneticPr fontId="1"/>
  </si>
  <si>
    <t>２.使用時間</t>
    <rPh sb="2" eb="4">
      <t>シヨウ</t>
    </rPh>
    <rPh sb="4" eb="6">
      <t>ジカン</t>
    </rPh>
    <phoneticPr fontId="1"/>
  </si>
  <si>
    <t>・伝承館はエントランスホールの展示状況等を総合的に鑑みて、使用期間内においても展示物等を撤去する場合がある。</t>
    <rPh sb="1" eb="4">
      <t>デンショウカン</t>
    </rPh>
    <rPh sb="15" eb="20">
      <t>テンジジョウキョウトウ</t>
    </rPh>
    <rPh sb="21" eb="24">
      <t>ソウゴウテキ</t>
    </rPh>
    <rPh sb="25" eb="26">
      <t>カンガ</t>
    </rPh>
    <rPh sb="29" eb="31">
      <t>シヨウ</t>
    </rPh>
    <rPh sb="31" eb="33">
      <t>キカン</t>
    </rPh>
    <rPh sb="33" eb="34">
      <t>ナイ</t>
    </rPh>
    <rPh sb="39" eb="42">
      <t>テンジブツ</t>
    </rPh>
    <rPh sb="42" eb="43">
      <t>トウ</t>
    </rPh>
    <rPh sb="44" eb="46">
      <t>テッキョ</t>
    </rPh>
    <rPh sb="48" eb="50">
      <t>バアイ</t>
    </rPh>
    <phoneticPr fontId="1"/>
  </si>
  <si>
    <t>・使用期間中における展示物等の維持管理は使用者の責任で行うこと。また、展示物等に損害が生じた場合において伝承館は賠償責任を負わない。</t>
    <rPh sb="1" eb="3">
      <t>シヨウ</t>
    </rPh>
    <rPh sb="3" eb="6">
      <t>キカンチュウ</t>
    </rPh>
    <rPh sb="10" eb="12">
      <t>テンジ</t>
    </rPh>
    <rPh sb="12" eb="13">
      <t>ブツ</t>
    </rPh>
    <rPh sb="13" eb="14">
      <t>トウ</t>
    </rPh>
    <rPh sb="15" eb="17">
      <t>イジ</t>
    </rPh>
    <rPh sb="17" eb="19">
      <t>カンリ</t>
    </rPh>
    <rPh sb="20" eb="23">
      <t>シヨウシャ</t>
    </rPh>
    <rPh sb="24" eb="26">
      <t>セキニン</t>
    </rPh>
    <rPh sb="27" eb="28">
      <t>オコナ</t>
    </rPh>
    <rPh sb="35" eb="38">
      <t>テンジブツ</t>
    </rPh>
    <rPh sb="38" eb="39">
      <t>トウ</t>
    </rPh>
    <rPh sb="40" eb="42">
      <t>ソンガイ</t>
    </rPh>
    <rPh sb="43" eb="44">
      <t>ショウ</t>
    </rPh>
    <rPh sb="46" eb="48">
      <t>バアイ</t>
    </rPh>
    <rPh sb="52" eb="54">
      <t>デンショウ</t>
    </rPh>
    <rPh sb="54" eb="55">
      <t>カン</t>
    </rPh>
    <rPh sb="56" eb="58">
      <t>バイショウ</t>
    </rPh>
    <rPh sb="58" eb="60">
      <t>セキニン</t>
    </rPh>
    <rPh sb="61" eb="62">
      <t>オ</t>
    </rPh>
    <phoneticPr fontId="1"/>
  </si>
  <si>
    <t>8福伝第○○号</t>
    <rPh sb="1" eb="2">
      <t>フク</t>
    </rPh>
    <rPh sb="2" eb="3">
      <t>デン</t>
    </rPh>
    <rPh sb="3" eb="4">
      <t>ダイ</t>
    </rPh>
    <rPh sb="6" eb="7">
      <t>ゴウ</t>
    </rPh>
    <phoneticPr fontId="1"/>
  </si>
  <si>
    <t>付けで申請のありました東日本大震災・原子力災害伝承館エントランスホール使用承認申請書</t>
    <rPh sb="0" eb="1">
      <t>ヅケ</t>
    </rPh>
    <rPh sb="3" eb="5">
      <t>シンセイ</t>
    </rPh>
    <rPh sb="11" eb="14">
      <t>ヒガシニホン</t>
    </rPh>
    <rPh sb="14" eb="17">
      <t>ダイシンサイ</t>
    </rPh>
    <rPh sb="18" eb="23">
      <t>ゲンシリョクサイガイ</t>
    </rPh>
    <rPh sb="23" eb="26">
      <t>デンショウカン</t>
    </rPh>
    <rPh sb="35" eb="37">
      <t>シヨウ</t>
    </rPh>
    <rPh sb="37" eb="39">
      <t>ショウニン</t>
    </rPh>
    <rPh sb="39" eb="42">
      <t>シンセイショ</t>
    </rPh>
    <phoneticPr fontId="1"/>
  </si>
  <si>
    <t>について、下記のとおり承認します。</t>
    <phoneticPr fontId="1"/>
  </si>
  <si>
    <t>（公印省略）</t>
    <rPh sb="1" eb="3">
      <t>コウイン</t>
    </rPh>
    <rPh sb="3" eb="5">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</si>
</sst>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h:mm;@"/>
    <numFmt numFmtId="179" formatCode="#,##0&quot; 人&quot;"/>
    <numFmt numFmtId="180" formatCode="#,##0&quot; 円&quot;"/>
    <numFmt numFmtId="181" formatCode="#,##0_);[Red]\(#,##0\)"/>
    <numFmt numFmtId="182"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1"/>
      <color rgb="FFFF0000"/>
      <name val="ＭＳ 明朝"/>
      <family val="1"/>
      <charset val="128"/>
    </font>
    <font>
      <sz val="11"/>
      <color theme="1"/>
      <name val="游ゴシック"/>
      <family val="2"/>
      <charset val="128"/>
      <scheme val="minor"/>
    </font>
    <font>
      <sz val="11"/>
      <name val="ＭＳ ゴシック"/>
      <family val="3"/>
      <charset val="128"/>
    </font>
    <font>
      <sz val="6"/>
      <name val="ＭＳ Ｐゴシック"/>
      <family val="3"/>
      <charset val="128"/>
    </font>
    <font>
      <sz val="12"/>
      <color theme="1"/>
      <name val="ＭＳ 明朝"/>
      <family val="1"/>
      <charset val="128"/>
    </font>
    <font>
      <sz val="12"/>
      <color theme="1"/>
      <name val="游ゴシック"/>
      <family val="2"/>
      <charset val="128"/>
      <scheme val="minor"/>
    </font>
    <font>
      <sz val="11"/>
      <color theme="1"/>
      <name val="ＭＳ ゴシック"/>
      <family val="3"/>
      <charset val="128"/>
    </font>
    <font>
      <sz val="14"/>
      <color theme="1"/>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b/>
      <u/>
      <sz val="11"/>
      <color theme="1"/>
      <name val="ＭＳ 明朝"/>
      <family val="1"/>
      <charset val="128"/>
    </font>
    <font>
      <sz val="9"/>
      <color theme="1"/>
      <name val="ＭＳ ゴシック"/>
      <family val="3"/>
      <charset val="128"/>
    </font>
    <font>
      <sz val="9"/>
      <color rgb="FF000000"/>
      <name val="Meiryo UI"/>
      <family val="3"/>
      <charset val="128"/>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hair">
        <color auto="1"/>
      </top>
      <bottom style="thin">
        <color indexed="64"/>
      </bottom>
      <diagonal/>
    </border>
    <border>
      <left/>
      <right style="hair">
        <color auto="1"/>
      </right>
      <top style="thin">
        <color auto="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diagonal/>
    </border>
    <border>
      <left style="thin">
        <color auto="1"/>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auto="1"/>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thin">
        <color indexed="64"/>
      </top>
      <bottom style="thin">
        <color indexed="64"/>
      </bottom>
      <diagonal/>
    </border>
    <border>
      <left style="hair">
        <color auto="1"/>
      </left>
      <right/>
      <top style="thin">
        <color indexed="64"/>
      </top>
      <bottom style="thin">
        <color auto="1"/>
      </bottom>
      <diagonal/>
    </border>
    <border>
      <left style="thin">
        <color auto="1"/>
      </left>
      <right style="thin">
        <color auto="1"/>
      </right>
      <top style="hair">
        <color auto="1"/>
      </top>
      <bottom style="hair">
        <color auto="1"/>
      </bottom>
      <diagonal/>
    </border>
    <border>
      <left style="hair">
        <color indexed="64"/>
      </left>
      <right style="hair">
        <color indexed="64"/>
      </right>
      <top style="thin">
        <color auto="1"/>
      </top>
      <bottom style="thin">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76">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3"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1" xfId="0" applyFont="1" applyBorder="1" applyAlignment="1">
      <alignment horizontal="distributed" vertical="center" indent="1"/>
    </xf>
    <xf numFmtId="0" fontId="2" fillId="0" borderId="9" xfId="0" applyFont="1" applyBorder="1" applyAlignment="1">
      <alignment horizontal="distributed" vertical="center" wrapText="1" indent="1"/>
    </xf>
    <xf numFmtId="176" fontId="2" fillId="0" borderId="0" xfId="0" applyNumberFormat="1" applyFont="1" applyAlignment="1">
      <alignment horizontal="center" vertical="center" shrinkToFit="1"/>
    </xf>
    <xf numFmtId="0" fontId="2" fillId="0" borderId="1" xfId="0" applyFont="1" applyBorder="1" applyAlignment="1">
      <alignment horizontal="distributed" vertical="center" wrapText="1" indent="1"/>
    </xf>
    <xf numFmtId="0" fontId="3" fillId="0" borderId="0" xfId="0" applyFont="1" applyAlignment="1">
      <alignment horizontal="distributed" vertical="center" indent="14"/>
    </xf>
    <xf numFmtId="0" fontId="2" fillId="0" borderId="0" xfId="0" applyFont="1" applyAlignment="1">
      <alignment horizontal="distributed" vertical="center"/>
    </xf>
    <xf numFmtId="177" fontId="2" fillId="0" borderId="0" xfId="0" applyNumberFormat="1" applyFont="1" applyAlignment="1">
      <alignment horizontal="distributed" vertical="center"/>
    </xf>
    <xf numFmtId="38" fontId="8" fillId="0" borderId="1" xfId="1" applyFont="1" applyFill="1" applyBorder="1" applyAlignment="1"/>
    <xf numFmtId="0" fontId="8" fillId="0" borderId="0" xfId="0" applyFont="1">
      <alignment vertical="center"/>
    </xf>
    <xf numFmtId="38" fontId="8" fillId="0" borderId="0" xfId="1" applyFont="1" applyFill="1" applyAlignment="1">
      <alignment vertical="center"/>
    </xf>
    <xf numFmtId="0" fontId="8" fillId="0" borderId="20" xfId="0" applyFont="1" applyBorder="1" applyAlignment="1">
      <alignment horizontal="center" vertical="center"/>
    </xf>
    <xf numFmtId="38" fontId="8" fillId="0" borderId="20" xfId="1" applyFont="1" applyFill="1" applyBorder="1" applyAlignment="1">
      <alignment horizontal="center" vertical="center"/>
    </xf>
    <xf numFmtId="0" fontId="8" fillId="0" borderId="18" xfId="0" applyFont="1" applyBorder="1">
      <alignment vertical="center"/>
    </xf>
    <xf numFmtId="38" fontId="8" fillId="0" borderId="18" xfId="1" applyFont="1" applyFill="1" applyBorder="1" applyAlignment="1">
      <alignment vertical="center"/>
    </xf>
    <xf numFmtId="0" fontId="8" fillId="0" borderId="19" xfId="0" applyFont="1" applyBorder="1">
      <alignment vertical="center"/>
    </xf>
    <xf numFmtId="38" fontId="8" fillId="0" borderId="19" xfId="1" applyFont="1" applyFill="1" applyBorder="1" applyAlignment="1">
      <alignment vertical="center"/>
    </xf>
    <xf numFmtId="0" fontId="8" fillId="0" borderId="9" xfId="0" applyFont="1" applyBorder="1">
      <alignment vertical="center"/>
    </xf>
    <xf numFmtId="38" fontId="8" fillId="0" borderId="9" xfId="1" applyFont="1" applyFill="1" applyBorder="1" applyAlignment="1">
      <alignment vertical="center"/>
    </xf>
    <xf numFmtId="0" fontId="8" fillId="0" borderId="20" xfId="0" applyFont="1" applyBorder="1">
      <alignment vertical="center"/>
    </xf>
    <xf numFmtId="38" fontId="8" fillId="0" borderId="20" xfId="1" applyFont="1" applyFill="1" applyBorder="1" applyAlignment="1">
      <alignment vertical="center"/>
    </xf>
    <xf numFmtId="0" fontId="8" fillId="0" borderId="9" xfId="0" applyFont="1" applyBorder="1" applyAlignment="1">
      <alignment horizontal="left"/>
    </xf>
    <xf numFmtId="38" fontId="8" fillId="0" borderId="9" xfId="1" applyFont="1" applyFill="1" applyBorder="1" applyAlignment="1"/>
    <xf numFmtId="0" fontId="8" fillId="0" borderId="1" xfId="0" applyFont="1" applyBorder="1" applyAlignment="1">
      <alignment horizontal="left"/>
    </xf>
    <xf numFmtId="0" fontId="8" fillId="0" borderId="1" xfId="0" applyFont="1" applyBorder="1">
      <alignment vertical="center"/>
    </xf>
    <xf numFmtId="38" fontId="8" fillId="0" borderId="1" xfId="1" applyFont="1" applyFill="1" applyBorder="1" applyAlignment="1">
      <alignment vertical="center"/>
    </xf>
    <xf numFmtId="0" fontId="0" fillId="0" borderId="1" xfId="0" applyBorder="1">
      <alignment vertical="center"/>
    </xf>
    <xf numFmtId="0" fontId="0" fillId="0" borderId="1" xfId="0" applyBorder="1" applyAlignment="1">
      <alignment horizontal="center" vertical="center"/>
    </xf>
    <xf numFmtId="58" fontId="2" fillId="0" borderId="0" xfId="0" applyNumberFormat="1" applyFont="1">
      <alignment vertical="center"/>
    </xf>
    <xf numFmtId="177" fontId="2" fillId="0" borderId="0" xfId="0" applyNumberFormat="1" applyFont="1">
      <alignment vertical="center"/>
    </xf>
    <xf numFmtId="0" fontId="2" fillId="0" borderId="0" xfId="0" applyFont="1" applyAlignment="1">
      <alignment horizontal="right" vertical="center"/>
    </xf>
    <xf numFmtId="177" fontId="2" fillId="0" borderId="0" xfId="0" applyNumberFormat="1" applyFont="1" applyAlignment="1">
      <alignment horizontal="right" vertical="center"/>
    </xf>
    <xf numFmtId="0" fontId="6" fillId="0" borderId="0" xfId="0" applyFont="1" applyAlignment="1">
      <alignment vertical="center" wrapText="1"/>
    </xf>
    <xf numFmtId="0" fontId="0" fillId="0" borderId="0" xfId="0" applyAlignment="1">
      <alignment vertical="center" wrapText="1"/>
    </xf>
    <xf numFmtId="0" fontId="2" fillId="0" borderId="17" xfId="0" applyFont="1" applyBorder="1" applyAlignment="1">
      <alignment horizontal="center" vertical="center"/>
    </xf>
    <xf numFmtId="0" fontId="10" fillId="0" borderId="0" xfId="0" applyFont="1">
      <alignment vertical="center"/>
    </xf>
    <xf numFmtId="58" fontId="10" fillId="0" borderId="0" xfId="0" applyNumberFormat="1" applyFont="1" applyAlignment="1">
      <alignment horizontal="right" vertical="center"/>
    </xf>
    <xf numFmtId="0" fontId="10" fillId="0" borderId="6" xfId="0" applyFont="1" applyBorder="1">
      <alignment vertical="center"/>
    </xf>
    <xf numFmtId="0" fontId="10" fillId="0" borderId="6" xfId="0" applyFont="1" applyBorder="1" applyAlignment="1">
      <alignment vertical="center" shrinkToFit="1"/>
    </xf>
    <xf numFmtId="0" fontId="10" fillId="0" borderId="0" xfId="0" applyFont="1" applyAlignment="1">
      <alignment horizontal="distributed" vertical="center" indent="14"/>
    </xf>
    <xf numFmtId="0" fontId="10" fillId="0" borderId="3" xfId="0" applyFont="1" applyBorder="1" applyAlignment="1">
      <alignment horizontal="distributed" vertical="center" indent="1"/>
    </xf>
    <xf numFmtId="0" fontId="10" fillId="0" borderId="5" xfId="0" applyFont="1" applyBorder="1" applyAlignment="1">
      <alignment horizontal="distributed" vertical="center" wrapText="1" indent="1"/>
    </xf>
    <xf numFmtId="177" fontId="10" fillId="0" borderId="25"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lignment vertical="center"/>
    </xf>
    <xf numFmtId="0" fontId="10" fillId="0" borderId="26" xfId="0" applyFont="1" applyBorder="1">
      <alignment vertical="center"/>
    </xf>
    <xf numFmtId="0" fontId="10" fillId="0" borderId="21" xfId="0" applyFont="1" applyBorder="1" applyAlignment="1">
      <alignment horizontal="distributed" vertical="center" wrapText="1" indent="1"/>
    </xf>
    <xf numFmtId="0" fontId="10" fillId="0" borderId="24" xfId="0" applyFont="1" applyBorder="1" applyAlignment="1">
      <alignment horizontal="center" vertical="center"/>
    </xf>
    <xf numFmtId="0" fontId="10" fillId="0" borderId="28" xfId="0" applyFont="1" applyBorder="1">
      <alignment vertical="center"/>
    </xf>
    <xf numFmtId="0" fontId="10" fillId="0" borderId="28" xfId="0" applyFont="1" applyBorder="1" applyAlignment="1">
      <alignment horizontal="left" vertical="center" indent="1"/>
    </xf>
    <xf numFmtId="0" fontId="10" fillId="0" borderId="7" xfId="0" applyFont="1" applyBorder="1">
      <alignment vertical="center"/>
    </xf>
    <xf numFmtId="0" fontId="10" fillId="0" borderId="8" xfId="0" applyFont="1" applyBorder="1" applyAlignment="1">
      <alignment vertical="center" wrapText="1"/>
    </xf>
    <xf numFmtId="0" fontId="10" fillId="0" borderId="22" xfId="0" applyFont="1" applyBorder="1">
      <alignment vertical="center"/>
    </xf>
    <xf numFmtId="0" fontId="10" fillId="0" borderId="8" xfId="0" applyFont="1" applyBorder="1" applyAlignment="1">
      <alignment horizontal="centerContinuous" vertical="center"/>
    </xf>
    <xf numFmtId="0" fontId="10" fillId="0" borderId="3" xfId="0" applyFont="1" applyBorder="1" applyAlignment="1">
      <alignment horizontal="center" vertical="center"/>
    </xf>
    <xf numFmtId="0" fontId="10" fillId="0" borderId="27" xfId="0" applyFont="1" applyBorder="1" applyAlignment="1">
      <alignment horizontal="right" vertical="center" shrinkToFit="1"/>
    </xf>
    <xf numFmtId="0" fontId="10" fillId="0" borderId="26" xfId="0" applyFont="1" applyBorder="1" applyAlignment="1">
      <alignment horizontal="left" vertical="center" shrinkToFit="1"/>
    </xf>
    <xf numFmtId="0" fontId="10" fillId="0" borderId="4" xfId="0" applyFont="1" applyBorder="1" applyAlignment="1">
      <alignment horizontal="distributed" vertical="center" wrapText="1" indent="1"/>
    </xf>
    <xf numFmtId="0" fontId="10" fillId="0" borderId="22" xfId="0" applyFont="1" applyBorder="1" applyAlignment="1">
      <alignment horizontal="distributed" vertical="center" indent="1" shrinkToFit="1"/>
    </xf>
    <xf numFmtId="0" fontId="10" fillId="0" borderId="29"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3" xfId="0" applyFont="1" applyBorder="1" applyAlignment="1">
      <alignment horizontal="right" vertical="center" shrinkToFit="1"/>
    </xf>
    <xf numFmtId="0" fontId="10" fillId="0" borderId="30" xfId="0" applyFont="1" applyBorder="1" applyAlignment="1">
      <alignment horizontal="left" vertical="center" shrinkToFit="1"/>
    </xf>
    <xf numFmtId="0" fontId="10" fillId="0" borderId="37" xfId="0" applyFont="1" applyBorder="1" applyAlignment="1">
      <alignment horizontal="distributed" vertical="center" indent="1"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2" xfId="0" applyFont="1" applyBorder="1" applyAlignment="1">
      <alignment horizontal="right" vertical="center" shrinkToFit="1"/>
    </xf>
    <xf numFmtId="0" fontId="10" fillId="0" borderId="36" xfId="0" applyFont="1" applyBorder="1" applyAlignment="1">
      <alignment horizontal="left" vertical="center" shrinkToFit="1"/>
    </xf>
    <xf numFmtId="0" fontId="10" fillId="0" borderId="5" xfId="0" applyFont="1" applyBorder="1" applyAlignment="1">
      <alignment horizontal="distributed" vertical="center" indent="1" shrinkToFit="1"/>
    </xf>
    <xf numFmtId="0" fontId="10" fillId="0" borderId="31"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4" xfId="0" applyFont="1" applyBorder="1" applyAlignment="1">
      <alignment horizontal="right" vertical="center" shrinkToFit="1"/>
    </xf>
    <xf numFmtId="0" fontId="10" fillId="0" borderId="32" xfId="0" applyFont="1" applyBorder="1" applyAlignment="1">
      <alignment horizontal="left" vertical="center" shrinkToFit="1"/>
    </xf>
    <xf numFmtId="0" fontId="10" fillId="0" borderId="38" xfId="0" applyFont="1" applyBorder="1" applyAlignment="1">
      <alignment horizontal="center" vertical="center" wrapText="1"/>
    </xf>
    <xf numFmtId="0" fontId="10" fillId="0" borderId="22" xfId="0" applyFont="1" applyBorder="1" applyAlignment="1">
      <alignment horizontal="distributed" vertical="center" indent="1"/>
    </xf>
    <xf numFmtId="0" fontId="10" fillId="0" borderId="29" xfId="0" applyFont="1" applyBorder="1" applyAlignment="1">
      <alignment horizontal="left" vertical="center" indent="1"/>
    </xf>
    <xf numFmtId="0" fontId="10" fillId="0" borderId="35" xfId="0" applyFont="1" applyBorder="1" applyAlignment="1">
      <alignment horizontal="left" vertical="center" indent="1"/>
    </xf>
    <xf numFmtId="0" fontId="10" fillId="0" borderId="5" xfId="0" applyFont="1" applyBorder="1" applyAlignment="1">
      <alignment horizontal="distributed" vertical="center" indent="1"/>
    </xf>
    <xf numFmtId="0" fontId="10" fillId="0" borderId="31" xfId="0" applyFont="1" applyBorder="1" applyAlignment="1">
      <alignment horizontal="left" vertical="center" indent="1"/>
    </xf>
    <xf numFmtId="0" fontId="10" fillId="0" borderId="0" xfId="0" applyFont="1" applyAlignment="1">
      <alignment horizontal="right" vertical="center"/>
    </xf>
    <xf numFmtId="177" fontId="10" fillId="0" borderId="0" xfId="0" applyNumberFormat="1" applyFont="1" applyAlignment="1">
      <alignment horizontal="right" vertical="center"/>
    </xf>
    <xf numFmtId="177" fontId="10" fillId="0" borderId="0" xfId="0" applyNumberFormat="1" applyFont="1">
      <alignment vertical="center"/>
    </xf>
    <xf numFmtId="58" fontId="10" fillId="0" borderId="0" xfId="0" applyNumberFormat="1" applyFont="1">
      <alignment vertical="center"/>
    </xf>
    <xf numFmtId="0" fontId="10" fillId="0" borderId="24" xfId="0" applyFont="1" applyBorder="1" applyAlignment="1">
      <alignment horizontal="left" vertical="center" indent="1"/>
    </xf>
    <xf numFmtId="177" fontId="10" fillId="0" borderId="25" xfId="0" applyNumberFormat="1" applyFont="1" applyBorder="1" applyAlignment="1">
      <alignment horizontal="left" vertical="center" indent="1"/>
    </xf>
    <xf numFmtId="0" fontId="12" fillId="0" borderId="0" xfId="0" applyFont="1" applyProtection="1">
      <alignment vertical="center"/>
      <protection locked="0"/>
    </xf>
    <xf numFmtId="58" fontId="12" fillId="2" borderId="0" xfId="0" applyNumberFormat="1" applyFont="1" applyFill="1" applyAlignment="1" applyProtection="1">
      <alignment horizontal="right" vertical="center"/>
      <protection locked="0"/>
    </xf>
    <xf numFmtId="0" fontId="12" fillId="0" borderId="6" xfId="0" applyFont="1" applyBorder="1" applyProtection="1">
      <alignment vertical="center"/>
      <protection locked="0"/>
    </xf>
    <xf numFmtId="0" fontId="12" fillId="0" borderId="6" xfId="0" applyFont="1" applyBorder="1" applyAlignment="1" applyProtection="1">
      <alignment vertical="center" shrinkToFit="1"/>
      <protection locked="0"/>
    </xf>
    <xf numFmtId="0" fontId="13" fillId="0" borderId="0" xfId="0" applyFont="1" applyAlignment="1" applyProtection="1">
      <alignment horizontal="distributed" vertical="center" indent="14"/>
      <protection locked="0"/>
    </xf>
    <xf numFmtId="0" fontId="12" fillId="0" borderId="1" xfId="0" applyFont="1" applyBorder="1" applyAlignment="1" applyProtection="1">
      <alignment horizontal="distributed" vertical="center" indent="1"/>
      <protection locked="0"/>
    </xf>
    <xf numFmtId="0" fontId="12" fillId="0" borderId="9" xfId="0" applyFont="1" applyBorder="1" applyAlignment="1" applyProtection="1">
      <alignment horizontal="distributed" vertical="center" wrapText="1" indent="1"/>
      <protection locked="0"/>
    </xf>
    <xf numFmtId="0" fontId="12" fillId="0" borderId="3" xfId="0" applyFont="1" applyBorder="1" applyAlignment="1" applyProtection="1">
      <alignment horizontal="left" vertical="center" wrapText="1" indent="1"/>
      <protection locked="0"/>
    </xf>
    <xf numFmtId="0" fontId="12" fillId="2" borderId="2" xfId="0" applyFont="1" applyFill="1" applyBorder="1" applyAlignment="1" applyProtection="1">
      <alignment vertical="center" shrinkToFit="1"/>
      <protection locked="0"/>
    </xf>
    <xf numFmtId="0" fontId="12" fillId="0" borderId="10" xfId="0" applyFont="1" applyBorder="1" applyAlignment="1" applyProtection="1">
      <alignment horizontal="center" vertical="center" wrapText="1"/>
      <protection locked="0"/>
    </xf>
    <xf numFmtId="177" fontId="12" fillId="2" borderId="3" xfId="0" applyNumberFormat="1"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4" xfId="0" applyFont="1" applyBorder="1" applyAlignment="1" applyProtection="1">
      <alignment horizontal="distributed" vertical="center" wrapText="1" indent="1"/>
      <protection locked="0"/>
    </xf>
    <xf numFmtId="0" fontId="12" fillId="0" borderId="4" xfId="0" applyFont="1" applyBorder="1" applyAlignment="1" applyProtection="1">
      <alignment vertical="center" wrapText="1"/>
      <protection locked="0"/>
    </xf>
    <xf numFmtId="0" fontId="12" fillId="0" borderId="11" xfId="0" applyFont="1" applyBorder="1" applyAlignment="1" applyProtection="1">
      <alignment horizontal="center" vertical="center" shrinkToFit="1"/>
      <protection locked="0"/>
    </xf>
    <xf numFmtId="0" fontId="12" fillId="0" borderId="9" xfId="0" applyFont="1" applyBorder="1" applyAlignment="1" applyProtection="1">
      <alignment vertical="center" wrapText="1"/>
      <protection locked="0"/>
    </xf>
    <xf numFmtId="0" fontId="12" fillId="0" borderId="5" xfId="0" applyFont="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4" fillId="0" borderId="41" xfId="0" applyFont="1" applyBorder="1" applyAlignment="1" applyProtection="1">
      <alignment horizontal="right" vertical="center" wrapText="1" indent="1"/>
      <protection locked="0"/>
    </xf>
    <xf numFmtId="0" fontId="12" fillId="0" borderId="0" xfId="0" applyFont="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9" xfId="0" applyFont="1" applyBorder="1" applyAlignment="1" applyProtection="1">
      <alignment horizontal="distributed" vertical="center" indent="1"/>
      <protection locked="0"/>
    </xf>
    <xf numFmtId="0" fontId="12" fillId="0" borderId="16" xfId="0" applyFont="1" applyBorder="1" applyAlignment="1" applyProtection="1">
      <alignment horizontal="left" vertical="center" indent="1"/>
      <protection locked="0"/>
    </xf>
    <xf numFmtId="0" fontId="15" fillId="0" borderId="0" xfId="0" applyFont="1" applyProtection="1">
      <alignment vertical="center"/>
      <protection locked="0"/>
    </xf>
    <xf numFmtId="0" fontId="12" fillId="0" borderId="0" xfId="0" applyFont="1" applyAlignment="1" applyProtection="1">
      <alignment vertical="top"/>
      <protection locked="0"/>
    </xf>
    <xf numFmtId="178" fontId="12" fillId="0" borderId="10" xfId="0" applyNumberFormat="1" applyFont="1" applyBorder="1" applyAlignment="1" applyProtection="1">
      <alignment horizontal="center" vertical="center"/>
      <protection locked="0"/>
    </xf>
    <xf numFmtId="177" fontId="12" fillId="2" borderId="39" xfId="0" applyNumberFormat="1" applyFont="1" applyFill="1" applyBorder="1" applyAlignment="1" applyProtection="1">
      <alignment horizontal="center" vertical="center"/>
      <protection locked="0"/>
    </xf>
    <xf numFmtId="0" fontId="12" fillId="0" borderId="4" xfId="0" applyFont="1" applyBorder="1" applyAlignment="1" applyProtection="1">
      <alignment horizontal="distributed" vertical="center" indent="1"/>
      <protection locked="0"/>
    </xf>
    <xf numFmtId="0" fontId="12" fillId="0" borderId="8" xfId="0" applyFont="1" applyBorder="1" applyAlignment="1" applyProtection="1">
      <alignment horizontal="distributed" vertical="center" wrapText="1" indent="1"/>
      <protection locked="0"/>
    </xf>
    <xf numFmtId="0" fontId="12" fillId="0" borderId="1" xfId="0" applyFont="1" applyBorder="1" applyAlignment="1" applyProtection="1">
      <alignment horizontal="distributed" vertical="center" wrapText="1" indent="1"/>
      <protection locked="0"/>
    </xf>
    <xf numFmtId="0" fontId="12" fillId="0" borderId="0" xfId="0" applyFont="1" applyAlignment="1" applyProtection="1">
      <alignment horizontal="left" vertical="top"/>
      <protection locked="0"/>
    </xf>
    <xf numFmtId="0" fontId="2" fillId="0" borderId="3" xfId="0" applyFont="1" applyBorder="1" applyAlignment="1">
      <alignment horizontal="left" vertical="center" indent="1"/>
    </xf>
    <xf numFmtId="0" fontId="2" fillId="0" borderId="10" xfId="0" applyFont="1" applyBorder="1" applyAlignment="1">
      <alignment horizontal="left" vertical="center" indent="1"/>
    </xf>
    <xf numFmtId="0" fontId="2" fillId="0" borderId="4" xfId="0" applyFont="1" applyBorder="1" applyAlignment="1">
      <alignment horizontal="distributed" vertical="center" indent="1"/>
    </xf>
    <xf numFmtId="0" fontId="12" fillId="2" borderId="12" xfId="0" applyFont="1" applyFill="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178" fontId="12" fillId="2" borderId="39" xfId="0" applyNumberFormat="1" applyFont="1" applyFill="1" applyBorder="1" applyAlignment="1" applyProtection="1">
      <alignment horizontal="center" vertical="center"/>
      <protection locked="0"/>
    </xf>
    <xf numFmtId="178" fontId="12" fillId="2" borderId="2" xfId="0" applyNumberFormat="1" applyFont="1" applyFill="1" applyBorder="1" applyAlignment="1" applyProtection="1">
      <alignment horizontal="center" vertical="center"/>
      <protection locked="0"/>
    </xf>
    <xf numFmtId="178" fontId="12" fillId="0" borderId="41" xfId="0" applyNumberFormat="1" applyFont="1" applyBorder="1" applyAlignment="1" applyProtection="1">
      <alignment horizontal="center" vertical="center"/>
      <protection locked="0"/>
    </xf>
    <xf numFmtId="0" fontId="16" fillId="0" borderId="1" xfId="0" applyFont="1" applyBorder="1" applyAlignment="1" applyProtection="1">
      <alignment vertical="top"/>
      <protection locked="0"/>
    </xf>
    <xf numFmtId="0" fontId="16" fillId="0" borderId="0" xfId="0" applyFont="1" applyProtection="1">
      <alignment vertical="center"/>
      <protection locked="0"/>
    </xf>
    <xf numFmtId="0" fontId="3" fillId="0" borderId="0" xfId="0" applyFont="1" applyAlignment="1">
      <alignment horizontal="distributed" vertical="distributed" indent="14"/>
    </xf>
    <xf numFmtId="179" fontId="2" fillId="0" borderId="41" xfId="0" applyNumberFormat="1" applyFont="1" applyBorder="1">
      <alignment vertical="center"/>
    </xf>
    <xf numFmtId="180" fontId="2" fillId="0" borderId="2" xfId="0" applyNumberFormat="1" applyFont="1" applyBorder="1">
      <alignment vertical="center"/>
    </xf>
    <xf numFmtId="0" fontId="5" fillId="0" borderId="10" xfId="0" applyFont="1" applyBorder="1" applyAlignment="1">
      <alignment horizontal="left" vertical="center" indent="1"/>
    </xf>
    <xf numFmtId="180" fontId="2" fillId="0" borderId="10" xfId="0" applyNumberFormat="1" applyFont="1" applyBorder="1">
      <alignment vertical="center"/>
    </xf>
    <xf numFmtId="0" fontId="2" fillId="0" borderId="21" xfId="0" applyFont="1" applyBorder="1" applyAlignment="1">
      <alignment horizontal="left" vertical="center" indent="1"/>
    </xf>
    <xf numFmtId="179" fontId="2" fillId="0" borderId="49" xfId="0" applyNumberFormat="1" applyFont="1" applyBorder="1">
      <alignment vertical="center"/>
    </xf>
    <xf numFmtId="180" fontId="2" fillId="0" borderId="50" xfId="0" applyNumberFormat="1" applyFont="1" applyBorder="1">
      <alignment vertical="center"/>
    </xf>
    <xf numFmtId="0" fontId="2" fillId="0" borderId="51" xfId="0" applyFont="1" applyBorder="1" applyAlignment="1">
      <alignment horizontal="distributed" vertical="center" indent="1"/>
    </xf>
    <xf numFmtId="179" fontId="2" fillId="0" borderId="52" xfId="0" applyNumberFormat="1" applyFont="1" applyBorder="1">
      <alignment vertical="center"/>
    </xf>
    <xf numFmtId="180" fontId="2" fillId="0" borderId="53" xfId="0" applyNumberFormat="1" applyFont="1" applyBorder="1">
      <alignment vertical="center"/>
    </xf>
    <xf numFmtId="180" fontId="2" fillId="0" borderId="54" xfId="0" applyNumberFormat="1" applyFont="1" applyBorder="1">
      <alignment vertical="center"/>
    </xf>
    <xf numFmtId="0" fontId="2" fillId="0" borderId="25" xfId="0" applyFont="1" applyBorder="1" applyAlignment="1">
      <alignment horizontal="distributed" vertical="center" indent="1"/>
    </xf>
    <xf numFmtId="179" fontId="2" fillId="0" borderId="55" xfId="0" applyNumberFormat="1" applyFont="1" applyBorder="1">
      <alignment vertical="center"/>
    </xf>
    <xf numFmtId="180" fontId="2" fillId="0" borderId="26" xfId="0" applyNumberFormat="1"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181" fontId="2" fillId="0" borderId="3" xfId="0" applyNumberFormat="1" applyFont="1" applyBorder="1">
      <alignment vertical="center"/>
    </xf>
    <xf numFmtId="0" fontId="17" fillId="0" borderId="0" xfId="0" applyFont="1">
      <alignment vertical="center"/>
    </xf>
    <xf numFmtId="0" fontId="2" fillId="0" borderId="56" xfId="0" applyFont="1" applyBorder="1">
      <alignment vertical="center"/>
    </xf>
    <xf numFmtId="0" fontId="2" fillId="0" borderId="56" xfId="0" applyFont="1" applyBorder="1" applyAlignment="1">
      <alignment horizontal="center" vertical="center"/>
    </xf>
    <xf numFmtId="0" fontId="2" fillId="0" borderId="56" xfId="0" applyFont="1" applyBorder="1" applyAlignment="1">
      <alignment horizontal="center" vertical="center" wrapText="1"/>
    </xf>
    <xf numFmtId="182" fontId="2" fillId="0" borderId="56" xfId="0" applyNumberFormat="1" applyFont="1" applyBorder="1" applyAlignment="1">
      <alignment horizontal="distributed" vertical="center" indent="1"/>
    </xf>
    <xf numFmtId="0" fontId="2" fillId="0" borderId="56" xfId="0" applyFont="1" applyBorder="1" applyAlignment="1">
      <alignment horizontal="right" vertical="center" indent="2"/>
    </xf>
    <xf numFmtId="0" fontId="12" fillId="0" borderId="28" xfId="0"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protection locked="0"/>
    </xf>
    <xf numFmtId="177" fontId="12" fillId="0" borderId="39" xfId="0" applyNumberFormat="1" applyFont="1" applyBorder="1" applyAlignment="1" applyProtection="1">
      <alignment horizontal="center" vertical="center"/>
      <protection locked="0"/>
    </xf>
    <xf numFmtId="178" fontId="12" fillId="0" borderId="39" xfId="0" applyNumberFormat="1" applyFont="1" applyBorder="1" applyAlignment="1" applyProtection="1">
      <alignment horizontal="center" vertical="center"/>
      <protection locked="0"/>
    </xf>
    <xf numFmtId="178" fontId="12" fillId="0" borderId="2" xfId="0" applyNumberFormat="1" applyFont="1" applyBorder="1" applyAlignment="1" applyProtection="1">
      <alignment horizontal="center" vertical="center"/>
      <protection locked="0"/>
    </xf>
    <xf numFmtId="176" fontId="12" fillId="0" borderId="0" xfId="0" applyNumberFormat="1" applyFont="1" applyAlignment="1">
      <alignment horizontal="center" vertical="center" shrinkToFit="1"/>
    </xf>
    <xf numFmtId="0" fontId="12" fillId="0" borderId="0" xfId="0" applyFont="1">
      <alignment vertical="center"/>
    </xf>
    <xf numFmtId="0" fontId="12" fillId="0" borderId="1" xfId="0" applyFont="1" applyBorder="1" applyAlignment="1">
      <alignment horizontal="distributed" vertical="center" indent="1"/>
    </xf>
    <xf numFmtId="0" fontId="12" fillId="0" borderId="9" xfId="0" applyFont="1" applyBorder="1" applyAlignment="1">
      <alignment horizontal="distributed" vertical="center" wrapText="1" indent="1"/>
    </xf>
    <xf numFmtId="0" fontId="16" fillId="0" borderId="4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2" fillId="2" borderId="42" xfId="0" applyFont="1" applyFill="1" applyBorder="1" applyAlignment="1" applyProtection="1">
      <alignment horizontal="left" vertical="center" indent="1"/>
      <protection locked="0"/>
    </xf>
    <xf numFmtId="0" fontId="12" fillId="2" borderId="43" xfId="0" applyFont="1" applyFill="1" applyBorder="1" applyAlignment="1" applyProtection="1">
      <alignment horizontal="left" vertical="center" indent="1"/>
      <protection locked="0"/>
    </xf>
    <xf numFmtId="0" fontId="12" fillId="2" borderId="12" xfId="0" applyFont="1" applyFill="1" applyBorder="1" applyAlignment="1" applyProtection="1">
      <alignment horizontal="left" vertical="center" indent="1"/>
      <protection locked="0"/>
    </xf>
    <xf numFmtId="0" fontId="12" fillId="2" borderId="13" xfId="0" applyFont="1" applyFill="1" applyBorder="1" applyAlignment="1" applyProtection="1">
      <alignment horizontal="left" vertical="center" indent="1"/>
      <protection locked="0"/>
    </xf>
    <xf numFmtId="0" fontId="12" fillId="2" borderId="14" xfId="0" applyFont="1" applyFill="1" applyBorder="1" applyAlignment="1" applyProtection="1">
      <alignment horizontal="left" vertical="center" indent="1"/>
      <protection locked="0"/>
    </xf>
    <xf numFmtId="0" fontId="12" fillId="2" borderId="15" xfId="0" applyFont="1" applyFill="1" applyBorder="1" applyAlignment="1" applyProtection="1">
      <alignment horizontal="left" vertical="center" indent="1"/>
      <protection locked="0"/>
    </xf>
    <xf numFmtId="0" fontId="12" fillId="2" borderId="3" xfId="0" applyFont="1" applyFill="1" applyBorder="1" applyAlignment="1" applyProtection="1">
      <alignment horizontal="left" vertical="center" indent="1"/>
      <protection locked="0"/>
    </xf>
    <xf numFmtId="0" fontId="12" fillId="2" borderId="10" xfId="0" applyFont="1" applyFill="1" applyBorder="1" applyAlignment="1" applyProtection="1">
      <alignment horizontal="left" vertical="center" indent="1"/>
      <protection locked="0"/>
    </xf>
    <xf numFmtId="0" fontId="12" fillId="2" borderId="2" xfId="0" applyFont="1" applyFill="1" applyBorder="1" applyAlignment="1" applyProtection="1">
      <alignment horizontal="left" vertical="center" indent="1"/>
      <protection locked="0"/>
    </xf>
    <xf numFmtId="0" fontId="12" fillId="2" borderId="6" xfId="0" applyFont="1" applyFill="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2" fillId="2" borderId="3" xfId="0" applyFont="1" applyFill="1" applyBorder="1" applyAlignment="1" applyProtection="1">
      <alignment horizontal="left" vertical="center" wrapText="1" indent="1"/>
      <protection locked="0"/>
    </xf>
    <xf numFmtId="0" fontId="12" fillId="2" borderId="10" xfId="0" applyFont="1" applyFill="1" applyBorder="1" applyAlignment="1" applyProtection="1">
      <alignment horizontal="left" vertical="center" wrapText="1" indent="1"/>
      <protection locked="0"/>
    </xf>
    <xf numFmtId="0" fontId="12" fillId="2" borderId="2" xfId="0" applyFont="1" applyFill="1" applyBorder="1" applyAlignment="1" applyProtection="1">
      <alignment horizontal="left" vertical="center" wrapText="1" indent="1"/>
      <protection locked="0"/>
    </xf>
    <xf numFmtId="0" fontId="12" fillId="2" borderId="10"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0" borderId="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2" borderId="39"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shrinkToFit="1"/>
      <protection locked="0"/>
    </xf>
    <xf numFmtId="0" fontId="14" fillId="0" borderId="46" xfId="0" applyFont="1" applyBorder="1" applyAlignment="1" applyProtection="1">
      <alignment horizontal="left" vertical="center"/>
      <protection locked="0"/>
    </xf>
    <xf numFmtId="0" fontId="14" fillId="0" borderId="42"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6" fillId="0" borderId="8" xfId="0" applyFont="1" applyBorder="1" applyAlignment="1" applyProtection="1">
      <alignment horizontal="left" vertical="top"/>
      <protection locked="0"/>
    </xf>
    <xf numFmtId="0" fontId="16" fillId="0" borderId="4" xfId="0" applyFont="1" applyBorder="1" applyAlignment="1" applyProtection="1">
      <alignment horizontal="left" vertical="top"/>
      <protection locked="0"/>
    </xf>
    <xf numFmtId="0" fontId="16" fillId="0" borderId="9" xfId="0" applyFont="1" applyBorder="1" applyAlignment="1" applyProtection="1">
      <alignment horizontal="left" vertical="top"/>
      <protection locked="0"/>
    </xf>
    <xf numFmtId="0" fontId="15" fillId="0" borderId="0" xfId="0" applyFont="1" applyAlignment="1" applyProtection="1">
      <alignment horizontal="left" vertical="center" wrapText="1"/>
      <protection locked="0"/>
    </xf>
    <xf numFmtId="58" fontId="16" fillId="0" borderId="8" xfId="0" applyNumberFormat="1" applyFont="1" applyBorder="1" applyAlignment="1" applyProtection="1">
      <alignment horizontal="left" vertical="top"/>
      <protection locked="0"/>
    </xf>
    <xf numFmtId="58" fontId="16" fillId="0" borderId="4" xfId="0" applyNumberFormat="1" applyFont="1" applyBorder="1" applyAlignment="1" applyProtection="1">
      <alignment horizontal="left" vertical="top"/>
      <protection locked="0"/>
    </xf>
    <xf numFmtId="58" fontId="16" fillId="0" borderId="9" xfId="0" applyNumberFormat="1" applyFont="1" applyBorder="1" applyAlignment="1" applyProtection="1">
      <alignment horizontal="left" vertical="top"/>
      <protection locked="0"/>
    </xf>
    <xf numFmtId="0" fontId="14" fillId="0" borderId="45"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6" fillId="0" borderId="4"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2" fillId="0" borderId="4" xfId="0" applyFont="1" applyBorder="1" applyAlignment="1" applyProtection="1">
      <alignment horizontal="distributed" vertical="center" indent="1"/>
      <protection locked="0"/>
    </xf>
    <xf numFmtId="0" fontId="12" fillId="0" borderId="9" xfId="0" applyFont="1" applyBorder="1" applyAlignment="1" applyProtection="1">
      <alignment horizontal="distributed" vertical="center" indent="1"/>
      <protection locked="0"/>
    </xf>
    <xf numFmtId="0" fontId="16" fillId="0" borderId="4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0" xfId="0" applyFont="1" applyAlignment="1">
      <alignment horizontal="distributed" vertical="center"/>
    </xf>
    <xf numFmtId="177" fontId="2" fillId="0" borderId="0" xfId="0" applyNumberFormat="1" applyFont="1" applyAlignment="1">
      <alignment horizontal="distributed" vertical="center"/>
    </xf>
    <xf numFmtId="0" fontId="3" fillId="0" borderId="0" xfId="0" applyFont="1" applyAlignment="1">
      <alignment horizontal="distributed" vertical="distributed" indent="14"/>
    </xf>
    <xf numFmtId="0" fontId="2" fillId="0" borderId="3"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2" xfId="0" applyFont="1" applyBorder="1" applyAlignment="1">
      <alignment horizontal="left" vertical="center" wrapText="1" indent="1"/>
    </xf>
    <xf numFmtId="177" fontId="2" fillId="0" borderId="3" xfId="0" applyNumberFormat="1" applyFont="1" applyBorder="1" applyAlignment="1">
      <alignment horizontal="center" vertical="center"/>
    </xf>
    <xf numFmtId="177" fontId="2" fillId="0" borderId="17" xfId="0" applyNumberFormat="1" applyFont="1" applyBorder="1" applyAlignment="1">
      <alignment horizontal="center" vertical="center"/>
    </xf>
    <xf numFmtId="0" fontId="2" fillId="0" borderId="8"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9" xfId="0" applyFont="1" applyBorder="1" applyAlignment="1">
      <alignment horizontal="distributed" vertical="center" wrapText="1" indent="1"/>
    </xf>
    <xf numFmtId="0" fontId="12" fillId="0" borderId="3"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2" xfId="0" applyFont="1" applyBorder="1" applyAlignment="1">
      <alignment horizontal="left" vertical="center" wrapText="1" indent="1"/>
    </xf>
    <xf numFmtId="176" fontId="12" fillId="0" borderId="6" xfId="0" applyNumberFormat="1" applyFont="1" applyBorder="1" applyAlignment="1">
      <alignment horizontal="left" vertical="center" shrinkToFit="1"/>
    </xf>
    <xf numFmtId="0" fontId="2" fillId="0" borderId="0" xfId="0" applyFont="1" applyAlignment="1">
      <alignment horizontal="distributed"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12" fillId="0" borderId="3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shrinkToFit="1"/>
      <protection locked="0"/>
    </xf>
    <xf numFmtId="0" fontId="12" fillId="0" borderId="10"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42" xfId="0" applyFont="1" applyBorder="1" applyAlignment="1" applyProtection="1">
      <alignment horizontal="left" vertical="center" indent="1"/>
      <protection locked="0"/>
    </xf>
    <xf numFmtId="0" fontId="12" fillId="0" borderId="43" xfId="0"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2" fillId="0" borderId="10"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10" fillId="0" borderId="25" xfId="0" applyFont="1" applyBorder="1" applyAlignment="1">
      <alignment horizontal="left" vertical="center" wrapText="1" indent="1"/>
    </xf>
    <xf numFmtId="0" fontId="11" fillId="0" borderId="27" xfId="0" applyFont="1" applyBorder="1" applyAlignment="1">
      <alignment horizontal="left" vertical="center" wrapText="1" indent="1"/>
    </xf>
    <xf numFmtId="0" fontId="11" fillId="0" borderId="26" xfId="0" applyFont="1" applyBorder="1" applyAlignment="1">
      <alignment horizontal="left" vertical="center" wrapText="1" indent="1"/>
    </xf>
    <xf numFmtId="0" fontId="10" fillId="0" borderId="6"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25"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21" xfId="0" applyFont="1" applyBorder="1" applyAlignment="1">
      <alignment horizontal="left" vertical="center" wrapText="1" indent="1" shrinkToFit="1"/>
    </xf>
    <xf numFmtId="0" fontId="10" fillId="0" borderId="0" xfId="0" applyFont="1" applyAlignment="1">
      <alignment horizontal="left" vertical="center" wrapText="1" indent="1" shrinkToFit="1"/>
    </xf>
    <xf numFmtId="0" fontId="10" fillId="0" borderId="23" xfId="0" applyFont="1" applyBorder="1" applyAlignment="1">
      <alignment horizontal="left" vertical="center" wrapText="1" indent="1" shrinkToFit="1"/>
    </xf>
    <xf numFmtId="0" fontId="10" fillId="0" borderId="33" xfId="0" applyFont="1" applyBorder="1" applyAlignment="1">
      <alignment horizontal="left" vertical="center" indent="1"/>
    </xf>
    <xf numFmtId="0" fontId="10" fillId="0" borderId="30" xfId="0" applyFont="1" applyBorder="1" applyAlignment="1">
      <alignment horizontal="left" vertical="center" indent="1"/>
    </xf>
    <xf numFmtId="0" fontId="10" fillId="0" borderId="12" xfId="0" applyFont="1" applyBorder="1" applyAlignment="1">
      <alignment horizontal="left" vertical="center" indent="1"/>
    </xf>
    <xf numFmtId="0" fontId="10" fillId="0" borderId="36" xfId="0" applyFont="1" applyBorder="1" applyAlignment="1">
      <alignment horizontal="left" vertical="center" indent="1"/>
    </xf>
    <xf numFmtId="0" fontId="10" fillId="0" borderId="34" xfId="0" applyFont="1" applyBorder="1" applyAlignment="1">
      <alignment horizontal="left" vertical="center" indent="1"/>
    </xf>
    <xf numFmtId="0" fontId="10" fillId="0" borderId="32" xfId="0" applyFont="1" applyBorder="1" applyAlignment="1">
      <alignment horizontal="left" vertical="center" indent="1"/>
    </xf>
    <xf numFmtId="0" fontId="10" fillId="0" borderId="25" xfId="0" applyFont="1" applyBorder="1" applyAlignment="1">
      <alignment horizontal="left" vertical="center" indent="1"/>
    </xf>
    <xf numFmtId="0" fontId="10" fillId="0" borderId="27" xfId="0" applyFont="1" applyBorder="1" applyAlignment="1">
      <alignment horizontal="left" vertical="center" indent="1"/>
    </xf>
    <xf numFmtId="0" fontId="10" fillId="0" borderId="26" xfId="0" applyFont="1" applyBorder="1" applyAlignment="1">
      <alignment horizontal="left" vertical="center" indent="1"/>
    </xf>
    <xf numFmtId="58" fontId="10" fillId="0" borderId="0" xfId="0" applyNumberFormat="1" applyFont="1" applyAlignment="1">
      <alignment horizontal="right" vertical="center"/>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449580</xdr:colOff>
          <xdr:row>48</xdr:row>
          <xdr:rowOff>502920</xdr:rowOff>
        </xdr:from>
        <xdr:to>
          <xdr:col>6</xdr:col>
          <xdr:colOff>861060</xdr:colOff>
          <xdr:row>48</xdr:row>
          <xdr:rowOff>1036320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844069</xdr:colOff>
          <xdr:row>27</xdr:row>
          <xdr:rowOff>154855</xdr:rowOff>
        </xdr:from>
        <xdr:to>
          <xdr:col>6</xdr:col>
          <xdr:colOff>476517</xdr:colOff>
          <xdr:row>29</xdr:row>
          <xdr:rowOff>343113</xdr:rowOff>
        </xdr:to>
        <xdr:pic>
          <xdr:nvPicPr>
            <xdr:cNvPr id="2" name="図 1">
              <a:extLst>
                <a:ext uri="{FF2B5EF4-FFF2-40B4-BE49-F238E27FC236}">
                  <a16:creationId xmlns:a16="http://schemas.microsoft.com/office/drawing/2014/main" id="{59D163EB-2ED9-491E-A543-CC0A5DC42922}"/>
                </a:ext>
              </a:extLst>
            </xdr:cNvPr>
            <xdr:cNvPicPr>
              <a:picLocks noChangeAspect="1" noChangeArrowheads="1"/>
              <a:extLst>
                <a:ext uri="{84589F7E-364E-4C9E-8A38-B11213B215E9}">
                  <a14:cameraTool cellRange="$K$31:$M$33" spid="_x0000_s4115"/>
                </a:ext>
              </a:extLst>
            </xdr:cNvPicPr>
          </xdr:nvPicPr>
          <xdr:blipFill>
            <a:blip xmlns:r="http://schemas.openxmlformats.org/officeDocument/2006/relationships" r:embed="rId1"/>
            <a:srcRect/>
            <a:stretch>
              <a:fillRect/>
            </a:stretch>
          </xdr:blipFill>
          <xdr:spPr bwMode="auto">
            <a:xfrm>
              <a:off x="1095529" y="9283615"/>
              <a:ext cx="4455908" cy="88929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140745</xdr:colOff>
      <xdr:row>1</xdr:row>
      <xdr:rowOff>92337</xdr:rowOff>
    </xdr:from>
    <xdr:to>
      <xdr:col>13</xdr:col>
      <xdr:colOff>663388</xdr:colOff>
      <xdr:row>14</xdr:row>
      <xdr:rowOff>242047</xdr:rowOff>
    </xdr:to>
    <xdr:sp macro="" textlink="">
      <xdr:nvSpPr>
        <xdr:cNvPr id="2" name="正方形/長方形 1">
          <a:extLst>
            <a:ext uri="{FF2B5EF4-FFF2-40B4-BE49-F238E27FC236}">
              <a16:creationId xmlns:a16="http://schemas.microsoft.com/office/drawing/2014/main" id="{F2BFF3E9-B916-4122-8B08-F06B1394A65D}"/>
            </a:ext>
          </a:extLst>
        </xdr:cNvPr>
        <xdr:cNvSpPr/>
      </xdr:nvSpPr>
      <xdr:spPr>
        <a:xfrm>
          <a:off x="7981725" y="275217"/>
          <a:ext cx="3875443" cy="3952090"/>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tx1"/>
              </a:solidFill>
            </a:rPr>
            <a:t>＜注意事項＞</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網掛けセルへ必要事項を入力してください。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公印は不要です。</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「使用する研修室」「使用する設備」「全日／半日」「免除申請理由」はプルダウンリストより選択してください。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エクセルデータのまま提出してください。（</a:t>
          </a:r>
          <a:r>
            <a:rPr kumimoji="1" lang="en-US" altLang="ja-JP" sz="1200" b="1">
              <a:solidFill>
                <a:schemeClr val="tx1"/>
              </a:solidFill>
            </a:rPr>
            <a:t>PDF</a:t>
          </a:r>
          <a:r>
            <a:rPr kumimoji="1" lang="ja-JP" altLang="en-US" sz="1200" b="1">
              <a:solidFill>
                <a:schemeClr val="tx1"/>
              </a:solidFill>
            </a:rPr>
            <a:t>等への変換は不要です）</a:t>
          </a:r>
          <a:endParaRPr kumimoji="1" lang="en-US" altLang="ja-JP" sz="1200" b="1">
            <a:solidFill>
              <a:schemeClr val="tx1"/>
            </a:solidFill>
          </a:endParaRPr>
        </a:p>
        <a:p>
          <a:pPr algn="l"/>
          <a:r>
            <a:rPr kumimoji="1" lang="en-US" altLang="ja-JP" sz="1200" b="1">
              <a:solidFill>
                <a:schemeClr val="bg1"/>
              </a:solidFill>
            </a:rPr>
            <a:t>※</a:t>
          </a:r>
          <a:r>
            <a:rPr kumimoji="1" lang="ja-JP" altLang="en-US" sz="1200" b="1" u="sng">
              <a:solidFill>
                <a:schemeClr val="bg1"/>
              </a:solidFill>
            </a:rPr>
            <a:t>行や列の追加、削除、結合などは行わないでください。</a:t>
          </a:r>
          <a:endParaRPr kumimoji="1" lang="en-US" altLang="ja-JP" sz="1200" b="1" u="sng">
            <a:solidFill>
              <a:schemeClr val="bg1"/>
            </a:solidFill>
          </a:endParaRPr>
        </a:p>
        <a:p>
          <a:pPr algn="l"/>
          <a:r>
            <a:rPr kumimoji="1" lang="en-US" altLang="ja-JP" sz="1200" b="1">
              <a:solidFill>
                <a:schemeClr val="tx1"/>
              </a:solidFill>
            </a:rPr>
            <a:t>※</a:t>
          </a:r>
          <a:r>
            <a:rPr kumimoji="1" lang="ja-JP" altLang="en-US" sz="1200" b="1">
              <a:solidFill>
                <a:schemeClr val="tx1"/>
              </a:solidFill>
            </a:rPr>
            <a:t>記入方法は（記入例）を参考にしてください。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シートのコピーはしないでください。</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複数団体を申請する場合には、団体ごとに個別のファイルを作成してください。</a:t>
          </a:r>
          <a:endParaRPr kumimoji="1" lang="en-US" altLang="ja-JP" sz="1200" b="1">
            <a:solidFill>
              <a:schemeClr val="tx1"/>
            </a:solidFill>
          </a:endParaRPr>
        </a:p>
      </xdr:txBody>
    </xdr:sp>
    <xdr:clientData/>
  </xdr:twoCellAnchor>
  <xdr:twoCellAnchor>
    <xdr:from>
      <xdr:col>8</xdr:col>
      <xdr:colOff>580017</xdr:colOff>
      <xdr:row>22</xdr:row>
      <xdr:rowOff>74405</xdr:rowOff>
    </xdr:from>
    <xdr:to>
      <xdr:col>12</xdr:col>
      <xdr:colOff>152399</xdr:colOff>
      <xdr:row>23</xdr:row>
      <xdr:rowOff>170326</xdr:rowOff>
    </xdr:to>
    <xdr:sp macro="" textlink="">
      <xdr:nvSpPr>
        <xdr:cNvPr id="3" name="正方形/長方形 2">
          <a:extLst>
            <a:ext uri="{FF2B5EF4-FFF2-40B4-BE49-F238E27FC236}">
              <a16:creationId xmlns:a16="http://schemas.microsoft.com/office/drawing/2014/main" id="{132BFDC5-5F0C-4040-933B-8A42A3343150}"/>
            </a:ext>
          </a:extLst>
        </xdr:cNvPr>
        <xdr:cNvSpPr/>
      </xdr:nvSpPr>
      <xdr:spPr>
        <a:xfrm>
          <a:off x="8415170" y="6968264"/>
          <a:ext cx="2261794" cy="84895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solidFill>
                <a:schemeClr val="tx1"/>
              </a:solidFill>
              <a:latin typeface="ＭＳ 明朝" panose="02020609040205080304" pitchFamily="17" charset="-128"/>
              <a:ea typeface="ＭＳ 明朝" panose="02020609040205080304" pitchFamily="17" charset="-128"/>
            </a:rPr>
            <a:t>使用する設備をリストより選択してください。なお、使用しない場合は「利用なし」を選択してください。</a:t>
          </a:r>
          <a:endParaRPr kumimoji="1" lang="en-US" altLang="ja-JP" sz="11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44821</xdr:colOff>
      <xdr:row>23</xdr:row>
      <xdr:rowOff>8967</xdr:rowOff>
    </xdr:from>
    <xdr:to>
      <xdr:col>6</xdr:col>
      <xdr:colOff>1129552</xdr:colOff>
      <xdr:row>23</xdr:row>
      <xdr:rowOff>1757083</xdr:rowOff>
    </xdr:to>
    <xdr:sp macro="" textlink="">
      <xdr:nvSpPr>
        <xdr:cNvPr id="4" name="テキスト ボックス 3">
          <a:extLst>
            <a:ext uri="{FF2B5EF4-FFF2-40B4-BE49-F238E27FC236}">
              <a16:creationId xmlns:a16="http://schemas.microsoft.com/office/drawing/2014/main" id="{6D468688-3225-CA33-751E-D2520C5344CC}"/>
            </a:ext>
          </a:extLst>
        </xdr:cNvPr>
        <xdr:cNvSpPr txBox="1"/>
      </xdr:nvSpPr>
      <xdr:spPr>
        <a:xfrm>
          <a:off x="1550892" y="7691720"/>
          <a:ext cx="5943601" cy="174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233082</xdr:colOff>
      <xdr:row>0</xdr:row>
      <xdr:rowOff>89642</xdr:rowOff>
    </xdr:from>
    <xdr:to>
      <xdr:col>4</xdr:col>
      <xdr:colOff>195131</xdr:colOff>
      <xdr:row>1</xdr:row>
      <xdr:rowOff>324368</xdr:rowOff>
    </xdr:to>
    <xdr:sp macro="" textlink="">
      <xdr:nvSpPr>
        <xdr:cNvPr id="4" name="正方形/長方形 3">
          <a:extLst>
            <a:ext uri="{FF2B5EF4-FFF2-40B4-BE49-F238E27FC236}">
              <a16:creationId xmlns:a16="http://schemas.microsoft.com/office/drawing/2014/main" id="{6E8E847E-1AC6-4BB2-8CAA-A7D68D7DD880}"/>
            </a:ext>
          </a:extLst>
        </xdr:cNvPr>
        <xdr:cNvSpPr/>
      </xdr:nvSpPr>
      <xdr:spPr>
        <a:xfrm>
          <a:off x="3325906" y="89642"/>
          <a:ext cx="1010919" cy="4140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xdr:col>
      <xdr:colOff>26894</xdr:colOff>
      <xdr:row>23</xdr:row>
      <xdr:rowOff>8966</xdr:rowOff>
    </xdr:from>
    <xdr:to>
      <xdr:col>6</xdr:col>
      <xdr:colOff>1111624</xdr:colOff>
      <xdr:row>23</xdr:row>
      <xdr:rowOff>1712260</xdr:rowOff>
    </xdr:to>
    <xdr:sp macro="" textlink="">
      <xdr:nvSpPr>
        <xdr:cNvPr id="5" name="テキスト ボックス 4">
          <a:extLst>
            <a:ext uri="{FF2B5EF4-FFF2-40B4-BE49-F238E27FC236}">
              <a16:creationId xmlns:a16="http://schemas.microsoft.com/office/drawing/2014/main" id="{F17F3287-79C4-4153-9049-14D06BED063F}"/>
            </a:ext>
          </a:extLst>
        </xdr:cNvPr>
        <xdr:cNvSpPr txBox="1"/>
      </xdr:nvSpPr>
      <xdr:spPr>
        <a:xfrm>
          <a:off x="1515035" y="7691719"/>
          <a:ext cx="5943601" cy="1703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p"/>
          </a:pPr>
          <a:r>
            <a:rPr kumimoji="1" lang="ja-JP" altLang="en-US" sz="1100"/>
            <a:t>免除無し</a:t>
          </a:r>
        </a:p>
        <a:p>
          <a:pPr marL="171450" indent="-171450">
            <a:buFont typeface="Wingdings" panose="05000000000000000000" pitchFamily="2" charset="2"/>
            <a:buChar char="p"/>
          </a:pPr>
          <a:r>
            <a:rPr kumimoji="1" lang="ja-JP" altLang="en-US" sz="1100"/>
            <a:t>高校生、中学生及び小学生並びにこれに準ずる者が、学校教育に基づく活動として利用するため。</a:t>
          </a:r>
        </a:p>
        <a:p>
          <a:pPr marL="171450" indent="-171450">
            <a:buFont typeface="Wingdings" panose="05000000000000000000" pitchFamily="2" charset="2"/>
            <a:buChar char="p"/>
          </a:pPr>
          <a:r>
            <a:rPr kumimoji="1" lang="ja-JP" altLang="en-US" sz="1100"/>
            <a:t>福島県又は福島県内の市町村の各機関が主催する講座等、並びに各機関に準ずる団体が各機関の共催を得て実施する講習会等の活動として利用するため。</a:t>
          </a:r>
        </a:p>
        <a:p>
          <a:pPr marL="171450" indent="-171450">
            <a:buFont typeface="Wingdings" panose="05000000000000000000" pitchFamily="2" charset="2"/>
            <a:buChar char="p"/>
          </a:pPr>
          <a:r>
            <a:rPr kumimoji="1" lang="ja-JP" altLang="en-US" sz="1100"/>
            <a:t>公益財団法人福島イノベーション・コースト構想推進機構が主催または共催する活動として利用するため。</a:t>
          </a:r>
        </a:p>
      </xdr:txBody>
    </xdr:sp>
    <xdr:clientData/>
  </xdr:twoCellAnchor>
  <xdr:twoCellAnchor>
    <xdr:from>
      <xdr:col>2</xdr:col>
      <xdr:colOff>35861</xdr:colOff>
      <xdr:row>23</xdr:row>
      <xdr:rowOff>259975</xdr:rowOff>
    </xdr:from>
    <xdr:to>
      <xdr:col>2</xdr:col>
      <xdr:colOff>242049</xdr:colOff>
      <xdr:row>23</xdr:row>
      <xdr:rowOff>528918</xdr:rowOff>
    </xdr:to>
    <xdr:sp macro="" textlink="">
      <xdr:nvSpPr>
        <xdr:cNvPr id="7" name="テキスト ボックス 6">
          <a:extLst>
            <a:ext uri="{FF2B5EF4-FFF2-40B4-BE49-F238E27FC236}">
              <a16:creationId xmlns:a16="http://schemas.microsoft.com/office/drawing/2014/main" id="{FBF204A3-79FD-4CA7-2854-B636DF44091B}"/>
            </a:ext>
          </a:extLst>
        </xdr:cNvPr>
        <xdr:cNvSpPr txBox="1"/>
      </xdr:nvSpPr>
      <xdr:spPr>
        <a:xfrm>
          <a:off x="1524002" y="7942728"/>
          <a:ext cx="206188" cy="2689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4BB3-0287-4385-A229-170E9D0D31E5}">
  <sheetPr codeName="Sheet1">
    <tabColor rgb="FFFFFF00"/>
    <pageSetUpPr fitToPage="1"/>
  </sheetPr>
  <dimension ref="B1:M49"/>
  <sheetViews>
    <sheetView tabSelected="1" view="pageBreakPreview" zoomScale="70" zoomScaleNormal="70" zoomScaleSheetLayoutView="70" workbookViewId="0">
      <selection activeCell="B10" sqref="B10:G10"/>
    </sheetView>
  </sheetViews>
  <sheetFormatPr defaultColWidth="8.69921875" defaultRowHeight="23.4" customHeight="1" x14ac:dyDescent="0.45"/>
  <cols>
    <col min="1" max="1" width="2.5" style="90" customWidth="1"/>
    <col min="2" max="2" width="16.5" style="90" customWidth="1"/>
    <col min="3" max="3" width="21" style="90" customWidth="1"/>
    <col min="4" max="4" width="13.69921875" style="90" customWidth="1"/>
    <col min="5" max="5" width="12.59765625" style="90" customWidth="1"/>
    <col min="6" max="6" width="16.3984375" style="90" customWidth="1"/>
    <col min="7" max="7" width="15.5" style="90" customWidth="1"/>
    <col min="8" max="8" width="4.59765625" style="90" customWidth="1"/>
    <col min="9" max="16384" width="8.69921875" style="90"/>
  </cols>
  <sheetData>
    <row r="1" spans="2:11" ht="14.4" customHeight="1" x14ac:dyDescent="0.45"/>
    <row r="2" spans="2:11" ht="23.4" customHeight="1" x14ac:dyDescent="0.45">
      <c r="G2" s="91">
        <f ca="1">TODAY()</f>
        <v>46135</v>
      </c>
    </row>
    <row r="3" spans="2:11" ht="20.399999999999999" customHeight="1" x14ac:dyDescent="0.45">
      <c r="B3" s="90" t="s">
        <v>0</v>
      </c>
    </row>
    <row r="4" spans="2:11" ht="20.399999999999999" customHeight="1" x14ac:dyDescent="0.45">
      <c r="B4" s="90" t="s">
        <v>118</v>
      </c>
    </row>
    <row r="5" spans="2:11" ht="12.6" customHeight="1" x14ac:dyDescent="0.45"/>
    <row r="6" spans="2:11" ht="30" customHeight="1" x14ac:dyDescent="0.45">
      <c r="D6" s="92" t="s">
        <v>2</v>
      </c>
      <c r="E6" s="93" t="s">
        <v>4</v>
      </c>
      <c r="F6" s="178" t="s">
        <v>83</v>
      </c>
      <c r="G6" s="178"/>
    </row>
    <row r="7" spans="2:11" ht="30" customHeight="1" x14ac:dyDescent="0.45">
      <c r="E7" s="93" t="s">
        <v>149</v>
      </c>
      <c r="F7" s="178" t="s">
        <v>83</v>
      </c>
      <c r="G7" s="178"/>
    </row>
    <row r="8" spans="2:11" ht="30" customHeight="1" x14ac:dyDescent="0.45">
      <c r="E8" s="93" t="s">
        <v>5</v>
      </c>
      <c r="F8" s="178" t="s">
        <v>83</v>
      </c>
      <c r="G8" s="178"/>
    </row>
    <row r="9" spans="2:11" ht="12.6" customHeight="1" x14ac:dyDescent="0.45"/>
    <row r="10" spans="2:11" ht="37.799999999999997" customHeight="1" x14ac:dyDescent="0.45">
      <c r="B10" s="179" t="s">
        <v>203</v>
      </c>
      <c r="C10" s="180"/>
      <c r="D10" s="180"/>
      <c r="E10" s="180"/>
      <c r="F10" s="180"/>
      <c r="G10" s="180"/>
    </row>
    <row r="11" spans="2:11" ht="10.95" customHeight="1" x14ac:dyDescent="0.45">
      <c r="B11" s="94"/>
      <c r="C11" s="94"/>
      <c r="D11" s="94"/>
      <c r="E11" s="94"/>
      <c r="F11" s="94"/>
      <c r="G11" s="94"/>
    </row>
    <row r="12" spans="2:11" ht="23.4" customHeight="1" x14ac:dyDescent="0.45">
      <c r="B12" s="90" t="s">
        <v>120</v>
      </c>
    </row>
    <row r="13" spans="2:11" ht="29.4" customHeight="1" x14ac:dyDescent="0.45">
      <c r="B13" s="95" t="s">
        <v>121</v>
      </c>
      <c r="C13" s="181" t="s">
        <v>146</v>
      </c>
      <c r="D13" s="182"/>
      <c r="E13" s="182"/>
      <c r="F13" s="182"/>
      <c r="G13" s="183"/>
    </row>
    <row r="14" spans="2:11" ht="29.4" customHeight="1" x14ac:dyDescent="0.45">
      <c r="B14" s="96" t="s">
        <v>122</v>
      </c>
      <c r="C14" s="181" t="s">
        <v>147</v>
      </c>
      <c r="D14" s="182"/>
      <c r="E14" s="182"/>
      <c r="F14" s="182"/>
      <c r="G14" s="183"/>
    </row>
    <row r="15" spans="2:11" ht="29.4" customHeight="1" x14ac:dyDescent="0.45">
      <c r="B15" s="96" t="s">
        <v>123</v>
      </c>
      <c r="C15" s="186"/>
      <c r="D15" s="187"/>
      <c r="E15" s="187"/>
      <c r="F15" s="187"/>
      <c r="G15" s="188"/>
    </row>
    <row r="16" spans="2:11" ht="29.4" customHeight="1" x14ac:dyDescent="0.45">
      <c r="B16" s="119" t="s">
        <v>124</v>
      </c>
      <c r="C16" s="97" t="s">
        <v>132</v>
      </c>
      <c r="D16" s="98" t="s">
        <v>74</v>
      </c>
      <c r="E16" s="189"/>
      <c r="F16" s="190"/>
      <c r="G16" s="191"/>
      <c r="K16" s="90" t="s">
        <v>74</v>
      </c>
    </row>
    <row r="17" spans="2:13" ht="29.4" customHeight="1" x14ac:dyDescent="0.45">
      <c r="B17" s="96"/>
      <c r="C17" s="99" t="s">
        <v>142</v>
      </c>
      <c r="D17" s="184"/>
      <c r="E17" s="184"/>
      <c r="F17" s="184"/>
      <c r="G17" s="185"/>
      <c r="K17" s="90" t="s">
        <v>133</v>
      </c>
    </row>
    <row r="18" spans="2:13" ht="30" customHeight="1" x14ac:dyDescent="0.45">
      <c r="B18" s="95" t="s">
        <v>125</v>
      </c>
      <c r="C18" s="100">
        <v>46236</v>
      </c>
      <c r="D18" s="101" t="str">
        <f>TEXT(C18,"（aaa）")</f>
        <v>(日)</v>
      </c>
      <c r="E18" s="116" t="s">
        <v>126</v>
      </c>
      <c r="F18" s="117">
        <v>46267</v>
      </c>
      <c r="G18" s="102" t="str">
        <f>TEXT(F18,"（aaa）")</f>
        <v>(水)</v>
      </c>
      <c r="K18" s="90" t="s">
        <v>134</v>
      </c>
    </row>
    <row r="19" spans="2:13" ht="30" customHeight="1" x14ac:dyDescent="0.45">
      <c r="B19" s="118" t="s">
        <v>150</v>
      </c>
      <c r="C19" s="100">
        <v>46234</v>
      </c>
      <c r="D19" s="101" t="str">
        <f t="shared" ref="D19:D21" si="0">TEXT(C19,"（aaa）")</f>
        <v>(金)</v>
      </c>
      <c r="E19" s="128" t="s">
        <v>153</v>
      </c>
      <c r="F19" s="130" t="s">
        <v>126</v>
      </c>
      <c r="G19" s="129" t="s">
        <v>155</v>
      </c>
    </row>
    <row r="20" spans="2:13" ht="30" customHeight="1" x14ac:dyDescent="0.45">
      <c r="B20" s="95" t="s">
        <v>151</v>
      </c>
      <c r="C20" s="100">
        <v>46235</v>
      </c>
      <c r="D20" s="101" t="str">
        <f t="shared" si="0"/>
        <v>(土)</v>
      </c>
      <c r="E20" s="128" t="s">
        <v>155</v>
      </c>
      <c r="F20" s="130" t="s">
        <v>126</v>
      </c>
      <c r="G20" s="129" t="s">
        <v>154</v>
      </c>
    </row>
    <row r="21" spans="2:13" ht="30" customHeight="1" x14ac:dyDescent="0.45">
      <c r="B21" s="95" t="s">
        <v>152</v>
      </c>
      <c r="C21" s="100">
        <v>46236</v>
      </c>
      <c r="D21" s="101" t="str">
        <f t="shared" si="0"/>
        <v>(日)</v>
      </c>
      <c r="E21" s="128" t="s">
        <v>155</v>
      </c>
      <c r="F21" s="130" t="s">
        <v>126</v>
      </c>
      <c r="G21" s="129" t="s">
        <v>154</v>
      </c>
    </row>
    <row r="22" spans="2:13" ht="27.6" customHeight="1" x14ac:dyDescent="0.45">
      <c r="B22" s="103" t="s">
        <v>204</v>
      </c>
      <c r="C22" s="126" t="s">
        <v>128</v>
      </c>
      <c r="D22" s="127" t="s">
        <v>74</v>
      </c>
      <c r="E22" s="195" t="s">
        <v>199</v>
      </c>
      <c r="F22" s="196"/>
      <c r="G22" s="197"/>
      <c r="J22" s="90" t="s">
        <v>74</v>
      </c>
    </row>
    <row r="23" spans="2:13" ht="27.6" customHeight="1" x14ac:dyDescent="0.45">
      <c r="B23" s="104"/>
      <c r="C23" s="105" t="s">
        <v>129</v>
      </c>
      <c r="D23" s="125" t="s">
        <v>74</v>
      </c>
      <c r="E23" s="198" t="s">
        <v>200</v>
      </c>
      <c r="F23" s="199"/>
      <c r="G23" s="200"/>
      <c r="J23" s="90" t="s">
        <v>131</v>
      </c>
    </row>
    <row r="24" spans="2:13" ht="27.6" customHeight="1" x14ac:dyDescent="0.45">
      <c r="B24" s="104"/>
      <c r="C24" s="105" t="s">
        <v>130</v>
      </c>
      <c r="D24" s="125" t="s">
        <v>74</v>
      </c>
      <c r="E24" s="208" t="s">
        <v>201</v>
      </c>
      <c r="F24" s="209"/>
      <c r="G24" s="210"/>
      <c r="J24" s="90" t="s">
        <v>143</v>
      </c>
    </row>
    <row r="25" spans="2:13" ht="27.6" customHeight="1" x14ac:dyDescent="0.45">
      <c r="B25" s="106"/>
      <c r="C25" s="107" t="s">
        <v>88</v>
      </c>
      <c r="D25" s="108" t="s">
        <v>74</v>
      </c>
      <c r="E25" s="109" t="s">
        <v>135</v>
      </c>
      <c r="F25" s="192"/>
      <c r="G25" s="193"/>
    </row>
    <row r="26" spans="2:13" ht="73.8" customHeight="1" x14ac:dyDescent="0.45">
      <c r="B26" s="120" t="s">
        <v>144</v>
      </c>
      <c r="C26" s="194" t="s">
        <v>145</v>
      </c>
      <c r="D26" s="184"/>
      <c r="E26" s="184"/>
      <c r="F26" s="184"/>
      <c r="G26" s="185"/>
      <c r="L26" s="121"/>
    </row>
    <row r="27" spans="2:13" ht="28.95" customHeight="1" x14ac:dyDescent="0.45">
      <c r="B27" s="213" t="s">
        <v>18</v>
      </c>
      <c r="C27" s="110" t="s">
        <v>19</v>
      </c>
      <c r="D27" s="169" t="s">
        <v>83</v>
      </c>
      <c r="E27" s="169"/>
      <c r="F27" s="169"/>
      <c r="G27" s="170"/>
    </row>
    <row r="28" spans="2:13" ht="28.95" customHeight="1" x14ac:dyDescent="0.45">
      <c r="B28" s="213"/>
      <c r="C28" s="111" t="s">
        <v>6</v>
      </c>
      <c r="D28" s="171" t="s">
        <v>83</v>
      </c>
      <c r="E28" s="171"/>
      <c r="F28" s="171"/>
      <c r="G28" s="172"/>
      <c r="M28" s="121"/>
    </row>
    <row r="29" spans="2:13" ht="28.95" customHeight="1" x14ac:dyDescent="0.45">
      <c r="B29" s="213"/>
      <c r="C29" s="111" t="s">
        <v>7</v>
      </c>
      <c r="D29" s="171" t="s">
        <v>83</v>
      </c>
      <c r="E29" s="171"/>
      <c r="F29" s="171"/>
      <c r="G29" s="172"/>
    </row>
    <row r="30" spans="2:13" ht="28.95" customHeight="1" x14ac:dyDescent="0.45">
      <c r="B30" s="214"/>
      <c r="C30" s="113" t="s">
        <v>8</v>
      </c>
      <c r="D30" s="173" t="s">
        <v>83</v>
      </c>
      <c r="E30" s="173"/>
      <c r="F30" s="173"/>
      <c r="G30" s="174"/>
    </row>
    <row r="31" spans="2:13" ht="48.6" customHeight="1" x14ac:dyDescent="0.45">
      <c r="B31" s="112" t="s">
        <v>11</v>
      </c>
      <c r="C31" s="175" t="s">
        <v>148</v>
      </c>
      <c r="D31" s="176"/>
      <c r="E31" s="176"/>
      <c r="F31" s="176"/>
      <c r="G31" s="177"/>
    </row>
    <row r="32" spans="2:13" ht="23.4" customHeight="1" x14ac:dyDescent="0.45">
      <c r="B32" s="90" t="s">
        <v>156</v>
      </c>
    </row>
    <row r="34" spans="2:11" ht="23.4" customHeight="1" x14ac:dyDescent="0.45">
      <c r="B34" s="114" t="s">
        <v>207</v>
      </c>
      <c r="K34" s="115"/>
    </row>
    <row r="35" spans="2:11" s="115" customFormat="1" ht="40.049999999999997" customHeight="1" x14ac:dyDescent="0.45">
      <c r="B35" s="205" t="s">
        <v>208</v>
      </c>
      <c r="C35" s="216" t="s">
        <v>137</v>
      </c>
      <c r="D35" s="216"/>
      <c r="E35" s="216"/>
      <c r="F35" s="216"/>
      <c r="G35" s="216"/>
      <c r="H35" s="216"/>
    </row>
    <row r="36" spans="2:11" s="115" customFormat="1" ht="40.049999999999997" customHeight="1" x14ac:dyDescent="0.45">
      <c r="B36" s="206"/>
      <c r="C36" s="167" t="s">
        <v>206</v>
      </c>
      <c r="D36" s="167"/>
      <c r="E36" s="167"/>
      <c r="F36" s="167"/>
      <c r="G36" s="167"/>
      <c r="H36" s="167"/>
    </row>
    <row r="37" spans="2:11" s="115" customFormat="1" ht="40.049999999999997" customHeight="1" x14ac:dyDescent="0.45">
      <c r="B37" s="207"/>
      <c r="C37" s="168" t="s">
        <v>210</v>
      </c>
      <c r="D37" s="168"/>
      <c r="E37" s="168"/>
      <c r="F37" s="168"/>
      <c r="G37" s="168"/>
      <c r="H37" s="168"/>
    </row>
    <row r="38" spans="2:11" s="115" customFormat="1" ht="40.049999999999997" customHeight="1" x14ac:dyDescent="0.45">
      <c r="B38" s="131" t="s">
        <v>209</v>
      </c>
      <c r="C38" s="217" t="s">
        <v>160</v>
      </c>
      <c r="D38" s="217"/>
      <c r="E38" s="217"/>
      <c r="F38" s="217"/>
      <c r="G38" s="217"/>
      <c r="H38" s="217"/>
    </row>
    <row r="39" spans="2:11" s="115" customFormat="1" ht="51.6" customHeight="1" x14ac:dyDescent="0.45">
      <c r="B39" s="201" t="s">
        <v>136</v>
      </c>
      <c r="C39" s="215" t="s">
        <v>141</v>
      </c>
      <c r="D39" s="215"/>
      <c r="E39" s="215"/>
      <c r="F39" s="215"/>
      <c r="G39" s="215"/>
      <c r="H39" s="215"/>
    </row>
    <row r="40" spans="2:11" s="115" customFormat="1" ht="40.049999999999997" customHeight="1" x14ac:dyDescent="0.45">
      <c r="B40" s="202"/>
      <c r="C40" s="212" t="s">
        <v>157</v>
      </c>
      <c r="D40" s="212"/>
      <c r="E40" s="212"/>
      <c r="F40" s="212"/>
      <c r="G40" s="212"/>
      <c r="H40" s="212"/>
    </row>
    <row r="41" spans="2:11" s="115" customFormat="1" ht="40.049999999999997" customHeight="1" x14ac:dyDescent="0.45">
      <c r="B41" s="202"/>
      <c r="C41" s="211" t="s">
        <v>161</v>
      </c>
      <c r="D41" s="211"/>
      <c r="E41" s="211"/>
      <c r="F41" s="211"/>
      <c r="G41" s="211"/>
      <c r="H41" s="211"/>
    </row>
    <row r="42" spans="2:11" s="115" customFormat="1" ht="40.049999999999997" customHeight="1" x14ac:dyDescent="0.45">
      <c r="B42" s="202"/>
      <c r="C42" s="167" t="s">
        <v>138</v>
      </c>
      <c r="D42" s="167"/>
      <c r="E42" s="167"/>
      <c r="F42" s="167"/>
      <c r="G42" s="167"/>
      <c r="H42" s="167"/>
    </row>
    <row r="43" spans="2:11" s="115" customFormat="1" ht="40.049999999999997" customHeight="1" x14ac:dyDescent="0.45">
      <c r="B43" s="202"/>
      <c r="C43" s="167" t="s">
        <v>140</v>
      </c>
      <c r="D43" s="167"/>
      <c r="E43" s="167"/>
      <c r="F43" s="167"/>
      <c r="G43" s="167"/>
      <c r="H43" s="167"/>
    </row>
    <row r="44" spans="2:11" s="115" customFormat="1" ht="40.049999999999997" customHeight="1" x14ac:dyDescent="0.45">
      <c r="B44" s="203"/>
      <c r="C44" s="168" t="s">
        <v>139</v>
      </c>
      <c r="D44" s="168"/>
      <c r="E44" s="168"/>
      <c r="F44" s="168"/>
      <c r="G44" s="168"/>
      <c r="H44" s="168"/>
    </row>
    <row r="45" spans="2:11" s="115" customFormat="1" ht="31.8" customHeight="1" x14ac:dyDescent="0.45">
      <c r="B45" s="201" t="s">
        <v>158</v>
      </c>
      <c r="C45" s="215" t="s">
        <v>159</v>
      </c>
      <c r="D45" s="215"/>
      <c r="E45" s="215"/>
      <c r="F45" s="215"/>
      <c r="G45" s="215"/>
      <c r="H45" s="215"/>
    </row>
    <row r="46" spans="2:11" s="115" customFormat="1" ht="35.4" customHeight="1" x14ac:dyDescent="0.45">
      <c r="B46" s="202"/>
      <c r="C46" s="167" t="s">
        <v>205</v>
      </c>
      <c r="D46" s="167"/>
      <c r="E46" s="167"/>
      <c r="F46" s="167"/>
      <c r="G46" s="167"/>
      <c r="H46" s="167"/>
    </row>
    <row r="47" spans="2:11" s="115" customFormat="1" ht="35.4" customHeight="1" x14ac:dyDescent="0.45">
      <c r="B47" s="202"/>
      <c r="C47" s="167" t="s">
        <v>211</v>
      </c>
      <c r="D47" s="167"/>
      <c r="E47" s="167"/>
      <c r="F47" s="167"/>
      <c r="G47" s="167"/>
      <c r="H47" s="167"/>
    </row>
    <row r="48" spans="2:11" s="115" customFormat="1" ht="60" customHeight="1" x14ac:dyDescent="0.45">
      <c r="B48" s="203"/>
      <c r="C48" s="168" t="s">
        <v>197</v>
      </c>
      <c r="D48" s="168"/>
      <c r="E48" s="168"/>
      <c r="F48" s="168"/>
      <c r="G48" s="168"/>
      <c r="H48" s="168"/>
      <c r="K48" s="90"/>
    </row>
    <row r="49" spans="2:8" ht="106.8" customHeight="1" x14ac:dyDescent="0.45">
      <c r="B49" s="132"/>
      <c r="C49" s="204" t="s">
        <v>198</v>
      </c>
      <c r="D49" s="204"/>
      <c r="E49" s="204"/>
      <c r="F49" s="204"/>
      <c r="G49" s="204"/>
      <c r="H49" s="204"/>
    </row>
  </sheetData>
  <sheetProtection formatCells="0" selectLockedCells="1" selectUnlockedCells="1"/>
  <mergeCells count="38">
    <mergeCell ref="B45:B48"/>
    <mergeCell ref="C49:H49"/>
    <mergeCell ref="B35:B37"/>
    <mergeCell ref="E24:G24"/>
    <mergeCell ref="C41:H41"/>
    <mergeCell ref="C37:H37"/>
    <mergeCell ref="C40:H40"/>
    <mergeCell ref="B39:B44"/>
    <mergeCell ref="B27:B30"/>
    <mergeCell ref="C45:H45"/>
    <mergeCell ref="C48:H48"/>
    <mergeCell ref="C43:H43"/>
    <mergeCell ref="C35:H35"/>
    <mergeCell ref="C38:H38"/>
    <mergeCell ref="C39:H39"/>
    <mergeCell ref="C47:H47"/>
    <mergeCell ref="D17:G17"/>
    <mergeCell ref="C15:G15"/>
    <mergeCell ref="E16:G16"/>
    <mergeCell ref="F25:G25"/>
    <mergeCell ref="C26:G26"/>
    <mergeCell ref="E22:G22"/>
    <mergeCell ref="E23:G23"/>
    <mergeCell ref="F6:G6"/>
    <mergeCell ref="B10:G10"/>
    <mergeCell ref="C14:G14"/>
    <mergeCell ref="F7:G7"/>
    <mergeCell ref="F8:G8"/>
    <mergeCell ref="C13:G13"/>
    <mergeCell ref="C46:H46"/>
    <mergeCell ref="C44:H44"/>
    <mergeCell ref="D27:G27"/>
    <mergeCell ref="D29:G29"/>
    <mergeCell ref="D28:G28"/>
    <mergeCell ref="D30:G30"/>
    <mergeCell ref="C31:G31"/>
    <mergeCell ref="C36:H36"/>
    <mergeCell ref="C42:H42"/>
  </mergeCells>
  <phoneticPr fontId="1"/>
  <dataValidations disablePrompts="1" count="2">
    <dataValidation type="list" allowBlank="1" showInputMessage="1" showErrorMessage="1" sqref="D16" xr:uid="{4E01510F-9D5A-4976-A317-AFB64A32BE4E}">
      <formula1>$K$16:$K$18</formula1>
    </dataValidation>
    <dataValidation type="list" allowBlank="1" showInputMessage="1" showErrorMessage="1" sqref="D22:D25" xr:uid="{C74EE230-3286-459E-9DA5-CDAFB75B9DB3}">
      <formula1>$J$22:$J$24</formula1>
    </dataValidation>
  </dataValidations>
  <pageMargins left="0.7" right="0.7" top="0.75" bottom="0.75" header="0.3" footer="0.3"/>
  <pageSetup paperSize="9" scale="78" fitToHeight="0" orientation="portrait" r:id="rId1"/>
  <headerFooter>
    <oddHeader>&amp;R&amp;"ＭＳ ゴシック,標準"&amp;16【様式第１号】</oddHeader>
  </headerFooter>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449580</xdr:colOff>
                    <xdr:row>48</xdr:row>
                    <xdr:rowOff>502920</xdr:rowOff>
                  </from>
                  <to>
                    <xdr:col>6</xdr:col>
                    <xdr:colOff>861060</xdr:colOff>
                    <xdr:row>48</xdr:row>
                    <xdr:rowOff>1036320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BA5E-262D-4162-8ED7-84DACB057C4B}">
  <sheetPr>
    <pageSetUpPr fitToPage="1"/>
  </sheetPr>
  <dimension ref="B2:M33"/>
  <sheetViews>
    <sheetView view="pageBreakPreview" zoomScale="85" zoomScaleNormal="70" zoomScaleSheetLayoutView="85" workbookViewId="0">
      <selection activeCell="B6" sqref="B6"/>
    </sheetView>
  </sheetViews>
  <sheetFormatPr defaultRowHeight="23.4" customHeight="1" x14ac:dyDescent="0.45"/>
  <cols>
    <col min="1" max="1" width="3.296875" style="1" customWidth="1"/>
    <col min="2" max="2" width="15.59765625" style="1" customWidth="1"/>
    <col min="3" max="3" width="13.69921875" style="1" customWidth="1"/>
    <col min="4" max="4" width="8.796875" style="1"/>
    <col min="5" max="5" width="12.296875" style="1" customWidth="1"/>
    <col min="6" max="6" width="12.8984375" style="1" customWidth="1"/>
    <col min="7" max="7" width="9.796875" style="1" customWidth="1"/>
    <col min="8" max="8" width="12.5" style="1" customWidth="1"/>
    <col min="9" max="10" width="8.796875" style="1"/>
    <col min="11" max="11" width="17.3984375" style="1" customWidth="1"/>
    <col min="12" max="13" width="20.59765625" style="1" customWidth="1"/>
    <col min="14" max="16384" width="8.796875" style="1"/>
  </cols>
  <sheetData>
    <row r="2" spans="2:8" ht="23.4" customHeight="1" x14ac:dyDescent="0.45">
      <c r="G2" s="221" t="s">
        <v>162</v>
      </c>
      <c r="H2" s="221"/>
    </row>
    <row r="3" spans="2:8" ht="23.4" customHeight="1" x14ac:dyDescent="0.45">
      <c r="G3" s="222">
        <f ca="1">TODAY()</f>
        <v>46135</v>
      </c>
      <c r="H3" s="222"/>
    </row>
    <row r="4" spans="2:8" ht="23.4" customHeight="1" x14ac:dyDescent="0.45">
      <c r="B4" s="1" t="str">
        <f>設備利用申請書他!F7</f>
        <v>○○</v>
      </c>
    </row>
    <row r="5" spans="2:8" ht="23.4" customHeight="1" x14ac:dyDescent="0.45">
      <c r="B5" s="1" t="str">
        <f>設備利用申請書他!F8</f>
        <v>○○</v>
      </c>
      <c r="D5" s="1" t="s">
        <v>9</v>
      </c>
    </row>
    <row r="6" spans="2:8" ht="23.4" customHeight="1" x14ac:dyDescent="0.45">
      <c r="F6" s="2"/>
    </row>
    <row r="7" spans="2:8" ht="23.4" customHeight="1" x14ac:dyDescent="0.45">
      <c r="E7" s="1" t="s">
        <v>0</v>
      </c>
      <c r="F7" s="2"/>
    </row>
    <row r="8" spans="2:8" ht="23.4" customHeight="1" x14ac:dyDescent="0.45">
      <c r="E8" s="1" t="s">
        <v>163</v>
      </c>
      <c r="F8" s="2"/>
    </row>
    <row r="10" spans="2:8" ht="23.4" customHeight="1" x14ac:dyDescent="0.45">
      <c r="B10" s="223" t="s">
        <v>164</v>
      </c>
      <c r="C10" s="223"/>
      <c r="D10" s="223"/>
      <c r="E10" s="223"/>
      <c r="F10" s="223"/>
      <c r="G10" s="223"/>
      <c r="H10" s="223"/>
    </row>
    <row r="11" spans="2:8" ht="15" customHeight="1" x14ac:dyDescent="0.45">
      <c r="B11" s="133"/>
      <c r="C11" s="133"/>
      <c r="D11" s="133"/>
      <c r="E11" s="133"/>
      <c r="F11" s="133"/>
      <c r="G11" s="133"/>
      <c r="H11" s="133"/>
    </row>
    <row r="12" spans="2:8" ht="27.6" customHeight="1" x14ac:dyDescent="0.45">
      <c r="B12" s="8">
        <v>45383</v>
      </c>
      <c r="C12" s="1" t="s">
        <v>165</v>
      </c>
    </row>
    <row r="13" spans="2:8" ht="23.4" customHeight="1" x14ac:dyDescent="0.45">
      <c r="B13" s="6" t="s">
        <v>166</v>
      </c>
      <c r="C13" s="123" t="s">
        <v>167</v>
      </c>
      <c r="D13" s="5"/>
      <c r="E13" s="5"/>
      <c r="F13" s="5"/>
      <c r="G13" s="5"/>
      <c r="H13" s="4"/>
    </row>
    <row r="14" spans="2:8" ht="49.8" customHeight="1" x14ac:dyDescent="0.45">
      <c r="B14" s="7" t="s">
        <v>168</v>
      </c>
      <c r="C14" s="224">
        <v>0</v>
      </c>
      <c r="D14" s="225"/>
      <c r="E14" s="225"/>
      <c r="F14" s="225"/>
      <c r="G14" s="225"/>
      <c r="H14" s="226"/>
    </row>
    <row r="15" spans="2:8" ht="30" customHeight="1" x14ac:dyDescent="0.45">
      <c r="B15" s="6" t="s">
        <v>169</v>
      </c>
      <c r="C15" s="227">
        <v>45383</v>
      </c>
      <c r="D15" s="228"/>
      <c r="E15" s="39" t="s">
        <v>194</v>
      </c>
      <c r="F15" s="39" t="s">
        <v>195</v>
      </c>
      <c r="G15" s="5"/>
      <c r="H15" s="4"/>
    </row>
    <row r="16" spans="2:8" ht="23.4" customHeight="1" x14ac:dyDescent="0.45">
      <c r="B16" s="229" t="s">
        <v>170</v>
      </c>
      <c r="C16" s="123" t="s">
        <v>171</v>
      </c>
      <c r="D16" s="134">
        <v>0</v>
      </c>
      <c r="E16" s="135">
        <f>IF($G$21&lt;20,D16*600,D16*480)</f>
        <v>0</v>
      </c>
      <c r="F16" s="136"/>
      <c r="G16" s="134"/>
      <c r="H16" s="135"/>
    </row>
    <row r="17" spans="2:13" ht="23.4" customHeight="1" x14ac:dyDescent="0.45">
      <c r="B17" s="230"/>
      <c r="C17" s="123" t="s">
        <v>172</v>
      </c>
      <c r="D17" s="134">
        <v>0</v>
      </c>
      <c r="E17" s="135">
        <f>IF($G$21&lt;20,D17*300,D17*240)</f>
        <v>0</v>
      </c>
      <c r="F17" s="123"/>
      <c r="G17" s="134"/>
      <c r="H17" s="135"/>
    </row>
    <row r="18" spans="2:13" ht="23.4" customHeight="1" x14ac:dyDescent="0.45">
      <c r="B18" s="230"/>
      <c r="C18" s="123" t="s">
        <v>173</v>
      </c>
      <c r="D18" s="134">
        <v>0</v>
      </c>
      <c r="E18" s="135">
        <f>IF($G$21&lt;20,D18*300,D18*240)</f>
        <v>0</v>
      </c>
      <c r="F18" s="123"/>
      <c r="G18" s="134"/>
      <c r="H18" s="135"/>
    </row>
    <row r="19" spans="2:13" ht="23.4" customHeight="1" x14ac:dyDescent="0.45">
      <c r="B19" s="230"/>
      <c r="C19" s="123" t="s">
        <v>174</v>
      </c>
      <c r="D19" s="134">
        <v>0</v>
      </c>
      <c r="E19" s="137">
        <f>IF($G$21&lt;20,D19*300,D19*240)</f>
        <v>0</v>
      </c>
      <c r="F19" s="138"/>
      <c r="G19" s="139"/>
      <c r="H19" s="140"/>
    </row>
    <row r="20" spans="2:13" ht="23.4" customHeight="1" thickBot="1" x14ac:dyDescent="0.5">
      <c r="B20" s="230"/>
      <c r="C20" s="136" t="s">
        <v>175</v>
      </c>
      <c r="D20" s="134">
        <v>0</v>
      </c>
      <c r="E20" s="137">
        <f>IF($G$21&lt;20,D20*0,D20*0)</f>
        <v>0</v>
      </c>
      <c r="F20" s="141"/>
      <c r="G20" s="142"/>
      <c r="H20" s="143"/>
    </row>
    <row r="21" spans="2:13" ht="23.4" customHeight="1" thickBot="1" x14ac:dyDescent="0.5">
      <c r="B21" s="231"/>
      <c r="C21" s="122" t="s">
        <v>176</v>
      </c>
      <c r="D21" s="134">
        <v>0</v>
      </c>
      <c r="E21" s="144">
        <f>IF($G$21&lt;20,D21*600,D21*480)</f>
        <v>0</v>
      </c>
      <c r="F21" s="145" t="s">
        <v>177</v>
      </c>
      <c r="G21" s="146">
        <v>0</v>
      </c>
      <c r="H21" s="147">
        <f>SUM(E16:E21,H16:H19)</f>
        <v>0</v>
      </c>
    </row>
    <row r="22" spans="2:13" ht="52.8" customHeight="1" x14ac:dyDescent="0.45">
      <c r="B22" s="124" t="s">
        <v>178</v>
      </c>
      <c r="C22" s="218" t="s">
        <v>196</v>
      </c>
      <c r="D22" s="219"/>
      <c r="E22" s="219"/>
      <c r="F22" s="219"/>
      <c r="G22" s="219"/>
      <c r="H22" s="220"/>
    </row>
    <row r="23" spans="2:13" ht="30.6" customHeight="1" x14ac:dyDescent="0.45">
      <c r="B23" s="6" t="s">
        <v>10</v>
      </c>
      <c r="C23" s="148">
        <f>IF(COUNTIF(C22,"*全額免除*")=1,100,50)</f>
        <v>50</v>
      </c>
      <c r="D23" s="149" t="s">
        <v>179</v>
      </c>
      <c r="E23" s="149" t="str">
        <f>IF(C23=50,"（引率者は100％免除）"," ")</f>
        <v>（引率者は100％免除）</v>
      </c>
      <c r="F23" s="149"/>
      <c r="G23" s="149"/>
      <c r="H23" s="150"/>
    </row>
    <row r="24" spans="2:13" ht="30.6" customHeight="1" x14ac:dyDescent="0.45">
      <c r="B24" s="6" t="s">
        <v>180</v>
      </c>
      <c r="C24" s="151">
        <f>IF(C23=50,SUM(E16:E20,H16:H20)/2+E21,SUM(E16:E21,H16:H20))</f>
        <v>0</v>
      </c>
      <c r="D24" s="5" t="s">
        <v>12</v>
      </c>
      <c r="E24" s="5"/>
      <c r="F24" s="5"/>
      <c r="G24" s="5"/>
      <c r="H24" s="4"/>
    </row>
    <row r="25" spans="2:13" ht="30.6" customHeight="1" x14ac:dyDescent="0.45">
      <c r="B25" s="9" t="s">
        <v>181</v>
      </c>
      <c r="C25" s="151">
        <f>H21-C24</f>
        <v>0</v>
      </c>
      <c r="D25" s="5" t="s">
        <v>12</v>
      </c>
      <c r="E25" s="5"/>
      <c r="F25" s="5"/>
      <c r="G25" s="5"/>
      <c r="H25" s="4"/>
    </row>
    <row r="26" spans="2:13" ht="30.6" customHeight="1" x14ac:dyDescent="0.45">
      <c r="B26" s="6" t="s">
        <v>11</v>
      </c>
      <c r="C26" s="3"/>
      <c r="D26" s="5"/>
      <c r="E26" s="5"/>
      <c r="F26" s="5"/>
      <c r="G26" s="5"/>
      <c r="H26" s="4"/>
    </row>
    <row r="27" spans="2:13" ht="23.4" customHeight="1" x14ac:dyDescent="0.45">
      <c r="B27" s="152" t="s">
        <v>182</v>
      </c>
    </row>
    <row r="28" spans="2:13" ht="23.4" customHeight="1" x14ac:dyDescent="0.45">
      <c r="B28" s="1" t="s">
        <v>183</v>
      </c>
    </row>
    <row r="29" spans="2:13" ht="31.8" customHeight="1" x14ac:dyDescent="0.45"/>
    <row r="30" spans="2:13" ht="31.8" customHeight="1" x14ac:dyDescent="0.45"/>
    <row r="31" spans="2:13" ht="23.4" customHeight="1" x14ac:dyDescent="0.45">
      <c r="K31" s="153"/>
      <c r="L31" s="154" t="s">
        <v>184</v>
      </c>
      <c r="M31" s="155" t="s">
        <v>185</v>
      </c>
    </row>
    <row r="32" spans="2:13" ht="23.4" customHeight="1" x14ac:dyDescent="0.45">
      <c r="K32" s="156" t="s">
        <v>186</v>
      </c>
      <c r="L32" s="157" t="s">
        <v>187</v>
      </c>
      <c r="M32" s="157" t="s">
        <v>188</v>
      </c>
    </row>
    <row r="33" spans="11:13" ht="23.4" customHeight="1" x14ac:dyDescent="0.45">
      <c r="K33" s="156" t="s">
        <v>189</v>
      </c>
      <c r="L33" s="157" t="s">
        <v>190</v>
      </c>
      <c r="M33" s="157" t="s">
        <v>191</v>
      </c>
    </row>
  </sheetData>
  <mergeCells count="7">
    <mergeCell ref="C22:H22"/>
    <mergeCell ref="G2:H2"/>
    <mergeCell ref="G3:H3"/>
    <mergeCell ref="B10:H10"/>
    <mergeCell ref="C14:H14"/>
    <mergeCell ref="C15:D15"/>
    <mergeCell ref="B16:B21"/>
  </mergeCells>
  <phoneticPr fontId="1"/>
  <conditionalFormatting sqref="D16">
    <cfRule type="expression" dxfId="2" priority="3">
      <formula>$D$16=0</formula>
    </cfRule>
  </conditionalFormatting>
  <conditionalFormatting sqref="D17:D21">
    <cfRule type="expression" dxfId="1" priority="2">
      <formula>D17=0</formula>
    </cfRule>
  </conditionalFormatting>
  <conditionalFormatting sqref="E16:E21">
    <cfRule type="expression" dxfId="0" priority="1">
      <formula>E16=0</formula>
    </cfRule>
  </conditionalFormatting>
  <printOptions horizontalCentered="1"/>
  <pageMargins left="0.70866141732283472" right="0.70866141732283472" top="0.74803149606299213" bottom="0.74803149606299213" header="0.31496062992125984" footer="0.31496062992125984"/>
  <pageSetup paperSize="9" scale="9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953-5C00-4DB4-A951-106DB0938300}">
  <sheetPr>
    <pageSetUpPr fitToPage="1"/>
  </sheetPr>
  <dimension ref="B1:M52"/>
  <sheetViews>
    <sheetView view="pageBreakPreview" zoomScale="70" zoomScaleNormal="70" zoomScaleSheetLayoutView="70" workbookViewId="0">
      <selection activeCell="B10" sqref="B10:G10"/>
    </sheetView>
  </sheetViews>
  <sheetFormatPr defaultColWidth="8.69921875" defaultRowHeight="23.4" customHeight="1" x14ac:dyDescent="0.45"/>
  <cols>
    <col min="1" max="1" width="2.5" style="1" customWidth="1"/>
    <col min="2" max="2" width="16.5" style="1" customWidth="1"/>
    <col min="3" max="3" width="21" style="1" customWidth="1"/>
    <col min="4" max="4" width="13.69921875" style="1" customWidth="1"/>
    <col min="5" max="5" width="12.59765625" style="1" customWidth="1"/>
    <col min="6" max="6" width="16.3984375" style="1" customWidth="1"/>
    <col min="7" max="7" width="19.09765625" style="1" customWidth="1"/>
    <col min="8" max="8" width="4.59765625" style="1" customWidth="1"/>
    <col min="9" max="16384" width="8.69921875" style="1"/>
  </cols>
  <sheetData>
    <row r="1" spans="2:8" ht="14.4" customHeight="1" x14ac:dyDescent="0.45"/>
    <row r="2" spans="2:8" ht="25.95" customHeight="1" x14ac:dyDescent="0.45">
      <c r="G2" s="11" t="s">
        <v>212</v>
      </c>
    </row>
    <row r="3" spans="2:8" ht="25.95" customHeight="1" x14ac:dyDescent="0.45">
      <c r="G3" s="12">
        <f ca="1">TODAY()</f>
        <v>46135</v>
      </c>
      <c r="H3" s="34"/>
    </row>
    <row r="4" spans="2:8" ht="20.399999999999999" customHeight="1" x14ac:dyDescent="0.45">
      <c r="B4" s="1" t="str">
        <f>設備利用申請書他!F7</f>
        <v>○○</v>
      </c>
    </row>
    <row r="5" spans="2:8" ht="20.399999999999999" customHeight="1" x14ac:dyDescent="0.45">
      <c r="B5" s="1" t="str">
        <f>設備利用申請書他!F8</f>
        <v>○○</v>
      </c>
      <c r="D5" s="1" t="s">
        <v>9</v>
      </c>
    </row>
    <row r="6" spans="2:8" ht="12.6" customHeight="1" x14ac:dyDescent="0.45"/>
    <row r="7" spans="2:8" ht="30" customHeight="1" x14ac:dyDescent="0.45">
      <c r="E7" s="1" t="s">
        <v>0</v>
      </c>
      <c r="F7" s="37"/>
      <c r="G7" s="37"/>
    </row>
    <row r="8" spans="2:8" ht="30" customHeight="1" x14ac:dyDescent="0.45">
      <c r="E8" s="1" t="s">
        <v>119</v>
      </c>
      <c r="F8" s="37"/>
      <c r="G8" s="37"/>
    </row>
    <row r="9" spans="2:8" ht="21.6" customHeight="1" x14ac:dyDescent="0.45">
      <c r="E9" s="236" t="s">
        <v>215</v>
      </c>
      <c r="F9" s="236"/>
      <c r="G9" s="236"/>
    </row>
    <row r="10" spans="2:8" ht="12.6" customHeight="1" x14ac:dyDescent="0.45"/>
    <row r="11" spans="2:8" ht="37.950000000000003" customHeight="1" x14ac:dyDescent="0.45">
      <c r="B11" s="179" t="s">
        <v>202</v>
      </c>
      <c r="C11" s="180"/>
      <c r="D11" s="180"/>
      <c r="E11" s="180"/>
      <c r="F11" s="180"/>
      <c r="G11" s="180"/>
    </row>
    <row r="12" spans="2:8" ht="10.95" customHeight="1" x14ac:dyDescent="0.45">
      <c r="B12" s="10"/>
      <c r="C12" s="10"/>
      <c r="D12" s="10"/>
      <c r="E12" s="10"/>
      <c r="F12" s="10"/>
      <c r="G12" s="10"/>
    </row>
    <row r="13" spans="2:8" ht="19.8" customHeight="1" x14ac:dyDescent="0.45">
      <c r="B13" s="163">
        <f ca="1">設備利用申請書他!G2</f>
        <v>46135</v>
      </c>
      <c r="C13" s="164" t="s">
        <v>213</v>
      </c>
      <c r="D13" s="164"/>
      <c r="E13" s="164"/>
      <c r="F13" s="164"/>
      <c r="G13" s="164"/>
    </row>
    <row r="14" spans="2:8" ht="19.8" customHeight="1" x14ac:dyDescent="0.45">
      <c r="B14" s="235" t="s">
        <v>214</v>
      </c>
      <c r="C14" s="235"/>
      <c r="D14" s="235"/>
      <c r="E14" s="235"/>
      <c r="F14" s="235"/>
      <c r="G14" s="235"/>
    </row>
    <row r="15" spans="2:8" ht="29.4" customHeight="1" x14ac:dyDescent="0.45">
      <c r="B15" s="165" t="s">
        <v>14</v>
      </c>
      <c r="C15" s="232" t="str">
        <f>設備利用申請書他!C13</f>
        <v>（○○展示／○○イベントなど　行事名を記載）</v>
      </c>
      <c r="D15" s="233"/>
      <c r="E15" s="233"/>
      <c r="F15" s="233"/>
      <c r="G15" s="234"/>
    </row>
    <row r="16" spans="2:8" ht="29.4" customHeight="1" x14ac:dyDescent="0.45">
      <c r="B16" s="166" t="s">
        <v>193</v>
      </c>
      <c r="C16" s="232" t="str">
        <f>設備利用申請書他!C14</f>
        <v>（○○するためなど　目的を記載）</v>
      </c>
      <c r="D16" s="233"/>
      <c r="E16" s="233"/>
      <c r="F16" s="233"/>
      <c r="G16" s="234"/>
    </row>
    <row r="17" spans="2:13" s="90" customFormat="1" ht="30" customHeight="1" x14ac:dyDescent="0.45">
      <c r="B17" s="95" t="s">
        <v>125</v>
      </c>
      <c r="C17" s="159">
        <f>設備利用申請書他!C18</f>
        <v>46236</v>
      </c>
      <c r="D17" s="101" t="str">
        <f>設備利用申請書他!D18</f>
        <v>(日)</v>
      </c>
      <c r="E17" s="116" t="s">
        <v>126</v>
      </c>
      <c r="F17" s="160">
        <f>設備利用申請書他!F18</f>
        <v>46267</v>
      </c>
      <c r="G17" s="102" t="str">
        <f>設備利用申請書他!G18</f>
        <v>(水)</v>
      </c>
      <c r="K17" s="90" t="s">
        <v>134</v>
      </c>
    </row>
    <row r="18" spans="2:13" s="90" customFormat="1" ht="30" customHeight="1" x14ac:dyDescent="0.45">
      <c r="B18" s="118" t="s">
        <v>150</v>
      </c>
      <c r="C18" s="159">
        <f>設備利用申請書他!C19</f>
        <v>46234</v>
      </c>
      <c r="D18" s="101" t="str">
        <f>設備利用申請書他!D19</f>
        <v>(金)</v>
      </c>
      <c r="E18" s="161" t="str">
        <f>設備利用申請書他!E19</f>
        <v>16時</v>
      </c>
      <c r="F18" s="130" t="s">
        <v>126</v>
      </c>
      <c r="G18" s="162" t="str">
        <f>設備利用申請書他!G19</f>
        <v>17時</v>
      </c>
    </row>
    <row r="19" spans="2:13" s="90" customFormat="1" ht="30" customHeight="1" x14ac:dyDescent="0.45">
      <c r="B19" s="95" t="s">
        <v>151</v>
      </c>
      <c r="C19" s="159">
        <f>設備利用申請書他!C20</f>
        <v>46235</v>
      </c>
      <c r="D19" s="101" t="str">
        <f>設備利用申請書他!D20</f>
        <v>(土)</v>
      </c>
      <c r="E19" s="161" t="str">
        <f>設備利用申請書他!E20</f>
        <v>17時</v>
      </c>
      <c r="F19" s="130" t="s">
        <v>126</v>
      </c>
      <c r="G19" s="162" t="str">
        <f>設備利用申請書他!G20</f>
        <v>18時</v>
      </c>
    </row>
    <row r="20" spans="2:13" s="90" customFormat="1" ht="30" customHeight="1" x14ac:dyDescent="0.45">
      <c r="B20" s="95" t="s">
        <v>152</v>
      </c>
      <c r="C20" s="159">
        <f>設備利用申請書他!C21</f>
        <v>46236</v>
      </c>
      <c r="D20" s="101" t="str">
        <f>設備利用申請書他!D21</f>
        <v>(日)</v>
      </c>
      <c r="E20" s="161" t="str">
        <f>設備利用申請書他!E21</f>
        <v>17時</v>
      </c>
      <c r="F20" s="130" t="s">
        <v>126</v>
      </c>
      <c r="G20" s="162" t="str">
        <f>設備利用申請書他!G21</f>
        <v>18時</v>
      </c>
    </row>
    <row r="21" spans="2:13" s="90" customFormat="1" ht="27.6" customHeight="1" x14ac:dyDescent="0.45">
      <c r="B21" s="103" t="s">
        <v>127</v>
      </c>
      <c r="C21" s="126" t="s">
        <v>128</v>
      </c>
      <c r="D21" s="127" t="s">
        <v>74</v>
      </c>
      <c r="E21" s="195" t="s">
        <v>199</v>
      </c>
      <c r="F21" s="196"/>
      <c r="G21" s="197"/>
      <c r="J21" s="90" t="s">
        <v>74</v>
      </c>
    </row>
    <row r="22" spans="2:13" s="90" customFormat="1" ht="27.6" customHeight="1" x14ac:dyDescent="0.45">
      <c r="B22" s="104"/>
      <c r="C22" s="105" t="s">
        <v>129</v>
      </c>
      <c r="D22" s="125" t="s">
        <v>74</v>
      </c>
      <c r="E22" s="198" t="s">
        <v>200</v>
      </c>
      <c r="F22" s="199"/>
      <c r="G22" s="200"/>
      <c r="J22" s="90" t="s">
        <v>131</v>
      </c>
    </row>
    <row r="23" spans="2:13" s="90" customFormat="1" ht="27.6" customHeight="1" x14ac:dyDescent="0.45">
      <c r="B23" s="104"/>
      <c r="C23" s="105" t="s">
        <v>130</v>
      </c>
      <c r="D23" s="125" t="s">
        <v>74</v>
      </c>
      <c r="E23" s="208" t="s">
        <v>201</v>
      </c>
      <c r="F23" s="209"/>
      <c r="G23" s="210"/>
      <c r="J23" s="90" t="s">
        <v>143</v>
      </c>
    </row>
    <row r="24" spans="2:13" s="90" customFormat="1" ht="27.6" customHeight="1" x14ac:dyDescent="0.45">
      <c r="B24" s="106"/>
      <c r="C24" s="107" t="s">
        <v>88</v>
      </c>
      <c r="D24" s="158" t="s">
        <v>74</v>
      </c>
      <c r="E24" s="109" t="s">
        <v>135</v>
      </c>
      <c r="F24" s="239">
        <f>設備利用申請書他!F25</f>
        <v>0</v>
      </c>
      <c r="G24" s="240"/>
    </row>
    <row r="25" spans="2:13" s="90" customFormat="1" ht="73.8" customHeight="1" x14ac:dyDescent="0.45">
      <c r="B25" s="120" t="s">
        <v>144</v>
      </c>
      <c r="C25" s="241" t="str">
        <f>設備利用申請書他!C26</f>
        <v>（パネルの枚数、展示資料の数、イベントの概要などできるだけ詳しく記載）</v>
      </c>
      <c r="D25" s="242"/>
      <c r="E25" s="242"/>
      <c r="F25" s="242"/>
      <c r="G25" s="243"/>
      <c r="L25" s="121"/>
    </row>
    <row r="26" spans="2:13" s="90" customFormat="1" ht="28.95" customHeight="1" x14ac:dyDescent="0.45">
      <c r="B26" s="213" t="s">
        <v>18</v>
      </c>
      <c r="C26" s="110" t="s">
        <v>19</v>
      </c>
      <c r="D26" s="244" t="str">
        <f>設備利用申請書他!D27</f>
        <v>○○</v>
      </c>
      <c r="E26" s="244"/>
      <c r="F26" s="244"/>
      <c r="G26" s="245"/>
    </row>
    <row r="27" spans="2:13" s="90" customFormat="1" ht="28.95" customHeight="1" x14ac:dyDescent="0.45">
      <c r="B27" s="213"/>
      <c r="C27" s="111" t="s">
        <v>6</v>
      </c>
      <c r="D27" s="244" t="str">
        <f>設備利用申請書他!D28</f>
        <v>○○</v>
      </c>
      <c r="E27" s="244"/>
      <c r="F27" s="244"/>
      <c r="G27" s="245"/>
      <c r="M27" s="121"/>
    </row>
    <row r="28" spans="2:13" s="90" customFormat="1" ht="28.95" customHeight="1" x14ac:dyDescent="0.45">
      <c r="B28" s="213"/>
      <c r="C28" s="111" t="s">
        <v>7</v>
      </c>
      <c r="D28" s="244" t="str">
        <f>設備利用申請書他!D29</f>
        <v>○○</v>
      </c>
      <c r="E28" s="244"/>
      <c r="F28" s="244"/>
      <c r="G28" s="245"/>
    </row>
    <row r="29" spans="2:13" s="90" customFormat="1" ht="28.95" customHeight="1" x14ac:dyDescent="0.45">
      <c r="B29" s="214"/>
      <c r="C29" s="113" t="s">
        <v>8</v>
      </c>
      <c r="D29" s="244" t="str">
        <f>設備利用申請書他!D30</f>
        <v>○○</v>
      </c>
      <c r="E29" s="244"/>
      <c r="F29" s="244"/>
      <c r="G29" s="245"/>
    </row>
    <row r="30" spans="2:13" s="90" customFormat="1" ht="48.6" customHeight="1" x14ac:dyDescent="0.45">
      <c r="B30" s="112" t="s">
        <v>11</v>
      </c>
      <c r="C30" s="246" t="s">
        <v>148</v>
      </c>
      <c r="D30" s="247"/>
      <c r="E30" s="247"/>
      <c r="F30" s="247"/>
      <c r="G30" s="248"/>
    </row>
    <row r="31" spans="2:13" s="90" customFormat="1" ht="23.4" customHeight="1" x14ac:dyDescent="0.45">
      <c r="B31" s="90" t="s">
        <v>192</v>
      </c>
    </row>
    <row r="32" spans="2:13" s="90" customFormat="1" ht="23.4" customHeight="1" x14ac:dyDescent="0.45"/>
    <row r="33" spans="2:11" s="90" customFormat="1" ht="23.4" customHeight="1" x14ac:dyDescent="0.45">
      <c r="B33" s="114" t="s">
        <v>207</v>
      </c>
      <c r="K33" s="115"/>
    </row>
    <row r="34" spans="2:11" s="115" customFormat="1" ht="40.049999999999997" customHeight="1" x14ac:dyDescent="0.45">
      <c r="B34" s="205" t="s">
        <v>208</v>
      </c>
      <c r="C34" s="216" t="s">
        <v>137</v>
      </c>
      <c r="D34" s="216"/>
      <c r="E34" s="216"/>
      <c r="F34" s="216"/>
      <c r="G34" s="216"/>
      <c r="H34" s="216"/>
    </row>
    <row r="35" spans="2:11" s="115" customFormat="1" ht="40.049999999999997" customHeight="1" x14ac:dyDescent="0.45">
      <c r="B35" s="206"/>
      <c r="C35" s="167" t="s">
        <v>206</v>
      </c>
      <c r="D35" s="167"/>
      <c r="E35" s="167"/>
      <c r="F35" s="167"/>
      <c r="G35" s="167"/>
      <c r="H35" s="167"/>
    </row>
    <row r="36" spans="2:11" s="115" customFormat="1" ht="40.049999999999997" customHeight="1" x14ac:dyDescent="0.45">
      <c r="B36" s="207"/>
      <c r="C36" s="168" t="s">
        <v>210</v>
      </c>
      <c r="D36" s="168"/>
      <c r="E36" s="168"/>
      <c r="F36" s="168"/>
      <c r="G36" s="168"/>
      <c r="H36" s="168"/>
    </row>
    <row r="37" spans="2:11" s="115" customFormat="1" ht="40.049999999999997" customHeight="1" x14ac:dyDescent="0.45">
      <c r="B37" s="131" t="s">
        <v>209</v>
      </c>
      <c r="C37" s="217" t="s">
        <v>160</v>
      </c>
      <c r="D37" s="217"/>
      <c r="E37" s="217"/>
      <c r="F37" s="217"/>
      <c r="G37" s="217"/>
      <c r="H37" s="217"/>
    </row>
    <row r="38" spans="2:11" s="115" customFormat="1" ht="51.6" customHeight="1" x14ac:dyDescent="0.45">
      <c r="B38" s="201" t="s">
        <v>136</v>
      </c>
      <c r="C38" s="215" t="s">
        <v>141</v>
      </c>
      <c r="D38" s="215"/>
      <c r="E38" s="215"/>
      <c r="F38" s="215"/>
      <c r="G38" s="215"/>
      <c r="H38" s="215"/>
    </row>
    <row r="39" spans="2:11" s="115" customFormat="1" ht="40.049999999999997" customHeight="1" x14ac:dyDescent="0.45">
      <c r="B39" s="202"/>
      <c r="C39" s="212" t="s">
        <v>157</v>
      </c>
      <c r="D39" s="212"/>
      <c r="E39" s="212"/>
      <c r="F39" s="212"/>
      <c r="G39" s="212"/>
      <c r="H39" s="212"/>
    </row>
    <row r="40" spans="2:11" s="115" customFormat="1" ht="40.049999999999997" customHeight="1" x14ac:dyDescent="0.45">
      <c r="B40" s="202"/>
      <c r="C40" s="211" t="s">
        <v>161</v>
      </c>
      <c r="D40" s="211"/>
      <c r="E40" s="211"/>
      <c r="F40" s="211"/>
      <c r="G40" s="211"/>
      <c r="H40" s="211"/>
    </row>
    <row r="41" spans="2:11" s="115" customFormat="1" ht="40.049999999999997" customHeight="1" x14ac:dyDescent="0.45">
      <c r="B41" s="202"/>
      <c r="C41" s="167" t="s">
        <v>138</v>
      </c>
      <c r="D41" s="167"/>
      <c r="E41" s="167"/>
      <c r="F41" s="167"/>
      <c r="G41" s="167"/>
      <c r="H41" s="167"/>
    </row>
    <row r="42" spans="2:11" s="115" customFormat="1" ht="40.049999999999997" customHeight="1" x14ac:dyDescent="0.45">
      <c r="B42" s="202"/>
      <c r="C42" s="167" t="s">
        <v>140</v>
      </c>
      <c r="D42" s="167"/>
      <c r="E42" s="167"/>
      <c r="F42" s="167"/>
      <c r="G42" s="167"/>
      <c r="H42" s="167"/>
    </row>
    <row r="43" spans="2:11" s="115" customFormat="1" ht="40.049999999999997" customHeight="1" x14ac:dyDescent="0.45">
      <c r="B43" s="203"/>
      <c r="C43" s="168" t="s">
        <v>139</v>
      </c>
      <c r="D43" s="168"/>
      <c r="E43" s="168"/>
      <c r="F43" s="168"/>
      <c r="G43" s="168"/>
      <c r="H43" s="168"/>
    </row>
    <row r="44" spans="2:11" s="115" customFormat="1" ht="35.4" customHeight="1" x14ac:dyDescent="0.45">
      <c r="B44" s="201" t="s">
        <v>158</v>
      </c>
      <c r="C44" s="215" t="s">
        <v>159</v>
      </c>
      <c r="D44" s="215"/>
      <c r="E44" s="215"/>
      <c r="F44" s="215"/>
      <c r="G44" s="215"/>
      <c r="H44" s="215"/>
    </row>
    <row r="45" spans="2:11" s="115" customFormat="1" ht="39" customHeight="1" x14ac:dyDescent="0.45">
      <c r="B45" s="202"/>
      <c r="C45" s="167" t="s">
        <v>205</v>
      </c>
      <c r="D45" s="167"/>
      <c r="E45" s="167"/>
      <c r="F45" s="167"/>
      <c r="G45" s="167"/>
      <c r="H45" s="167"/>
    </row>
    <row r="46" spans="2:11" s="115" customFormat="1" ht="42.6" customHeight="1" x14ac:dyDescent="0.45">
      <c r="B46" s="202"/>
      <c r="C46" s="167" t="s">
        <v>211</v>
      </c>
      <c r="D46" s="167"/>
      <c r="E46" s="167"/>
      <c r="F46" s="167"/>
      <c r="G46" s="167"/>
      <c r="H46" s="167"/>
      <c r="K46" s="90"/>
    </row>
    <row r="47" spans="2:11" ht="43.8" customHeight="1" x14ac:dyDescent="0.45">
      <c r="B47" s="203"/>
      <c r="C47" s="168" t="s">
        <v>197</v>
      </c>
      <c r="D47" s="168"/>
      <c r="E47" s="168"/>
      <c r="F47" s="168"/>
      <c r="G47" s="168"/>
      <c r="H47" s="168"/>
    </row>
    <row r="48" spans="2:11" ht="11.4" customHeight="1" x14ac:dyDescent="0.45"/>
    <row r="49" spans="2:8" ht="19.95" customHeight="1" x14ac:dyDescent="0.45">
      <c r="G49" s="35"/>
    </row>
    <row r="50" spans="2:8" ht="19.95" customHeight="1" x14ac:dyDescent="0.45">
      <c r="G50" s="36"/>
      <c r="H50" s="34"/>
    </row>
    <row r="51" spans="2:8" ht="32.4" customHeight="1" x14ac:dyDescent="0.45">
      <c r="B51" s="237"/>
      <c r="C51" s="238"/>
      <c r="D51" s="238"/>
      <c r="E51" s="238"/>
      <c r="F51" s="238"/>
      <c r="G51" s="238"/>
    </row>
    <row r="52" spans="2:8" ht="23.4" customHeight="1" x14ac:dyDescent="0.45">
      <c r="B52" s="33"/>
    </row>
  </sheetData>
  <mergeCells count="34">
    <mergeCell ref="B51:G51"/>
    <mergeCell ref="E21:G21"/>
    <mergeCell ref="E22:G22"/>
    <mergeCell ref="E23:G23"/>
    <mergeCell ref="F24:G24"/>
    <mergeCell ref="C25:G25"/>
    <mergeCell ref="B26:B29"/>
    <mergeCell ref="D26:G26"/>
    <mergeCell ref="D27:G27"/>
    <mergeCell ref="D28:G28"/>
    <mergeCell ref="D29:G29"/>
    <mergeCell ref="C30:G30"/>
    <mergeCell ref="C38:H38"/>
    <mergeCell ref="C39:H39"/>
    <mergeCell ref="C40:H40"/>
    <mergeCell ref="C44:H44"/>
    <mergeCell ref="B11:G11"/>
    <mergeCell ref="C15:G15"/>
    <mergeCell ref="C16:G16"/>
    <mergeCell ref="B14:G14"/>
    <mergeCell ref="E9:G9"/>
    <mergeCell ref="C45:H45"/>
    <mergeCell ref="C46:H46"/>
    <mergeCell ref="C43:H43"/>
    <mergeCell ref="B44:B47"/>
    <mergeCell ref="C47:H47"/>
    <mergeCell ref="C41:H41"/>
    <mergeCell ref="B34:B36"/>
    <mergeCell ref="B38:B43"/>
    <mergeCell ref="C34:H34"/>
    <mergeCell ref="C35:H35"/>
    <mergeCell ref="C42:H42"/>
    <mergeCell ref="C36:H36"/>
    <mergeCell ref="C37:H37"/>
  </mergeCells>
  <phoneticPr fontId="1"/>
  <dataValidations disablePrompts="1" count="1">
    <dataValidation type="list" allowBlank="1" showInputMessage="1" showErrorMessage="1" sqref="D21:D24" xr:uid="{D7D5D585-B15A-4BF7-BBD0-E40A502ED4CD}">
      <formula1>$J$22:$J$24</formula1>
    </dataValidation>
  </dataValidations>
  <pageMargins left="0.7" right="0.7" top="0.75" bottom="0.75" header="0.3" footer="0.3"/>
  <pageSetup paperSize="9" scale="75" fitToHeight="0" orientation="portrait" r:id="rId1"/>
  <headerFooter>
    <oddHeader>&amp;R&amp;"ＭＳ ゴシック,標準"&amp;16【様式第２号】</oddHeader>
  </headerFooter>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9B6-628C-48AE-822F-DC7304017DF2}">
  <dimension ref="B1:B8"/>
  <sheetViews>
    <sheetView workbookViewId="0">
      <selection activeCell="B7" sqref="B7"/>
    </sheetView>
  </sheetViews>
  <sheetFormatPr defaultRowHeight="18" x14ac:dyDescent="0.45"/>
  <cols>
    <col min="1" max="1" width="2.69921875" customWidth="1"/>
    <col min="2" max="2" width="72" customWidth="1"/>
  </cols>
  <sheetData>
    <row r="1" spans="2:2" ht="21" customHeight="1" x14ac:dyDescent="0.45">
      <c r="B1" t="s">
        <v>89</v>
      </c>
    </row>
    <row r="2" spans="2:2" ht="46.2" customHeight="1" x14ac:dyDescent="0.45">
      <c r="B2" s="38" t="s">
        <v>74</v>
      </c>
    </row>
    <row r="3" spans="2:2" ht="46.2" customHeight="1" x14ac:dyDescent="0.45">
      <c r="B3" s="38" t="s">
        <v>70</v>
      </c>
    </row>
    <row r="4" spans="2:2" ht="46.2" customHeight="1" x14ac:dyDescent="0.45">
      <c r="B4" s="38" t="s">
        <v>84</v>
      </c>
    </row>
    <row r="5" spans="2:2" ht="46.2" customHeight="1" x14ac:dyDescent="0.45">
      <c r="B5" s="38" t="s">
        <v>85</v>
      </c>
    </row>
    <row r="6" spans="2:2" ht="46.2" customHeight="1" x14ac:dyDescent="0.45">
      <c r="B6" s="38" t="s">
        <v>86</v>
      </c>
    </row>
    <row r="7" spans="2:2" ht="46.2" customHeight="1" x14ac:dyDescent="0.45">
      <c r="B7" s="38" t="s">
        <v>87</v>
      </c>
    </row>
    <row r="8" spans="2:2" ht="46.2" customHeight="1" x14ac:dyDescent="0.45">
      <c r="B8" s="38" t="s">
        <v>88</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86E5-0C0F-4AE1-8652-55BACC30DEE5}">
  <sheetPr>
    <pageSetUpPr fitToPage="1"/>
  </sheetPr>
  <dimension ref="B2:O32"/>
  <sheetViews>
    <sheetView topLeftCell="A7" zoomScale="70" zoomScaleNormal="70" workbookViewId="0">
      <selection activeCell="C28" sqref="C28"/>
    </sheetView>
  </sheetViews>
  <sheetFormatPr defaultRowHeight="18" x14ac:dyDescent="0.45"/>
  <cols>
    <col min="2" max="2" width="12.09765625" style="14" customWidth="1"/>
    <col min="3" max="3" width="16.5" style="14" bestFit="1" customWidth="1"/>
    <col min="4" max="4" width="10.5" style="15" customWidth="1"/>
    <col min="5" max="5" width="4.59765625" customWidth="1"/>
    <col min="6" max="6" width="13.59765625" hidden="1" customWidth="1"/>
    <col min="7" max="8" width="8.69921875" hidden="1" customWidth="1"/>
    <col min="10" max="13" width="18.19921875" customWidth="1"/>
  </cols>
  <sheetData>
    <row r="2" spans="2:15" x14ac:dyDescent="0.45">
      <c r="B2" s="14" t="s">
        <v>22</v>
      </c>
    </row>
    <row r="3" spans="2:15" ht="18.600000000000001" thickBot="1" x14ac:dyDescent="0.5">
      <c r="B3" s="16" t="s">
        <v>23</v>
      </c>
      <c r="C3" s="16" t="s">
        <v>24</v>
      </c>
      <c r="D3" s="17" t="s">
        <v>25</v>
      </c>
    </row>
    <row r="4" spans="2:15" ht="18.600000000000001" thickTop="1" x14ac:dyDescent="0.45">
      <c r="B4" s="249" t="s">
        <v>26</v>
      </c>
      <c r="C4" s="18" t="s">
        <v>27</v>
      </c>
      <c r="D4" s="19">
        <v>600</v>
      </c>
    </row>
    <row r="5" spans="2:15" ht="18.600000000000001" thickBot="1" x14ac:dyDescent="0.5">
      <c r="B5" s="250"/>
      <c r="C5" s="20" t="s">
        <v>28</v>
      </c>
      <c r="D5" s="21">
        <v>300</v>
      </c>
    </row>
    <row r="6" spans="2:15" x14ac:dyDescent="0.45">
      <c r="B6" s="250"/>
      <c r="C6" s="22" t="s">
        <v>29</v>
      </c>
      <c r="D6" s="23">
        <v>480</v>
      </c>
    </row>
    <row r="7" spans="2:15" ht="18.600000000000001" thickBot="1" x14ac:dyDescent="0.5">
      <c r="B7" s="251"/>
      <c r="C7" s="24" t="s">
        <v>30</v>
      </c>
      <c r="D7" s="25">
        <v>240</v>
      </c>
      <c r="F7" s="31"/>
      <c r="G7" s="32" t="s">
        <v>67</v>
      </c>
      <c r="H7" s="32" t="s">
        <v>66</v>
      </c>
    </row>
    <row r="8" spans="2:15" ht="18.600000000000001" thickTop="1" x14ac:dyDescent="0.2">
      <c r="B8" s="22" t="s">
        <v>54</v>
      </c>
      <c r="C8" s="26" t="s">
        <v>31</v>
      </c>
      <c r="D8" s="27">
        <v>27700</v>
      </c>
      <c r="F8" s="31" t="s">
        <v>58</v>
      </c>
      <c r="G8" s="13">
        <v>27700</v>
      </c>
      <c r="H8" s="13">
        <v>13900</v>
      </c>
      <c r="J8" s="31" t="s">
        <v>74</v>
      </c>
      <c r="K8" s="31" t="s">
        <v>80</v>
      </c>
      <c r="L8" s="31" t="s">
        <v>81</v>
      </c>
      <c r="M8" s="31" t="s">
        <v>82</v>
      </c>
      <c r="O8" t="s">
        <v>74</v>
      </c>
    </row>
    <row r="9" spans="2:15" x14ac:dyDescent="0.2">
      <c r="B9" s="29"/>
      <c r="C9" s="28" t="s">
        <v>32</v>
      </c>
      <c r="D9" s="13">
        <v>13900</v>
      </c>
      <c r="F9" s="31" t="s">
        <v>59</v>
      </c>
      <c r="G9" s="13">
        <v>13500</v>
      </c>
      <c r="H9" s="13">
        <v>6800</v>
      </c>
      <c r="J9" s="31" t="s">
        <v>58</v>
      </c>
      <c r="K9" s="31" t="s">
        <v>71</v>
      </c>
      <c r="L9" s="31" t="s">
        <v>72</v>
      </c>
      <c r="M9" s="31" t="s">
        <v>73</v>
      </c>
      <c r="O9" t="s">
        <v>67</v>
      </c>
    </row>
    <row r="10" spans="2:15" x14ac:dyDescent="0.2">
      <c r="B10" s="29"/>
      <c r="C10" s="28" t="s">
        <v>33</v>
      </c>
      <c r="D10" s="13">
        <v>13500</v>
      </c>
      <c r="F10" s="31" t="s">
        <v>60</v>
      </c>
      <c r="G10" s="13">
        <v>16500</v>
      </c>
      <c r="H10" s="13">
        <v>8300</v>
      </c>
      <c r="J10" s="31" t="s">
        <v>59</v>
      </c>
      <c r="K10" s="31" t="s">
        <v>61</v>
      </c>
      <c r="L10" s="31" t="s">
        <v>64</v>
      </c>
      <c r="M10" s="31" t="s">
        <v>65</v>
      </c>
      <c r="O10" t="s">
        <v>66</v>
      </c>
    </row>
    <row r="11" spans="2:15" x14ac:dyDescent="0.2">
      <c r="B11" s="29"/>
      <c r="C11" s="28" t="s">
        <v>34</v>
      </c>
      <c r="D11" s="13">
        <v>6800</v>
      </c>
      <c r="F11" s="31" t="s">
        <v>61</v>
      </c>
      <c r="G11" s="13">
        <v>3200</v>
      </c>
      <c r="H11" s="13">
        <v>1600</v>
      </c>
      <c r="J11" s="31" t="s">
        <v>60</v>
      </c>
      <c r="K11" s="31" t="s">
        <v>62</v>
      </c>
      <c r="L11" s="31" t="s">
        <v>68</v>
      </c>
      <c r="M11" s="31" t="s">
        <v>69</v>
      </c>
      <c r="O11" t="s">
        <v>75</v>
      </c>
    </row>
    <row r="12" spans="2:15" x14ac:dyDescent="0.2">
      <c r="B12" s="29"/>
      <c r="C12" s="28" t="s">
        <v>35</v>
      </c>
      <c r="D12" s="13">
        <v>16500</v>
      </c>
      <c r="F12" s="31" t="s">
        <v>62</v>
      </c>
      <c r="G12" s="13">
        <v>1400</v>
      </c>
      <c r="H12" s="13">
        <v>700</v>
      </c>
      <c r="K12" s="31" t="s">
        <v>63</v>
      </c>
    </row>
    <row r="13" spans="2:15" x14ac:dyDescent="0.2">
      <c r="B13" s="29"/>
      <c r="C13" s="28" t="s">
        <v>36</v>
      </c>
      <c r="D13" s="13">
        <v>8300</v>
      </c>
      <c r="F13" s="31" t="s">
        <v>63</v>
      </c>
      <c r="G13" s="13">
        <v>1800</v>
      </c>
      <c r="H13" s="13">
        <v>900</v>
      </c>
    </row>
    <row r="14" spans="2:15" x14ac:dyDescent="0.2">
      <c r="B14" s="29" t="s">
        <v>55</v>
      </c>
      <c r="C14" s="28" t="s">
        <v>37</v>
      </c>
      <c r="D14" s="13">
        <v>3200</v>
      </c>
      <c r="F14" s="31" t="s">
        <v>64</v>
      </c>
      <c r="G14" s="13">
        <v>2100</v>
      </c>
      <c r="H14" s="13">
        <v>1100</v>
      </c>
    </row>
    <row r="15" spans="2:15" x14ac:dyDescent="0.2">
      <c r="B15" s="29"/>
      <c r="C15" s="28" t="s">
        <v>38</v>
      </c>
      <c r="D15" s="13">
        <v>1600</v>
      </c>
      <c r="F15" s="31" t="s">
        <v>68</v>
      </c>
      <c r="G15" s="13">
        <v>1100</v>
      </c>
      <c r="H15" s="13">
        <v>600</v>
      </c>
    </row>
    <row r="16" spans="2:15" x14ac:dyDescent="0.2">
      <c r="B16" s="29"/>
      <c r="C16" s="28" t="s">
        <v>39</v>
      </c>
      <c r="D16" s="13">
        <v>1400</v>
      </c>
      <c r="F16" s="31" t="s">
        <v>65</v>
      </c>
      <c r="G16" s="13">
        <v>5200</v>
      </c>
      <c r="H16" s="13">
        <v>2600</v>
      </c>
    </row>
    <row r="17" spans="2:8" x14ac:dyDescent="0.2">
      <c r="B17" s="29"/>
      <c r="C17" s="28" t="s">
        <v>40</v>
      </c>
      <c r="D17" s="13">
        <v>700</v>
      </c>
      <c r="F17" s="31" t="s">
        <v>69</v>
      </c>
      <c r="G17" s="13">
        <v>2600</v>
      </c>
      <c r="H17" s="13">
        <v>1300</v>
      </c>
    </row>
    <row r="18" spans="2:8" x14ac:dyDescent="0.2">
      <c r="B18" s="29"/>
      <c r="C18" s="28" t="s">
        <v>41</v>
      </c>
      <c r="D18" s="13">
        <v>1800</v>
      </c>
    </row>
    <row r="19" spans="2:8" x14ac:dyDescent="0.2">
      <c r="B19" s="29"/>
      <c r="C19" s="28" t="s">
        <v>42</v>
      </c>
      <c r="D19" s="13">
        <v>900</v>
      </c>
    </row>
    <row r="20" spans="2:8" x14ac:dyDescent="0.2">
      <c r="B20" s="29" t="s">
        <v>56</v>
      </c>
      <c r="C20" s="28" t="s">
        <v>43</v>
      </c>
      <c r="D20" s="13">
        <v>2100</v>
      </c>
    </row>
    <row r="21" spans="2:8" x14ac:dyDescent="0.2">
      <c r="B21" s="29"/>
      <c r="C21" s="28" t="s">
        <v>44</v>
      </c>
      <c r="D21" s="13">
        <v>1100</v>
      </c>
    </row>
    <row r="22" spans="2:8" x14ac:dyDescent="0.2">
      <c r="B22" s="29"/>
      <c r="C22" s="28" t="s">
        <v>45</v>
      </c>
      <c r="D22" s="13">
        <v>1100</v>
      </c>
    </row>
    <row r="23" spans="2:8" x14ac:dyDescent="0.2">
      <c r="B23" s="29"/>
      <c r="C23" s="28" t="s">
        <v>46</v>
      </c>
      <c r="D23" s="13">
        <v>600</v>
      </c>
    </row>
    <row r="24" spans="2:8" x14ac:dyDescent="0.2">
      <c r="B24" s="29" t="s">
        <v>57</v>
      </c>
      <c r="C24" s="28" t="s">
        <v>47</v>
      </c>
      <c r="D24" s="13">
        <v>5200</v>
      </c>
    </row>
    <row r="25" spans="2:8" x14ac:dyDescent="0.2">
      <c r="B25" s="29"/>
      <c r="C25" s="28" t="s">
        <v>48</v>
      </c>
      <c r="D25" s="13">
        <v>2600</v>
      </c>
    </row>
    <row r="26" spans="2:8" x14ac:dyDescent="0.2">
      <c r="B26" s="29"/>
      <c r="C26" s="28" t="s">
        <v>49</v>
      </c>
      <c r="D26" s="13">
        <v>2600</v>
      </c>
    </row>
    <row r="27" spans="2:8" x14ac:dyDescent="0.2">
      <c r="B27" s="29"/>
      <c r="C27" s="28" t="s">
        <v>50</v>
      </c>
      <c r="D27" s="13">
        <v>1300</v>
      </c>
    </row>
    <row r="28" spans="2:8" x14ac:dyDescent="0.45">
      <c r="B28" s="29"/>
      <c r="C28" s="29" t="s">
        <v>76</v>
      </c>
      <c r="D28" s="30">
        <v>0</v>
      </c>
    </row>
    <row r="29" spans="2:8" x14ac:dyDescent="0.45">
      <c r="B29" s="29"/>
      <c r="C29" s="29" t="s">
        <v>77</v>
      </c>
      <c r="D29" s="30">
        <v>0</v>
      </c>
    </row>
    <row r="30" spans="2:8" x14ac:dyDescent="0.45">
      <c r="B30" s="29"/>
      <c r="C30" s="29" t="s">
        <v>78</v>
      </c>
      <c r="D30" s="30">
        <v>0</v>
      </c>
    </row>
    <row r="31" spans="2:8" x14ac:dyDescent="0.45">
      <c r="B31" s="29" t="s">
        <v>51</v>
      </c>
      <c r="C31" s="29" t="s">
        <v>52</v>
      </c>
      <c r="D31" s="30">
        <v>1000</v>
      </c>
    </row>
    <row r="32" spans="2:8" x14ac:dyDescent="0.45">
      <c r="B32" s="29"/>
      <c r="C32" s="29" t="s">
        <v>53</v>
      </c>
      <c r="D32" s="30">
        <v>500</v>
      </c>
    </row>
  </sheetData>
  <mergeCells count="1">
    <mergeCell ref="B4:B7"/>
  </mergeCells>
  <phoneticPr fontId="1"/>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3E15-4D6C-441F-837B-DDFE4D2919C9}">
  <sheetPr>
    <pageSetUpPr fitToPage="1"/>
  </sheetPr>
  <dimension ref="B1:J38"/>
  <sheetViews>
    <sheetView view="pageBreakPreview" topLeftCell="A10" zoomScale="85" zoomScaleNormal="70" zoomScaleSheetLayoutView="85" workbookViewId="0">
      <selection activeCell="F19" sqref="F19"/>
    </sheetView>
  </sheetViews>
  <sheetFormatPr defaultColWidth="8.69921875" defaultRowHeight="23.4" customHeight="1" x14ac:dyDescent="0.45"/>
  <cols>
    <col min="1" max="1" width="2.5" style="40" customWidth="1"/>
    <col min="2" max="2" width="17.19921875" style="40" customWidth="1"/>
    <col min="3" max="3" width="21" style="40" customWidth="1"/>
    <col min="4" max="4" width="13.69921875" style="40" customWidth="1"/>
    <col min="5" max="5" width="12.59765625" style="40" customWidth="1"/>
    <col min="6" max="6" width="16.3984375" style="40" customWidth="1"/>
    <col min="7" max="7" width="15.5" style="40" customWidth="1"/>
    <col min="8" max="8" width="4.59765625" style="40" customWidth="1"/>
    <col min="9" max="16384" width="8.69921875" style="40"/>
  </cols>
  <sheetData>
    <row r="1" spans="2:7" ht="14.4" customHeight="1" x14ac:dyDescent="0.45"/>
    <row r="2" spans="2:7" ht="31.2" customHeight="1" x14ac:dyDescent="0.45">
      <c r="G2" s="41" t="s">
        <v>91</v>
      </c>
    </row>
    <row r="3" spans="2:7" ht="12.6" customHeight="1" x14ac:dyDescent="0.45">
      <c r="G3" s="41"/>
    </row>
    <row r="4" spans="2:7" ht="20.399999999999999" customHeight="1" x14ac:dyDescent="0.45">
      <c r="B4" s="40" t="s">
        <v>0</v>
      </c>
    </row>
    <row r="5" spans="2:7" ht="20.399999999999999" customHeight="1" x14ac:dyDescent="0.45">
      <c r="B5" s="40" t="s">
        <v>1</v>
      </c>
    </row>
    <row r="6" spans="2:7" ht="12.6" customHeight="1" x14ac:dyDescent="0.45"/>
    <row r="7" spans="2:7" ht="30" customHeight="1" x14ac:dyDescent="0.45">
      <c r="D7" s="42" t="s">
        <v>2</v>
      </c>
      <c r="E7" s="43" t="s">
        <v>4</v>
      </c>
      <c r="F7" s="255"/>
      <c r="G7" s="255"/>
    </row>
    <row r="8" spans="2:7" ht="30" customHeight="1" x14ac:dyDescent="0.45">
      <c r="E8" s="43" t="s">
        <v>3</v>
      </c>
      <c r="F8" s="255"/>
      <c r="G8" s="255"/>
    </row>
    <row r="9" spans="2:7" ht="30" customHeight="1" x14ac:dyDescent="0.45">
      <c r="E9" s="43" t="s">
        <v>5</v>
      </c>
      <c r="F9" s="255"/>
      <c r="G9" s="255"/>
    </row>
    <row r="10" spans="2:7" ht="12.6" customHeight="1" x14ac:dyDescent="0.45"/>
    <row r="11" spans="2:7" ht="43.95" customHeight="1" x14ac:dyDescent="0.45">
      <c r="B11" s="256" t="s">
        <v>90</v>
      </c>
      <c r="C11" s="257"/>
      <c r="D11" s="257"/>
      <c r="E11" s="257"/>
      <c r="F11" s="257"/>
      <c r="G11" s="257"/>
    </row>
    <row r="12" spans="2:7" ht="10.95" customHeight="1" x14ac:dyDescent="0.45">
      <c r="B12" s="44"/>
      <c r="C12" s="44"/>
      <c r="D12" s="44"/>
      <c r="E12" s="44"/>
      <c r="F12" s="44"/>
      <c r="G12" s="44"/>
    </row>
    <row r="13" spans="2:7" ht="23.4" customHeight="1" thickBot="1" x14ac:dyDescent="0.5">
      <c r="B13" s="40" t="s">
        <v>13</v>
      </c>
    </row>
    <row r="14" spans="2:7" ht="29.4" customHeight="1" thickBot="1" x14ac:dyDescent="0.5">
      <c r="B14" s="45" t="s">
        <v>14</v>
      </c>
      <c r="C14" s="252"/>
      <c r="D14" s="253"/>
      <c r="E14" s="253"/>
      <c r="F14" s="253"/>
      <c r="G14" s="254"/>
    </row>
    <row r="15" spans="2:7" ht="42" customHeight="1" thickBot="1" x14ac:dyDescent="0.5">
      <c r="B15" s="46" t="s">
        <v>115</v>
      </c>
      <c r="C15" s="252"/>
      <c r="D15" s="253"/>
      <c r="E15" s="253"/>
      <c r="F15" s="253"/>
      <c r="G15" s="254"/>
    </row>
    <row r="16" spans="2:7" ht="30" customHeight="1" thickBot="1" x14ac:dyDescent="0.5">
      <c r="B16" s="45" t="s">
        <v>16</v>
      </c>
      <c r="C16" s="89" t="s">
        <v>117</v>
      </c>
      <c r="D16" s="48"/>
      <c r="E16" s="48" t="s">
        <v>92</v>
      </c>
      <c r="F16" s="49"/>
      <c r="G16" s="50"/>
    </row>
    <row r="17" spans="2:10" ht="30" customHeight="1" thickBot="1" x14ac:dyDescent="0.5">
      <c r="B17" s="51" t="s">
        <v>20</v>
      </c>
      <c r="C17" s="88"/>
      <c r="D17" s="53" t="s">
        <v>21</v>
      </c>
      <c r="E17" s="54"/>
      <c r="F17" s="42"/>
      <c r="G17" s="55"/>
    </row>
    <row r="18" spans="2:10" ht="27.6" customHeight="1" thickBot="1" x14ac:dyDescent="0.5">
      <c r="B18" s="56"/>
      <c r="C18" s="57"/>
      <c r="D18" s="58" t="s">
        <v>79</v>
      </c>
      <c r="E18" s="58"/>
      <c r="F18" s="58" t="s">
        <v>79</v>
      </c>
      <c r="G18" s="58"/>
    </row>
    <row r="19" spans="2:10" ht="27.6" customHeight="1" thickBot="1" x14ac:dyDescent="0.5">
      <c r="B19" s="59" t="s">
        <v>15</v>
      </c>
      <c r="C19" s="258" t="s">
        <v>101</v>
      </c>
      <c r="D19" s="259"/>
      <c r="E19" s="259"/>
      <c r="F19" s="60" t="s">
        <v>99</v>
      </c>
      <c r="G19" s="61" t="s">
        <v>100</v>
      </c>
      <c r="J19" s="40" t="str">
        <f>C19&amp;F19</f>
        <v>□全面　/　□分割使用１　/　□分割使用２　時　　分～</v>
      </c>
    </row>
    <row r="20" spans="2:10" ht="27.6" customHeight="1" x14ac:dyDescent="0.45">
      <c r="B20" s="62" t="s">
        <v>17</v>
      </c>
      <c r="C20" s="63" t="s">
        <v>93</v>
      </c>
      <c r="D20" s="64" t="s">
        <v>96</v>
      </c>
      <c r="E20" s="65" t="s">
        <v>97</v>
      </c>
      <c r="F20" s="66" t="s">
        <v>99</v>
      </c>
      <c r="G20" s="67" t="s">
        <v>100</v>
      </c>
      <c r="J20" s="40" t="str">
        <f t="shared" ref="J20:J22" si="0">C20&amp;F20</f>
        <v>冷暖房設備　時　　分～</v>
      </c>
    </row>
    <row r="21" spans="2:10" ht="27.6" customHeight="1" x14ac:dyDescent="0.45">
      <c r="B21" s="260"/>
      <c r="C21" s="68" t="s">
        <v>94</v>
      </c>
      <c r="D21" s="69" t="s">
        <v>96</v>
      </c>
      <c r="E21" s="70" t="s">
        <v>97</v>
      </c>
      <c r="F21" s="71" t="s">
        <v>99</v>
      </c>
      <c r="G21" s="72" t="s">
        <v>100</v>
      </c>
      <c r="J21" s="40" t="str">
        <f t="shared" si="0"/>
        <v>音響設備　時　　分～</v>
      </c>
    </row>
    <row r="22" spans="2:10" ht="27.6" customHeight="1" thickBot="1" x14ac:dyDescent="0.5">
      <c r="B22" s="261"/>
      <c r="C22" s="73" t="s">
        <v>95</v>
      </c>
      <c r="D22" s="74" t="s">
        <v>96</v>
      </c>
      <c r="E22" s="75" t="s">
        <v>97</v>
      </c>
      <c r="F22" s="76" t="s">
        <v>99</v>
      </c>
      <c r="G22" s="77" t="s">
        <v>100</v>
      </c>
      <c r="J22" s="40" t="str">
        <f t="shared" si="0"/>
        <v>映像設備　時　　分～</v>
      </c>
    </row>
    <row r="23" spans="2:10" ht="41.4" customHeight="1" thickBot="1" x14ac:dyDescent="0.5">
      <c r="B23" s="262"/>
      <c r="C23" s="263" t="s">
        <v>98</v>
      </c>
      <c r="D23" s="264"/>
      <c r="E23" s="264"/>
      <c r="F23" s="264"/>
      <c r="G23" s="265"/>
    </row>
    <row r="24" spans="2:10" ht="138.6" customHeight="1" thickBot="1" x14ac:dyDescent="0.5">
      <c r="B24" s="78" t="s">
        <v>116</v>
      </c>
      <c r="C24" s="252"/>
      <c r="D24" s="253"/>
      <c r="E24" s="253"/>
      <c r="F24" s="253"/>
      <c r="G24" s="254"/>
    </row>
    <row r="25" spans="2:10" ht="28.95" customHeight="1" x14ac:dyDescent="0.45">
      <c r="B25" s="79" t="s">
        <v>18</v>
      </c>
      <c r="C25" s="80" t="s">
        <v>19</v>
      </c>
      <c r="D25" s="266"/>
      <c r="E25" s="266"/>
      <c r="F25" s="266"/>
      <c r="G25" s="267"/>
    </row>
    <row r="26" spans="2:10" ht="28.95" customHeight="1" x14ac:dyDescent="0.45">
      <c r="B26" s="79"/>
      <c r="C26" s="81" t="s">
        <v>6</v>
      </c>
      <c r="D26" s="268"/>
      <c r="E26" s="268"/>
      <c r="F26" s="268"/>
      <c r="G26" s="269"/>
    </row>
    <row r="27" spans="2:10" ht="28.95" customHeight="1" x14ac:dyDescent="0.45">
      <c r="B27" s="79"/>
      <c r="C27" s="81" t="s">
        <v>7</v>
      </c>
      <c r="D27" s="268"/>
      <c r="E27" s="268"/>
      <c r="F27" s="268"/>
      <c r="G27" s="269"/>
    </row>
    <row r="28" spans="2:10" ht="28.95" customHeight="1" thickBot="1" x14ac:dyDescent="0.5">
      <c r="B28" s="82"/>
      <c r="C28" s="83" t="s">
        <v>8</v>
      </c>
      <c r="D28" s="270"/>
      <c r="E28" s="270"/>
      <c r="F28" s="270"/>
      <c r="G28" s="271"/>
    </row>
    <row r="29" spans="2:10" ht="28.95" customHeight="1" thickBot="1" x14ac:dyDescent="0.5">
      <c r="B29" s="82" t="s">
        <v>11</v>
      </c>
      <c r="C29" s="272"/>
      <c r="D29" s="273"/>
      <c r="E29" s="273"/>
      <c r="F29" s="273"/>
      <c r="G29" s="274"/>
    </row>
    <row r="30" spans="2:10" ht="12" customHeight="1" x14ac:dyDescent="0.45"/>
    <row r="33" spans="2:8" ht="11.4" customHeight="1" x14ac:dyDescent="0.45"/>
    <row r="34" spans="2:8" ht="11.4" customHeight="1" x14ac:dyDescent="0.45"/>
    <row r="35" spans="2:8" ht="19.95" customHeight="1" x14ac:dyDescent="0.45">
      <c r="G35" s="84"/>
    </row>
    <row r="36" spans="2:8" ht="19.95" customHeight="1" x14ac:dyDescent="0.45">
      <c r="G36" s="85"/>
      <c r="H36" s="86"/>
    </row>
    <row r="37" spans="2:8" ht="32.4" customHeight="1" x14ac:dyDescent="0.45">
      <c r="B37" s="256"/>
      <c r="C37" s="257"/>
      <c r="D37" s="257"/>
      <c r="E37" s="257"/>
      <c r="F37" s="257"/>
      <c r="G37" s="257"/>
    </row>
    <row r="38" spans="2:8" ht="23.4" customHeight="1" x14ac:dyDescent="0.45">
      <c r="B38" s="87"/>
    </row>
  </sheetData>
  <mergeCells count="16">
    <mergeCell ref="B37:G37"/>
    <mergeCell ref="C19:E19"/>
    <mergeCell ref="B21:B23"/>
    <mergeCell ref="C23:G23"/>
    <mergeCell ref="C24:G24"/>
    <mergeCell ref="D25:G25"/>
    <mergeCell ref="D26:G26"/>
    <mergeCell ref="D27:G27"/>
    <mergeCell ref="D28:G28"/>
    <mergeCell ref="C29:G29"/>
    <mergeCell ref="C15:G15"/>
    <mergeCell ref="F7:G7"/>
    <mergeCell ref="F8:G8"/>
    <mergeCell ref="F9:G9"/>
    <mergeCell ref="B11:G11"/>
    <mergeCell ref="C14:G14"/>
  </mergeCells>
  <phoneticPr fontId="1"/>
  <printOptions horizontalCentered="1"/>
  <pageMargins left="0.70866141732283472" right="0.70866141732283472" top="0.74803149606299213" bottom="0.74803149606299213" header="0.31496062992125984" footer="0.31496062992125984"/>
  <pageSetup paperSize="9" scale="7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823C-D3FD-4018-B28E-5C1A0B9DB430}">
  <sheetPr>
    <pageSetUpPr fitToPage="1"/>
  </sheetPr>
  <dimension ref="B1:J38"/>
  <sheetViews>
    <sheetView view="pageBreakPreview" topLeftCell="A19" zoomScale="85" zoomScaleNormal="70" zoomScaleSheetLayoutView="85" workbookViewId="0">
      <selection activeCell="C27" sqref="C27"/>
    </sheetView>
  </sheetViews>
  <sheetFormatPr defaultColWidth="8.69921875" defaultRowHeight="23.4" customHeight="1" x14ac:dyDescent="0.45"/>
  <cols>
    <col min="1" max="1" width="2.5" style="40" customWidth="1"/>
    <col min="2" max="2" width="17" style="40" customWidth="1"/>
    <col min="3" max="3" width="21" style="40" customWidth="1"/>
    <col min="4" max="4" width="13.69921875" style="40" customWidth="1"/>
    <col min="5" max="5" width="12.59765625" style="40" customWidth="1"/>
    <col min="6" max="6" width="16.3984375" style="40" customWidth="1"/>
    <col min="7" max="7" width="15.5" style="40" customWidth="1"/>
    <col min="8" max="8" width="4.59765625" style="40" customWidth="1"/>
    <col min="9" max="16384" width="8.69921875" style="40"/>
  </cols>
  <sheetData>
    <row r="1" spans="2:7" ht="14.4" customHeight="1" x14ac:dyDescent="0.45"/>
    <row r="2" spans="2:7" ht="31.2" customHeight="1" x14ac:dyDescent="0.45">
      <c r="F2" s="275">
        <v>45397</v>
      </c>
      <c r="G2" s="275"/>
    </row>
    <row r="3" spans="2:7" ht="12.6" customHeight="1" x14ac:dyDescent="0.45">
      <c r="G3" s="41"/>
    </row>
    <row r="4" spans="2:7" ht="20.399999999999999" customHeight="1" x14ac:dyDescent="0.45">
      <c r="B4" s="40" t="s">
        <v>0</v>
      </c>
    </row>
    <row r="5" spans="2:7" ht="20.399999999999999" customHeight="1" x14ac:dyDescent="0.45">
      <c r="B5" s="40" t="s">
        <v>1</v>
      </c>
    </row>
    <row r="6" spans="2:7" ht="12.6" customHeight="1" x14ac:dyDescent="0.45"/>
    <row r="7" spans="2:7" ht="30" customHeight="1" x14ac:dyDescent="0.45">
      <c r="D7" s="42" t="s">
        <v>2</v>
      </c>
      <c r="E7" s="43" t="s">
        <v>4</v>
      </c>
      <c r="F7" s="255" t="s">
        <v>83</v>
      </c>
      <c r="G7" s="255"/>
    </row>
    <row r="8" spans="2:7" ht="30" customHeight="1" x14ac:dyDescent="0.45">
      <c r="E8" s="43" t="s">
        <v>3</v>
      </c>
      <c r="F8" s="255" t="s">
        <v>110</v>
      </c>
      <c r="G8" s="255"/>
    </row>
    <row r="9" spans="2:7" ht="30" customHeight="1" x14ac:dyDescent="0.45">
      <c r="E9" s="43" t="s">
        <v>5</v>
      </c>
      <c r="F9" s="255" t="s">
        <v>111</v>
      </c>
      <c r="G9" s="255"/>
    </row>
    <row r="10" spans="2:7" ht="12.6" customHeight="1" x14ac:dyDescent="0.45"/>
    <row r="11" spans="2:7" ht="43.95" customHeight="1" x14ac:dyDescent="0.45">
      <c r="B11" s="256" t="s">
        <v>90</v>
      </c>
      <c r="C11" s="257"/>
      <c r="D11" s="257"/>
      <c r="E11" s="257"/>
      <c r="F11" s="257"/>
      <c r="G11" s="257"/>
    </row>
    <row r="12" spans="2:7" ht="10.95" customHeight="1" x14ac:dyDescent="0.45">
      <c r="B12" s="44"/>
      <c r="C12" s="44"/>
      <c r="D12" s="44"/>
      <c r="E12" s="44"/>
      <c r="F12" s="44"/>
      <c r="G12" s="44"/>
    </row>
    <row r="13" spans="2:7" ht="23.4" customHeight="1" thickBot="1" x14ac:dyDescent="0.5">
      <c r="B13" s="40" t="s">
        <v>13</v>
      </c>
    </row>
    <row r="14" spans="2:7" ht="29.4" customHeight="1" thickBot="1" x14ac:dyDescent="0.5">
      <c r="B14" s="45" t="s">
        <v>14</v>
      </c>
      <c r="C14" s="252" t="s">
        <v>102</v>
      </c>
      <c r="D14" s="253"/>
      <c r="E14" s="253"/>
      <c r="F14" s="253"/>
      <c r="G14" s="254"/>
    </row>
    <row r="15" spans="2:7" ht="42" customHeight="1" thickBot="1" x14ac:dyDescent="0.5">
      <c r="B15" s="46" t="s">
        <v>115</v>
      </c>
      <c r="C15" s="252" t="s">
        <v>103</v>
      </c>
      <c r="D15" s="253"/>
      <c r="E15" s="253"/>
      <c r="F15" s="253"/>
      <c r="G15" s="254"/>
    </row>
    <row r="16" spans="2:7" ht="30" customHeight="1" thickBot="1" x14ac:dyDescent="0.5">
      <c r="B16" s="45" t="s">
        <v>16</v>
      </c>
      <c r="C16" s="47">
        <v>45413</v>
      </c>
      <c r="D16" s="48" t="s">
        <v>104</v>
      </c>
      <c r="E16" s="48" t="s">
        <v>105</v>
      </c>
      <c r="F16" s="49"/>
      <c r="G16" s="50"/>
    </row>
    <row r="17" spans="2:10" ht="30" customHeight="1" thickBot="1" x14ac:dyDescent="0.5">
      <c r="B17" s="51" t="s">
        <v>20</v>
      </c>
      <c r="C17" s="52">
        <v>60</v>
      </c>
      <c r="D17" s="53" t="s">
        <v>21</v>
      </c>
      <c r="E17" s="54"/>
      <c r="F17" s="42"/>
      <c r="G17" s="55"/>
    </row>
    <row r="18" spans="2:10" ht="27.6" customHeight="1" thickBot="1" x14ac:dyDescent="0.5">
      <c r="B18" s="56"/>
      <c r="C18" s="57"/>
      <c r="D18" s="58" t="s">
        <v>79</v>
      </c>
      <c r="E18" s="58"/>
      <c r="F18" s="58" t="s">
        <v>79</v>
      </c>
      <c r="G18" s="58"/>
    </row>
    <row r="19" spans="2:10" ht="27.6" customHeight="1" thickBot="1" x14ac:dyDescent="0.5">
      <c r="B19" s="59" t="s">
        <v>15</v>
      </c>
      <c r="C19" s="258" t="s">
        <v>106</v>
      </c>
      <c r="D19" s="259"/>
      <c r="E19" s="259"/>
      <c r="F19" s="60" t="s">
        <v>108</v>
      </c>
      <c r="G19" s="61" t="s">
        <v>109</v>
      </c>
      <c r="J19" s="40" t="str">
        <f>C19&amp;F19</f>
        <v>☑全面　/　□分割使用１　/　□分割使用２13時　30分～</v>
      </c>
    </row>
    <row r="20" spans="2:10" ht="27.6" customHeight="1" x14ac:dyDescent="0.45">
      <c r="B20" s="62" t="s">
        <v>17</v>
      </c>
      <c r="C20" s="63" t="s">
        <v>93</v>
      </c>
      <c r="D20" s="64" t="s">
        <v>107</v>
      </c>
      <c r="E20" s="65" t="s">
        <v>97</v>
      </c>
      <c r="F20" s="66" t="s">
        <v>99</v>
      </c>
      <c r="G20" s="67" t="s">
        <v>100</v>
      </c>
      <c r="J20" s="40" t="str">
        <f t="shared" ref="J20:J22" si="0">C20&amp;F20</f>
        <v>冷暖房設備　時　　分～</v>
      </c>
    </row>
    <row r="21" spans="2:10" ht="27.6" customHeight="1" x14ac:dyDescent="0.45">
      <c r="B21" s="260"/>
      <c r="C21" s="68" t="s">
        <v>94</v>
      </c>
      <c r="D21" s="69" t="s">
        <v>107</v>
      </c>
      <c r="E21" s="70" t="s">
        <v>97</v>
      </c>
      <c r="F21" s="71" t="s">
        <v>99</v>
      </c>
      <c r="G21" s="72" t="s">
        <v>100</v>
      </c>
      <c r="J21" s="40" t="str">
        <f t="shared" si="0"/>
        <v>音響設備　時　　分～</v>
      </c>
    </row>
    <row r="22" spans="2:10" ht="27.6" customHeight="1" thickBot="1" x14ac:dyDescent="0.5">
      <c r="B22" s="261"/>
      <c r="C22" s="73" t="s">
        <v>95</v>
      </c>
      <c r="D22" s="74" t="s">
        <v>107</v>
      </c>
      <c r="E22" s="75" t="s">
        <v>97</v>
      </c>
      <c r="F22" s="76" t="s">
        <v>99</v>
      </c>
      <c r="G22" s="77" t="s">
        <v>100</v>
      </c>
      <c r="J22" s="40" t="str">
        <f t="shared" si="0"/>
        <v>映像設備　時　　分～</v>
      </c>
    </row>
    <row r="23" spans="2:10" ht="41.4" customHeight="1" thickBot="1" x14ac:dyDescent="0.5">
      <c r="B23" s="262"/>
      <c r="C23" s="263" t="s">
        <v>98</v>
      </c>
      <c r="D23" s="264"/>
      <c r="E23" s="264"/>
      <c r="F23" s="264"/>
      <c r="G23" s="265"/>
    </row>
    <row r="24" spans="2:10" ht="126.6" customHeight="1" thickBot="1" x14ac:dyDescent="0.5">
      <c r="B24" s="78" t="s">
        <v>116</v>
      </c>
      <c r="C24" s="252"/>
      <c r="D24" s="253"/>
      <c r="E24" s="253"/>
      <c r="F24" s="253"/>
      <c r="G24" s="254"/>
    </row>
    <row r="25" spans="2:10" ht="28.95" customHeight="1" x14ac:dyDescent="0.45">
      <c r="B25" s="79" t="s">
        <v>18</v>
      </c>
      <c r="C25" s="80" t="s">
        <v>19</v>
      </c>
      <c r="D25" s="266" t="s">
        <v>110</v>
      </c>
      <c r="E25" s="266"/>
      <c r="F25" s="266"/>
      <c r="G25" s="267"/>
    </row>
    <row r="26" spans="2:10" ht="28.95" customHeight="1" x14ac:dyDescent="0.45">
      <c r="B26" s="79"/>
      <c r="C26" s="81" t="s">
        <v>6</v>
      </c>
      <c r="D26" s="268" t="s">
        <v>112</v>
      </c>
      <c r="E26" s="268"/>
      <c r="F26" s="268"/>
      <c r="G26" s="269"/>
    </row>
    <row r="27" spans="2:10" ht="28.95" customHeight="1" x14ac:dyDescent="0.45">
      <c r="B27" s="79"/>
      <c r="C27" s="81" t="s">
        <v>7</v>
      </c>
      <c r="D27" s="268" t="s">
        <v>113</v>
      </c>
      <c r="E27" s="268"/>
      <c r="F27" s="268"/>
      <c r="G27" s="269"/>
    </row>
    <row r="28" spans="2:10" ht="28.95" customHeight="1" thickBot="1" x14ac:dyDescent="0.5">
      <c r="B28" s="82"/>
      <c r="C28" s="83" t="s">
        <v>8</v>
      </c>
      <c r="D28" s="270" t="s">
        <v>114</v>
      </c>
      <c r="E28" s="270"/>
      <c r="F28" s="270"/>
      <c r="G28" s="271"/>
    </row>
    <row r="29" spans="2:10" ht="28.95" customHeight="1" thickBot="1" x14ac:dyDescent="0.5">
      <c r="B29" s="82" t="s">
        <v>11</v>
      </c>
      <c r="C29" s="272"/>
      <c r="D29" s="273"/>
      <c r="E29" s="273"/>
      <c r="F29" s="273"/>
      <c r="G29" s="274"/>
    </row>
    <row r="30" spans="2:10" ht="12" customHeight="1" x14ac:dyDescent="0.45"/>
    <row r="33" spans="2:8" ht="11.4" customHeight="1" x14ac:dyDescent="0.45"/>
    <row r="34" spans="2:8" ht="11.4" customHeight="1" x14ac:dyDescent="0.45"/>
    <row r="35" spans="2:8" ht="19.95" customHeight="1" x14ac:dyDescent="0.45">
      <c r="G35" s="84"/>
    </row>
    <row r="36" spans="2:8" ht="19.95" customHeight="1" x14ac:dyDescent="0.45">
      <c r="G36" s="85"/>
      <c r="H36" s="86"/>
    </row>
    <row r="37" spans="2:8" ht="32.4" customHeight="1" x14ac:dyDescent="0.45">
      <c r="B37" s="256"/>
      <c r="C37" s="257"/>
      <c r="D37" s="257"/>
      <c r="E37" s="257"/>
      <c r="F37" s="257"/>
      <c r="G37" s="257"/>
    </row>
    <row r="38" spans="2:8" ht="23.4" customHeight="1" x14ac:dyDescent="0.45">
      <c r="B38" s="87"/>
    </row>
  </sheetData>
  <mergeCells count="17">
    <mergeCell ref="F2:G2"/>
    <mergeCell ref="C19:E19"/>
    <mergeCell ref="B21:B23"/>
    <mergeCell ref="C23:G23"/>
    <mergeCell ref="C24:G24"/>
    <mergeCell ref="F7:G7"/>
    <mergeCell ref="F8:G8"/>
    <mergeCell ref="F9:G9"/>
    <mergeCell ref="B11:G11"/>
    <mergeCell ref="C14:G14"/>
    <mergeCell ref="C15:G15"/>
    <mergeCell ref="D27:G27"/>
    <mergeCell ref="D28:G28"/>
    <mergeCell ref="C29:G29"/>
    <mergeCell ref="B37:G37"/>
    <mergeCell ref="D25:G25"/>
    <mergeCell ref="D26:G26"/>
  </mergeCells>
  <phoneticPr fontId="1"/>
  <printOptions horizontalCentered="1"/>
  <pageMargins left="0.70866141732283472" right="0.70866141732283472" top="0.74803149606299213" bottom="0.74803149606299213" header="0.31496062992125984" footer="0.31496062992125984"/>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設備利用申請書他</vt:lpstr>
      <vt:lpstr>入館料免除承認書</vt:lpstr>
      <vt:lpstr>承認書</vt:lpstr>
      <vt:lpstr>免除理由</vt:lpstr>
      <vt:lpstr>（参考）施設利用料</vt:lpstr>
      <vt:lpstr>設備利用申請書他PDF用</vt:lpstr>
      <vt:lpstr>記入例（PDF用）</vt:lpstr>
      <vt:lpstr>'記入例（PDF用）'!Print_Area</vt:lpstr>
      <vt:lpstr>承認書!Print_Area</vt:lpstr>
      <vt:lpstr>設備利用申請書他!Print_Area</vt:lpstr>
      <vt:lpstr>設備利用申請書他PDF用!Print_Area</vt:lpstr>
      <vt:lpstr>入館料免除承認書!Print_Area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伝承館Z-1</dc:creator>
  <cp:lastModifiedBy>伝承館Z-1</cp:lastModifiedBy>
  <cp:lastPrinted>2026-04-23T09:52:47Z</cp:lastPrinted>
  <dcterms:modified xsi:type="dcterms:W3CDTF">2026-04-23T09:52:54Z</dcterms:modified>
</cp:coreProperties>
</file>