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ADDE875C-10B6-484B-8EC4-0912FF8DC5E1}" xr6:coauthVersionLast="47" xr6:coauthVersionMax="47" xr10:uidLastSave="{00000000-0000-0000-0000-000000000000}"/>
  <workbookProtection workbookAlgorithmName="SHA-512" workbookHashValue="W9kSHh8ALYn7GpLs0TiHUbwHQqNI/+ld8s0R9RQxbJ0eKKEqrRRO1HNwxvmKTOldOJVbZSsnC0Orqhx+dzWzjg==" workbookSaltValue="Rvca/79J2Ora9/Zy8UmcFw=="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データ_フィールド施設!$A$3:$AK$590</definedName>
    <definedName name="_xlnm._FilterDatabase" localSheetId="3" hidden="1">データ_研究棟施設!$A$3:$AK$94</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2" i="15" l="1"/>
  <c r="K52" i="15"/>
  <c r="I52" i="15"/>
  <c r="H52" i="15"/>
  <c r="L51" i="15"/>
  <c r="K51" i="15"/>
  <c r="I51" i="15"/>
  <c r="H51" i="15"/>
  <c r="J51" i="15" s="1"/>
  <c r="L6" i="15"/>
  <c r="K6" i="15"/>
  <c r="I6" i="15"/>
  <c r="H6" i="15"/>
  <c r="J6" i="15" s="1"/>
  <c r="L5" i="15"/>
  <c r="K5" i="15"/>
  <c r="I5" i="15"/>
  <c r="H5" i="15"/>
  <c r="J5" i="15" s="1"/>
  <c r="L30" i="15"/>
  <c r="K30" i="15"/>
  <c r="I30" i="15"/>
  <c r="H30" i="15"/>
  <c r="J30" i="15" s="1"/>
  <c r="L29" i="15"/>
  <c r="K29" i="15"/>
  <c r="I29" i="15"/>
  <c r="H29" i="15"/>
  <c r="J29" i="15" s="1"/>
  <c r="L28" i="15"/>
  <c r="K28" i="15"/>
  <c r="I28" i="15"/>
  <c r="H28" i="15"/>
  <c r="L27" i="15"/>
  <c r="K27" i="15"/>
  <c r="I27" i="15"/>
  <c r="H27" i="15"/>
  <c r="J27" i="15" s="1"/>
  <c r="L76" i="15"/>
  <c r="K76" i="15"/>
  <c r="I76" i="15"/>
  <c r="H76" i="15"/>
  <c r="L75" i="15"/>
  <c r="K75" i="15"/>
  <c r="I75" i="15"/>
  <c r="H75" i="15"/>
  <c r="L74" i="15"/>
  <c r="AD74" i="15" s="1"/>
  <c r="K74" i="15"/>
  <c r="I74" i="15"/>
  <c r="H74" i="15"/>
  <c r="L73" i="15"/>
  <c r="AC73" i="15" s="1"/>
  <c r="K73" i="15"/>
  <c r="I73" i="15"/>
  <c r="H73" i="15"/>
  <c r="L68" i="15"/>
  <c r="AJ68" i="15" s="1"/>
  <c r="K68" i="15"/>
  <c r="I68" i="15"/>
  <c r="H68" i="15"/>
  <c r="J68" i="15" s="1"/>
  <c r="L67" i="15"/>
  <c r="AI67" i="15" s="1"/>
  <c r="K67" i="15"/>
  <c r="I67" i="15"/>
  <c r="H67" i="15"/>
  <c r="J67" i="15" s="1"/>
  <c r="L66" i="15"/>
  <c r="U66" i="15" s="1"/>
  <c r="K66" i="15"/>
  <c r="I66" i="15"/>
  <c r="H66" i="15"/>
  <c r="J66" i="15" s="1"/>
  <c r="L65" i="15"/>
  <c r="AE65" i="15" s="1"/>
  <c r="K65" i="15"/>
  <c r="I65" i="15"/>
  <c r="H65" i="15"/>
  <c r="L64" i="15"/>
  <c r="K64" i="15"/>
  <c r="I64" i="15"/>
  <c r="H64" i="15"/>
  <c r="J64" i="15" s="1"/>
  <c r="L63" i="15"/>
  <c r="K63" i="15"/>
  <c r="I63" i="15"/>
  <c r="H63" i="15"/>
  <c r="J63" i="15" s="1"/>
  <c r="L62" i="15"/>
  <c r="U62" i="15" s="1"/>
  <c r="K62" i="15"/>
  <c r="I62" i="15"/>
  <c r="H62" i="15"/>
  <c r="AD61" i="15"/>
  <c r="L61" i="15"/>
  <c r="K61" i="15"/>
  <c r="I61" i="15"/>
  <c r="H61" i="15"/>
  <c r="L60" i="15"/>
  <c r="K60" i="15"/>
  <c r="I60" i="15"/>
  <c r="H60" i="15"/>
  <c r="L59" i="15"/>
  <c r="K59" i="15"/>
  <c r="I59" i="15"/>
  <c r="H59" i="15"/>
  <c r="L58" i="15"/>
  <c r="K58" i="15"/>
  <c r="I58" i="15"/>
  <c r="H58" i="15"/>
  <c r="L57" i="15"/>
  <c r="K57" i="15"/>
  <c r="I57" i="15"/>
  <c r="H57" i="15"/>
  <c r="L90" i="15"/>
  <c r="K90" i="15"/>
  <c r="O90" i="15" s="1"/>
  <c r="I90" i="15"/>
  <c r="J90" i="15" s="1"/>
  <c r="H90" i="15"/>
  <c r="L89" i="15"/>
  <c r="K89" i="15"/>
  <c r="I89" i="15"/>
  <c r="H89" i="15"/>
  <c r="L88" i="15"/>
  <c r="K88" i="15"/>
  <c r="I88" i="15"/>
  <c r="H88" i="15"/>
  <c r="L83" i="15"/>
  <c r="K83" i="15"/>
  <c r="I83" i="15"/>
  <c r="H83" i="15"/>
  <c r="L82" i="15"/>
  <c r="K82" i="15"/>
  <c r="I82" i="15"/>
  <c r="H82" i="15"/>
  <c r="L81" i="15"/>
  <c r="K81" i="15"/>
  <c r="I81" i="15"/>
  <c r="H81" i="15"/>
  <c r="L72" i="15"/>
  <c r="K72" i="15"/>
  <c r="I72" i="15"/>
  <c r="H72" i="15"/>
  <c r="L71" i="15"/>
  <c r="K71" i="15"/>
  <c r="I71" i="15"/>
  <c r="H71" i="15"/>
  <c r="L70" i="15"/>
  <c r="K70" i="15"/>
  <c r="I70" i="15"/>
  <c r="J70" i="15" s="1"/>
  <c r="H70" i="15"/>
  <c r="L87" i="15"/>
  <c r="K87" i="15"/>
  <c r="I87" i="15"/>
  <c r="H87" i="15"/>
  <c r="L80" i="15"/>
  <c r="K80" i="15"/>
  <c r="I80" i="15"/>
  <c r="H80" i="15"/>
  <c r="L69" i="15"/>
  <c r="K69" i="15"/>
  <c r="I69" i="15"/>
  <c r="H69" i="15"/>
  <c r="L79" i="15"/>
  <c r="K79" i="15"/>
  <c r="S79" i="15" s="1"/>
  <c r="I79" i="15"/>
  <c r="H79" i="15"/>
  <c r="L17" i="15"/>
  <c r="K17" i="15"/>
  <c r="I17" i="15"/>
  <c r="H17" i="15"/>
  <c r="L16" i="15"/>
  <c r="K16" i="15"/>
  <c r="I16" i="15"/>
  <c r="H16" i="15"/>
  <c r="L15" i="15"/>
  <c r="K15" i="15"/>
  <c r="I15" i="15"/>
  <c r="H15" i="15"/>
  <c r="L14" i="15"/>
  <c r="K14" i="15"/>
  <c r="I14" i="15"/>
  <c r="H14" i="15"/>
  <c r="L13" i="15"/>
  <c r="K13" i="15"/>
  <c r="I13" i="15"/>
  <c r="H13" i="15"/>
  <c r="L12" i="15"/>
  <c r="K12" i="15"/>
  <c r="I12" i="15"/>
  <c r="H12" i="15"/>
  <c r="L9" i="15"/>
  <c r="K9" i="15"/>
  <c r="I9" i="15"/>
  <c r="H9" i="15"/>
  <c r="L8" i="15"/>
  <c r="K8" i="15"/>
  <c r="I8" i="15"/>
  <c r="H8" i="15"/>
  <c r="L7" i="15"/>
  <c r="K7" i="15"/>
  <c r="I7" i="15"/>
  <c r="H7" i="15"/>
  <c r="L54" i="15"/>
  <c r="K54" i="15"/>
  <c r="I54" i="15"/>
  <c r="H54" i="15"/>
  <c r="L53" i="15"/>
  <c r="K53" i="15"/>
  <c r="I53" i="15"/>
  <c r="H53" i="15"/>
  <c r="L43" i="15"/>
  <c r="K43" i="15"/>
  <c r="I43" i="15"/>
  <c r="H43" i="15"/>
  <c r="L42" i="15"/>
  <c r="K42" i="15"/>
  <c r="AE42" i="15" s="1"/>
  <c r="I42" i="15"/>
  <c r="H42" i="15"/>
  <c r="L41" i="15"/>
  <c r="K41" i="15"/>
  <c r="I41" i="15"/>
  <c r="H41" i="15"/>
  <c r="L40" i="15"/>
  <c r="K40" i="15"/>
  <c r="I40" i="15"/>
  <c r="H40" i="15"/>
  <c r="L39" i="15"/>
  <c r="K39" i="15"/>
  <c r="I39" i="15"/>
  <c r="H39" i="15"/>
  <c r="L38" i="15"/>
  <c r="K38" i="15"/>
  <c r="I38" i="15"/>
  <c r="H38" i="15"/>
  <c r="L37" i="15"/>
  <c r="K37" i="15"/>
  <c r="I37" i="15"/>
  <c r="H37" i="15"/>
  <c r="J37" i="15" s="1"/>
  <c r="L36" i="15"/>
  <c r="K36" i="15"/>
  <c r="I36" i="15"/>
  <c r="H36" i="15"/>
  <c r="L35" i="15"/>
  <c r="K35" i="15"/>
  <c r="I35" i="15"/>
  <c r="H35" i="15"/>
  <c r="L34" i="15"/>
  <c r="K34" i="15"/>
  <c r="I34" i="15"/>
  <c r="H34" i="15"/>
  <c r="L11" i="15"/>
  <c r="K11" i="15"/>
  <c r="AE11" i="15" s="1"/>
  <c r="I11" i="15"/>
  <c r="H11" i="15"/>
  <c r="L10" i="15"/>
  <c r="K10" i="15"/>
  <c r="I10" i="15"/>
  <c r="H10" i="15"/>
  <c r="L84" i="15"/>
  <c r="K84" i="15"/>
  <c r="I84" i="15"/>
  <c r="H84" i="15"/>
  <c r="J84" i="15" s="1"/>
  <c r="L48" i="15"/>
  <c r="K48" i="15"/>
  <c r="V48" i="15" s="1"/>
  <c r="I48" i="15"/>
  <c r="H48" i="15"/>
  <c r="L33" i="15"/>
  <c r="K33" i="15"/>
  <c r="I33" i="15"/>
  <c r="H33" i="15"/>
  <c r="J33" i="15" s="1"/>
  <c r="L20" i="15"/>
  <c r="K20" i="15"/>
  <c r="X20" i="15" s="1"/>
  <c r="I20" i="15"/>
  <c r="J20" i="15" s="1"/>
  <c r="H20"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94" i="15"/>
  <c r="K94" i="15"/>
  <c r="I94" i="15"/>
  <c r="H94" i="15"/>
  <c r="AL31" i="15"/>
  <c r="L93" i="15"/>
  <c r="K93" i="15"/>
  <c r="I93" i="15"/>
  <c r="H93" i="15"/>
  <c r="AL30" i="15"/>
  <c r="L92" i="15"/>
  <c r="K92" i="15"/>
  <c r="I92" i="15"/>
  <c r="H92" i="15"/>
  <c r="AL29" i="15"/>
  <c r="L91" i="15"/>
  <c r="K91" i="15"/>
  <c r="I91" i="15"/>
  <c r="H91" i="15"/>
  <c r="AL28" i="15"/>
  <c r="L86" i="15"/>
  <c r="K86" i="15"/>
  <c r="I86" i="15"/>
  <c r="H86" i="15"/>
  <c r="AL27" i="15"/>
  <c r="L85" i="15"/>
  <c r="K85" i="15"/>
  <c r="I85" i="15"/>
  <c r="H85" i="15"/>
  <c r="J85" i="15" s="1"/>
  <c r="AL26" i="15"/>
  <c r="L78" i="15"/>
  <c r="K78" i="15"/>
  <c r="I78" i="15"/>
  <c r="H78" i="15"/>
  <c r="AL25" i="15"/>
  <c r="L77" i="15"/>
  <c r="K77" i="15"/>
  <c r="V77" i="15" s="1"/>
  <c r="I77" i="15"/>
  <c r="H77" i="15"/>
  <c r="AL24" i="15"/>
  <c r="L56" i="15"/>
  <c r="K56" i="15"/>
  <c r="I56" i="15"/>
  <c r="H56" i="15"/>
  <c r="AL23" i="15"/>
  <c r="L55" i="15"/>
  <c r="K55" i="15"/>
  <c r="I55" i="15"/>
  <c r="H55" i="15"/>
  <c r="AL22" i="15"/>
  <c r="L50" i="15"/>
  <c r="K50" i="15"/>
  <c r="I50" i="15"/>
  <c r="H50" i="15"/>
  <c r="AL21" i="15"/>
  <c r="L49" i="15"/>
  <c r="Q49" i="15" s="1"/>
  <c r="K49" i="15"/>
  <c r="I49" i="15"/>
  <c r="H49" i="15"/>
  <c r="AL20" i="15"/>
  <c r="L47" i="15"/>
  <c r="K47" i="15"/>
  <c r="I47" i="15"/>
  <c r="H47" i="15"/>
  <c r="AL19" i="15"/>
  <c r="L46" i="15"/>
  <c r="K46" i="15"/>
  <c r="AE46" i="15" s="1"/>
  <c r="I46" i="15"/>
  <c r="H46" i="15"/>
  <c r="AL18" i="15"/>
  <c r="L45" i="15"/>
  <c r="K45" i="15"/>
  <c r="I45" i="15"/>
  <c r="H45" i="15"/>
  <c r="AL17" i="15"/>
  <c r="L44" i="15"/>
  <c r="K44" i="15"/>
  <c r="I44" i="15"/>
  <c r="H44" i="15"/>
  <c r="J44" i="15" s="1"/>
  <c r="AL16" i="15"/>
  <c r="L32" i="15"/>
  <c r="K32" i="15"/>
  <c r="I32" i="15"/>
  <c r="H32" i="15"/>
  <c r="AL15" i="15"/>
  <c r="L31" i="15"/>
  <c r="K31" i="15"/>
  <c r="AH31" i="15" s="1"/>
  <c r="I31" i="15"/>
  <c r="H31" i="15"/>
  <c r="AL14" i="15"/>
  <c r="L26" i="15"/>
  <c r="K26" i="15"/>
  <c r="I26" i="15"/>
  <c r="H26" i="15"/>
  <c r="AL13" i="15"/>
  <c r="L25" i="15"/>
  <c r="K25" i="15"/>
  <c r="I25" i="15"/>
  <c r="H25" i="15"/>
  <c r="AL12" i="15"/>
  <c r="L24" i="15"/>
  <c r="K24" i="15"/>
  <c r="I24" i="15"/>
  <c r="H24" i="15"/>
  <c r="AL11" i="15"/>
  <c r="L23" i="15"/>
  <c r="K23" i="15"/>
  <c r="AJ23" i="15" s="1"/>
  <c r="I23" i="15"/>
  <c r="H23" i="15"/>
  <c r="AL10" i="15"/>
  <c r="L22" i="15"/>
  <c r="K22" i="15"/>
  <c r="I22" i="15"/>
  <c r="H22" i="15"/>
  <c r="AL9" i="15"/>
  <c r="L21" i="15"/>
  <c r="K21" i="15"/>
  <c r="I21" i="15"/>
  <c r="H21" i="15"/>
  <c r="J21" i="15" s="1"/>
  <c r="AL8" i="15"/>
  <c r="L19" i="15"/>
  <c r="K19" i="15"/>
  <c r="I19" i="15"/>
  <c r="H19" i="15"/>
  <c r="AL7" i="15"/>
  <c r="L18" i="15"/>
  <c r="K18" i="15"/>
  <c r="I18" i="15"/>
  <c r="H18" i="15"/>
  <c r="AL6" i="15"/>
  <c r="AL5" i="15"/>
  <c r="L232" i="7"/>
  <c r="K232" i="7"/>
  <c r="AD232" i="7" s="1"/>
  <c r="I232" i="7"/>
  <c r="H232" i="7"/>
  <c r="L231" i="7"/>
  <c r="K231" i="7"/>
  <c r="I231" i="7"/>
  <c r="H231" i="7"/>
  <c r="L230" i="7"/>
  <c r="K230" i="7"/>
  <c r="AD230" i="7" s="1"/>
  <c r="I230" i="7"/>
  <c r="H230" i="7"/>
  <c r="J230" i="7" s="1"/>
  <c r="L221" i="7"/>
  <c r="K221" i="7"/>
  <c r="Z221" i="7" s="1"/>
  <c r="I221" i="7"/>
  <c r="H221" i="7"/>
  <c r="L220" i="7"/>
  <c r="K220" i="7"/>
  <c r="I220" i="7"/>
  <c r="H220" i="7"/>
  <c r="J220" i="7" s="1"/>
  <c r="L219" i="7"/>
  <c r="K219" i="7"/>
  <c r="I219" i="7"/>
  <c r="H219" i="7"/>
  <c r="L210" i="7"/>
  <c r="K210" i="7"/>
  <c r="I210" i="7"/>
  <c r="H210" i="7"/>
  <c r="J210" i="7" s="1"/>
  <c r="L209" i="7"/>
  <c r="K209" i="7"/>
  <c r="AJ209" i="7" s="1"/>
  <c r="I209" i="7"/>
  <c r="H209" i="7"/>
  <c r="L208" i="7"/>
  <c r="K208" i="7"/>
  <c r="I208" i="7"/>
  <c r="H208" i="7"/>
  <c r="J208" i="7" s="1"/>
  <c r="L206" i="7"/>
  <c r="K206" i="7"/>
  <c r="I206" i="7"/>
  <c r="H206" i="7"/>
  <c r="J206" i="7" s="1"/>
  <c r="L205" i="7"/>
  <c r="K205" i="7"/>
  <c r="AD205" i="7" s="1"/>
  <c r="I205" i="7"/>
  <c r="H205" i="7"/>
  <c r="J205" i="7" s="1"/>
  <c r="L204" i="7"/>
  <c r="K204" i="7"/>
  <c r="I204" i="7"/>
  <c r="H204" i="7"/>
  <c r="J204" i="7" s="1"/>
  <c r="L202" i="7"/>
  <c r="K202" i="7"/>
  <c r="X202" i="7" s="1"/>
  <c r="I202" i="7"/>
  <c r="H202" i="7"/>
  <c r="L201" i="7"/>
  <c r="K201" i="7"/>
  <c r="W201" i="7" s="1"/>
  <c r="I201" i="7"/>
  <c r="H201" i="7"/>
  <c r="L200" i="7"/>
  <c r="K200" i="7"/>
  <c r="I200" i="7"/>
  <c r="H200" i="7"/>
  <c r="L194" i="7"/>
  <c r="K194" i="7"/>
  <c r="T194" i="7" s="1"/>
  <c r="I194" i="7"/>
  <c r="H194" i="7"/>
  <c r="L186" i="7"/>
  <c r="K186" i="7"/>
  <c r="V186" i="7" s="1"/>
  <c r="I186" i="7"/>
  <c r="H186" i="7"/>
  <c r="L179" i="7"/>
  <c r="K179" i="7"/>
  <c r="I179" i="7"/>
  <c r="H179" i="7"/>
  <c r="L172" i="7"/>
  <c r="K172" i="7"/>
  <c r="I172" i="7"/>
  <c r="H172" i="7"/>
  <c r="L165" i="7"/>
  <c r="K165" i="7"/>
  <c r="I165" i="7"/>
  <c r="H165" i="7"/>
  <c r="L158" i="7"/>
  <c r="K158" i="7"/>
  <c r="P158" i="7" s="1"/>
  <c r="I158" i="7"/>
  <c r="H158" i="7"/>
  <c r="L150" i="7"/>
  <c r="K150" i="7"/>
  <c r="I150" i="7"/>
  <c r="H150" i="7"/>
  <c r="L142" i="7"/>
  <c r="K142" i="7"/>
  <c r="I142" i="7"/>
  <c r="H142" i="7"/>
  <c r="L135" i="7"/>
  <c r="K135" i="7"/>
  <c r="I135" i="7"/>
  <c r="H135" i="7"/>
  <c r="L122" i="7"/>
  <c r="K122" i="7"/>
  <c r="I122" i="7"/>
  <c r="H122" i="7"/>
  <c r="L114" i="7"/>
  <c r="K114" i="7"/>
  <c r="I114" i="7"/>
  <c r="H114" i="7"/>
  <c r="L102" i="7"/>
  <c r="K102" i="7"/>
  <c r="I102" i="7"/>
  <c r="H102" i="7"/>
  <c r="L193" i="7"/>
  <c r="AG193" i="7" s="1"/>
  <c r="K193" i="7"/>
  <c r="I193" i="7"/>
  <c r="H193" i="7"/>
  <c r="L185" i="7"/>
  <c r="K185" i="7"/>
  <c r="I185" i="7"/>
  <c r="H185" i="7"/>
  <c r="L178" i="7"/>
  <c r="K178" i="7"/>
  <c r="AA178" i="7" s="1"/>
  <c r="I178" i="7"/>
  <c r="H178" i="7"/>
  <c r="L171" i="7"/>
  <c r="K171" i="7"/>
  <c r="I171" i="7"/>
  <c r="J171" i="7" s="1"/>
  <c r="H171" i="7"/>
  <c r="L164" i="7"/>
  <c r="K164" i="7"/>
  <c r="I164" i="7"/>
  <c r="H164" i="7"/>
  <c r="L157" i="7"/>
  <c r="K157" i="7"/>
  <c r="I157" i="7"/>
  <c r="H157" i="7"/>
  <c r="L149" i="7"/>
  <c r="K149" i="7"/>
  <c r="S149" i="7" s="1"/>
  <c r="I149" i="7"/>
  <c r="H149" i="7"/>
  <c r="L141" i="7"/>
  <c r="K141" i="7"/>
  <c r="I141" i="7"/>
  <c r="J141" i="7" s="1"/>
  <c r="H141" i="7"/>
  <c r="L134" i="7"/>
  <c r="K134" i="7"/>
  <c r="I134" i="7"/>
  <c r="H134" i="7"/>
  <c r="L121" i="7"/>
  <c r="K121" i="7"/>
  <c r="I121" i="7"/>
  <c r="H121" i="7"/>
  <c r="L113" i="7"/>
  <c r="K113" i="7"/>
  <c r="I113" i="7"/>
  <c r="H113" i="7"/>
  <c r="L101" i="7"/>
  <c r="K101" i="7"/>
  <c r="T101" i="7" s="1"/>
  <c r="I101" i="7"/>
  <c r="H101" i="7"/>
  <c r="L192" i="7"/>
  <c r="K192" i="7"/>
  <c r="I192" i="7"/>
  <c r="H192" i="7"/>
  <c r="L184" i="7"/>
  <c r="K184" i="7"/>
  <c r="T184" i="7" s="1"/>
  <c r="I184" i="7"/>
  <c r="H184" i="7"/>
  <c r="L177" i="7"/>
  <c r="K177" i="7"/>
  <c r="AB177" i="7" s="1"/>
  <c r="I177" i="7"/>
  <c r="H177" i="7"/>
  <c r="L170" i="7"/>
  <c r="K170" i="7"/>
  <c r="I170" i="7"/>
  <c r="H170" i="7"/>
  <c r="L163" i="7"/>
  <c r="K163" i="7"/>
  <c r="I163" i="7"/>
  <c r="H163" i="7"/>
  <c r="L156" i="7"/>
  <c r="K156" i="7"/>
  <c r="I156" i="7"/>
  <c r="H156" i="7"/>
  <c r="L148" i="7"/>
  <c r="K148" i="7"/>
  <c r="I148" i="7"/>
  <c r="H148" i="7"/>
  <c r="L140" i="7"/>
  <c r="AD140" i="7" s="1"/>
  <c r="K140" i="7"/>
  <c r="I140" i="7"/>
  <c r="H140" i="7"/>
  <c r="L133" i="7"/>
  <c r="K133" i="7"/>
  <c r="I133" i="7"/>
  <c r="H133" i="7"/>
  <c r="L120" i="7"/>
  <c r="K120" i="7"/>
  <c r="I120" i="7"/>
  <c r="H120" i="7"/>
  <c r="L112" i="7"/>
  <c r="AI112" i="7" s="1"/>
  <c r="K112" i="7"/>
  <c r="I112" i="7"/>
  <c r="H112" i="7"/>
  <c r="L100" i="7"/>
  <c r="AH100" i="7" s="1"/>
  <c r="K100" i="7"/>
  <c r="I100" i="7"/>
  <c r="H100" i="7"/>
  <c r="L191" i="7"/>
  <c r="AI191" i="7" s="1"/>
  <c r="K191" i="7"/>
  <c r="I191" i="7"/>
  <c r="H191" i="7"/>
  <c r="L183" i="7"/>
  <c r="K183" i="7"/>
  <c r="I183" i="7"/>
  <c r="H183" i="7"/>
  <c r="L176" i="7"/>
  <c r="AG176" i="7" s="1"/>
  <c r="K176" i="7"/>
  <c r="I176" i="7"/>
  <c r="H176" i="7"/>
  <c r="L169" i="7"/>
  <c r="K169" i="7"/>
  <c r="I169" i="7"/>
  <c r="H169" i="7"/>
  <c r="L162" i="7"/>
  <c r="K162" i="7"/>
  <c r="I162" i="7"/>
  <c r="H162" i="7"/>
  <c r="L155" i="7"/>
  <c r="K155" i="7"/>
  <c r="I155" i="7"/>
  <c r="H155" i="7"/>
  <c r="L147" i="7"/>
  <c r="K147" i="7"/>
  <c r="I147" i="7"/>
  <c r="H147" i="7"/>
  <c r="L139" i="7"/>
  <c r="V139" i="7" s="1"/>
  <c r="K139" i="7"/>
  <c r="I139" i="7"/>
  <c r="H139" i="7"/>
  <c r="L132" i="7"/>
  <c r="K132" i="7"/>
  <c r="I132" i="7"/>
  <c r="H132" i="7"/>
  <c r="Q119" i="7"/>
  <c r="L119" i="7"/>
  <c r="M119" i="7" s="1"/>
  <c r="K119" i="7"/>
  <c r="I119" i="7"/>
  <c r="H119" i="7"/>
  <c r="L111" i="7"/>
  <c r="K111" i="7"/>
  <c r="I111" i="7"/>
  <c r="H111" i="7"/>
  <c r="L99" i="7"/>
  <c r="K99" i="7"/>
  <c r="I99" i="7"/>
  <c r="H99" i="7"/>
  <c r="L190" i="7"/>
  <c r="K190" i="7"/>
  <c r="N190" i="7" s="1"/>
  <c r="I190" i="7"/>
  <c r="H190" i="7"/>
  <c r="L182" i="7"/>
  <c r="K182" i="7"/>
  <c r="I182" i="7"/>
  <c r="H182" i="7"/>
  <c r="L175" i="7"/>
  <c r="K175" i="7"/>
  <c r="I175" i="7"/>
  <c r="H175" i="7"/>
  <c r="L168" i="7"/>
  <c r="K168" i="7"/>
  <c r="I168" i="7"/>
  <c r="H168" i="7"/>
  <c r="L161" i="7"/>
  <c r="K161" i="7"/>
  <c r="I161" i="7"/>
  <c r="H161" i="7"/>
  <c r="J161" i="7" s="1"/>
  <c r="L154" i="7"/>
  <c r="K154" i="7"/>
  <c r="I154" i="7"/>
  <c r="H154" i="7"/>
  <c r="L146" i="7"/>
  <c r="K146" i="7"/>
  <c r="AA146" i="7" s="1"/>
  <c r="I146" i="7"/>
  <c r="H146" i="7"/>
  <c r="L138" i="7"/>
  <c r="Q138" i="7" s="1"/>
  <c r="K138" i="7"/>
  <c r="I138" i="7"/>
  <c r="H138" i="7"/>
  <c r="L131" i="7"/>
  <c r="K131" i="7"/>
  <c r="I131" i="7"/>
  <c r="H131" i="7"/>
  <c r="L118" i="7"/>
  <c r="K118" i="7"/>
  <c r="I118" i="7"/>
  <c r="H118" i="7"/>
  <c r="L110" i="7"/>
  <c r="K110" i="7"/>
  <c r="I110" i="7"/>
  <c r="H110" i="7"/>
  <c r="L98" i="7"/>
  <c r="K98" i="7"/>
  <c r="I98" i="7"/>
  <c r="H98" i="7"/>
  <c r="L189" i="7"/>
  <c r="K189" i="7"/>
  <c r="AC189" i="7" s="1"/>
  <c r="I189" i="7"/>
  <c r="H189" i="7"/>
  <c r="L181" i="7"/>
  <c r="K181" i="7"/>
  <c r="AI181" i="7" s="1"/>
  <c r="I181" i="7"/>
  <c r="H181" i="7"/>
  <c r="L174" i="7"/>
  <c r="K174" i="7"/>
  <c r="I174" i="7"/>
  <c r="H174" i="7"/>
  <c r="L167" i="7"/>
  <c r="K167" i="7"/>
  <c r="AC167" i="7" s="1"/>
  <c r="I167" i="7"/>
  <c r="H167" i="7"/>
  <c r="L160" i="7"/>
  <c r="K160" i="7"/>
  <c r="I160" i="7"/>
  <c r="H160" i="7"/>
  <c r="L153" i="7"/>
  <c r="K153" i="7"/>
  <c r="I153" i="7"/>
  <c r="H153" i="7"/>
  <c r="L145" i="7"/>
  <c r="K145" i="7"/>
  <c r="I145" i="7"/>
  <c r="H145" i="7"/>
  <c r="L137" i="7"/>
  <c r="K137" i="7"/>
  <c r="I137" i="7"/>
  <c r="H137" i="7"/>
  <c r="L130" i="7"/>
  <c r="K130" i="7"/>
  <c r="I130" i="7"/>
  <c r="H130" i="7"/>
  <c r="L117" i="7"/>
  <c r="K117" i="7"/>
  <c r="I117" i="7"/>
  <c r="H117" i="7"/>
  <c r="L109" i="7"/>
  <c r="K109" i="7"/>
  <c r="N109" i="7" s="1"/>
  <c r="I109" i="7"/>
  <c r="H109" i="7"/>
  <c r="L97" i="7"/>
  <c r="K97" i="7"/>
  <c r="AD97" i="7" s="1"/>
  <c r="I97" i="7"/>
  <c r="H97" i="7"/>
  <c r="L229" i="7"/>
  <c r="K229" i="7"/>
  <c r="I229" i="7"/>
  <c r="H229" i="7"/>
  <c r="L228" i="7"/>
  <c r="K228" i="7"/>
  <c r="Z228" i="7" s="1"/>
  <c r="I228" i="7"/>
  <c r="H228" i="7"/>
  <c r="L227" i="7"/>
  <c r="AB227" i="7" s="1"/>
  <c r="K227" i="7"/>
  <c r="I227" i="7"/>
  <c r="H227" i="7"/>
  <c r="J227" i="7" s="1"/>
  <c r="L226" i="7"/>
  <c r="N226" i="7" s="1"/>
  <c r="K226" i="7"/>
  <c r="I226" i="7"/>
  <c r="H226" i="7"/>
  <c r="L225" i="7"/>
  <c r="Z225" i="7" s="1"/>
  <c r="K225" i="7"/>
  <c r="I225" i="7"/>
  <c r="H225" i="7"/>
  <c r="L224" i="7"/>
  <c r="K224" i="7"/>
  <c r="I224" i="7"/>
  <c r="H224" i="7"/>
  <c r="L223" i="7"/>
  <c r="K223" i="7"/>
  <c r="I223" i="7"/>
  <c r="H223" i="7"/>
  <c r="L218" i="7"/>
  <c r="K218" i="7"/>
  <c r="I218" i="7"/>
  <c r="H218" i="7"/>
  <c r="L217" i="7"/>
  <c r="K217" i="7"/>
  <c r="I217" i="7"/>
  <c r="H217" i="7"/>
  <c r="L216" i="7"/>
  <c r="K216" i="7"/>
  <c r="I216" i="7"/>
  <c r="H216" i="7"/>
  <c r="L215" i="7"/>
  <c r="K215" i="7"/>
  <c r="I215" i="7"/>
  <c r="H215" i="7"/>
  <c r="L214" i="7"/>
  <c r="K214" i="7"/>
  <c r="I214" i="7"/>
  <c r="H214" i="7"/>
  <c r="L213" i="7"/>
  <c r="K213" i="7"/>
  <c r="I213" i="7"/>
  <c r="H213" i="7"/>
  <c r="L212" i="7"/>
  <c r="K212" i="7"/>
  <c r="I212" i="7"/>
  <c r="H212" i="7"/>
  <c r="L534" i="7"/>
  <c r="K534" i="7"/>
  <c r="I534" i="7"/>
  <c r="H534" i="7"/>
  <c r="L524" i="7"/>
  <c r="K524" i="7"/>
  <c r="I524" i="7"/>
  <c r="H524" i="7"/>
  <c r="L514" i="7"/>
  <c r="K514" i="7"/>
  <c r="I514" i="7"/>
  <c r="H514" i="7"/>
  <c r="L500" i="7"/>
  <c r="K500" i="7"/>
  <c r="I500" i="7"/>
  <c r="H500" i="7"/>
  <c r="L497" i="7"/>
  <c r="K497" i="7"/>
  <c r="I497" i="7"/>
  <c r="H497" i="7"/>
  <c r="L494" i="7"/>
  <c r="K494" i="7"/>
  <c r="I494" i="7"/>
  <c r="H494" i="7"/>
  <c r="L480" i="7"/>
  <c r="K480" i="7"/>
  <c r="I480" i="7"/>
  <c r="H480" i="7"/>
  <c r="L469" i="7"/>
  <c r="K469" i="7"/>
  <c r="I469" i="7"/>
  <c r="H469" i="7"/>
  <c r="L455" i="7"/>
  <c r="K455" i="7"/>
  <c r="I455" i="7"/>
  <c r="H455" i="7"/>
  <c r="L448" i="7"/>
  <c r="K448" i="7"/>
  <c r="I448" i="7"/>
  <c r="H448" i="7"/>
  <c r="L441" i="7"/>
  <c r="K441" i="7"/>
  <c r="I441" i="7"/>
  <c r="H441" i="7"/>
  <c r="L438" i="7"/>
  <c r="K438" i="7"/>
  <c r="I438" i="7"/>
  <c r="H438" i="7"/>
  <c r="L435" i="7"/>
  <c r="K435" i="7"/>
  <c r="I435" i="7"/>
  <c r="H435" i="7"/>
  <c r="L432" i="7"/>
  <c r="K432" i="7"/>
  <c r="I432" i="7"/>
  <c r="H432" i="7"/>
  <c r="L429" i="7"/>
  <c r="K429" i="7"/>
  <c r="I429" i="7"/>
  <c r="H429" i="7"/>
  <c r="L426" i="7"/>
  <c r="K426" i="7"/>
  <c r="I426" i="7"/>
  <c r="H426" i="7"/>
  <c r="L423" i="7"/>
  <c r="K423" i="7"/>
  <c r="I423" i="7"/>
  <c r="H423" i="7"/>
  <c r="L420" i="7"/>
  <c r="K420" i="7"/>
  <c r="I420" i="7"/>
  <c r="H420" i="7"/>
  <c r="J420" i="7" s="1"/>
  <c r="L417" i="7"/>
  <c r="K417" i="7"/>
  <c r="I417" i="7"/>
  <c r="H417" i="7"/>
  <c r="L414" i="7"/>
  <c r="K414" i="7"/>
  <c r="I414" i="7"/>
  <c r="H414" i="7"/>
  <c r="J414" i="7" s="1"/>
  <c r="L345" i="7"/>
  <c r="K345" i="7"/>
  <c r="I345" i="7"/>
  <c r="H345" i="7"/>
  <c r="L343" i="7"/>
  <c r="K343" i="7"/>
  <c r="Y343" i="7" s="1"/>
  <c r="I343" i="7"/>
  <c r="H343" i="7"/>
  <c r="L341" i="7"/>
  <c r="K341" i="7"/>
  <c r="I341" i="7"/>
  <c r="H341" i="7"/>
  <c r="L493" i="7"/>
  <c r="K493" i="7"/>
  <c r="I493" i="7"/>
  <c r="H493" i="7"/>
  <c r="L492" i="7"/>
  <c r="K492" i="7"/>
  <c r="I492" i="7"/>
  <c r="H492" i="7"/>
  <c r="L491" i="7"/>
  <c r="K491" i="7"/>
  <c r="I491" i="7"/>
  <c r="H491" i="7"/>
  <c r="L490" i="7"/>
  <c r="K490" i="7"/>
  <c r="I490" i="7"/>
  <c r="H490" i="7"/>
  <c r="L468" i="7"/>
  <c r="K468" i="7"/>
  <c r="I468" i="7"/>
  <c r="H468" i="7"/>
  <c r="L467" i="7"/>
  <c r="K467" i="7"/>
  <c r="I467" i="7"/>
  <c r="H467" i="7"/>
  <c r="L466" i="7"/>
  <c r="M466" i="7" s="1"/>
  <c r="K466" i="7"/>
  <c r="N466" i="7" s="1"/>
  <c r="I466" i="7"/>
  <c r="H466" i="7"/>
  <c r="L465" i="7"/>
  <c r="K465" i="7"/>
  <c r="I465" i="7"/>
  <c r="H465" i="7"/>
  <c r="L454" i="7"/>
  <c r="K454" i="7"/>
  <c r="I454" i="7"/>
  <c r="H454" i="7"/>
  <c r="L453" i="7"/>
  <c r="K453" i="7"/>
  <c r="I453" i="7"/>
  <c r="H453" i="7"/>
  <c r="L452" i="7"/>
  <c r="K452" i="7"/>
  <c r="I452" i="7"/>
  <c r="H452" i="7"/>
  <c r="L451" i="7"/>
  <c r="K451" i="7"/>
  <c r="I451" i="7"/>
  <c r="H451" i="7"/>
  <c r="L447" i="7"/>
  <c r="K447" i="7"/>
  <c r="I447" i="7"/>
  <c r="H447" i="7"/>
  <c r="L446" i="7"/>
  <c r="K446" i="7"/>
  <c r="I446" i="7"/>
  <c r="H446" i="7"/>
  <c r="J446" i="7" s="1"/>
  <c r="L445" i="7"/>
  <c r="K445" i="7"/>
  <c r="I445" i="7"/>
  <c r="H445" i="7"/>
  <c r="L444" i="7"/>
  <c r="K444" i="7"/>
  <c r="I444" i="7"/>
  <c r="H444" i="7"/>
  <c r="J444" i="7" s="1"/>
  <c r="L575" i="7"/>
  <c r="O575" i="7" s="1"/>
  <c r="K575" i="7"/>
  <c r="I575" i="7"/>
  <c r="H575" i="7"/>
  <c r="L550" i="7"/>
  <c r="K550" i="7"/>
  <c r="I550" i="7"/>
  <c r="H550" i="7"/>
  <c r="L479" i="7"/>
  <c r="K479" i="7"/>
  <c r="I479" i="7"/>
  <c r="H479" i="7"/>
  <c r="L549" i="7"/>
  <c r="K549" i="7"/>
  <c r="I549" i="7"/>
  <c r="H549" i="7"/>
  <c r="L548" i="7"/>
  <c r="K548" i="7"/>
  <c r="I548" i="7"/>
  <c r="H548" i="7"/>
  <c r="L547" i="7"/>
  <c r="K547" i="7"/>
  <c r="I547" i="7"/>
  <c r="H547" i="7"/>
  <c r="L546" i="7"/>
  <c r="K546" i="7"/>
  <c r="I546" i="7"/>
  <c r="H546" i="7"/>
  <c r="L545" i="7"/>
  <c r="K545" i="7"/>
  <c r="I545" i="7"/>
  <c r="H545" i="7"/>
  <c r="L544" i="7"/>
  <c r="K544" i="7"/>
  <c r="I544" i="7"/>
  <c r="H544" i="7"/>
  <c r="L332" i="7"/>
  <c r="K332" i="7"/>
  <c r="I332" i="7"/>
  <c r="H332" i="7"/>
  <c r="L331" i="7"/>
  <c r="K331" i="7"/>
  <c r="I331" i="7"/>
  <c r="H331" i="7"/>
  <c r="L330" i="7"/>
  <c r="P330" i="7" s="1"/>
  <c r="K330" i="7"/>
  <c r="I330" i="7"/>
  <c r="H330" i="7"/>
  <c r="L329" i="7"/>
  <c r="K329" i="7"/>
  <c r="I329" i="7"/>
  <c r="H329" i="7"/>
  <c r="J329" i="7" s="1"/>
  <c r="L328" i="7"/>
  <c r="K328" i="7"/>
  <c r="I328" i="7"/>
  <c r="H328" i="7"/>
  <c r="L327" i="7"/>
  <c r="K327" i="7"/>
  <c r="I327" i="7"/>
  <c r="H327" i="7"/>
  <c r="AJ129" i="7"/>
  <c r="L129" i="7"/>
  <c r="K129" i="7"/>
  <c r="I129" i="7"/>
  <c r="H129" i="7"/>
  <c r="L128" i="7"/>
  <c r="K128" i="7"/>
  <c r="I128" i="7"/>
  <c r="H128" i="7"/>
  <c r="L127" i="7"/>
  <c r="K127" i="7"/>
  <c r="I127" i="7"/>
  <c r="H127" i="7"/>
  <c r="L126" i="7"/>
  <c r="K126" i="7"/>
  <c r="I126" i="7"/>
  <c r="H126" i="7"/>
  <c r="L125" i="7"/>
  <c r="AH125" i="7" s="1"/>
  <c r="K125" i="7"/>
  <c r="I125" i="7"/>
  <c r="H125" i="7"/>
  <c r="L124" i="7"/>
  <c r="K124" i="7"/>
  <c r="I124" i="7"/>
  <c r="H124" i="7"/>
  <c r="L581" i="7"/>
  <c r="K581" i="7"/>
  <c r="I581" i="7"/>
  <c r="H581" i="7"/>
  <c r="L579" i="7"/>
  <c r="K579" i="7"/>
  <c r="I579" i="7"/>
  <c r="H579" i="7"/>
  <c r="J579" i="7" s="1"/>
  <c r="L577" i="7"/>
  <c r="K577" i="7"/>
  <c r="I577" i="7"/>
  <c r="H577" i="7"/>
  <c r="L574" i="7"/>
  <c r="K574" i="7"/>
  <c r="I574" i="7"/>
  <c r="H574" i="7"/>
  <c r="L565" i="7"/>
  <c r="K565" i="7"/>
  <c r="I565" i="7"/>
  <c r="H565" i="7"/>
  <c r="L543" i="7"/>
  <c r="K543" i="7"/>
  <c r="I543" i="7"/>
  <c r="H543" i="7"/>
  <c r="L533" i="7"/>
  <c r="K533" i="7"/>
  <c r="I533" i="7"/>
  <c r="H533" i="7"/>
  <c r="L523" i="7"/>
  <c r="K523" i="7"/>
  <c r="I523" i="7"/>
  <c r="H523" i="7"/>
  <c r="L513" i="7"/>
  <c r="K513" i="7"/>
  <c r="I513" i="7"/>
  <c r="H513" i="7"/>
  <c r="L489" i="7"/>
  <c r="M489" i="7" s="1"/>
  <c r="K489" i="7"/>
  <c r="I489" i="7"/>
  <c r="H489" i="7"/>
  <c r="L478" i="7"/>
  <c r="K478" i="7"/>
  <c r="I478" i="7"/>
  <c r="H478" i="7"/>
  <c r="L464" i="7"/>
  <c r="K464" i="7"/>
  <c r="I464" i="7"/>
  <c r="H464" i="7"/>
  <c r="L450" i="7"/>
  <c r="K450" i="7"/>
  <c r="I450" i="7"/>
  <c r="H450" i="7"/>
  <c r="O443" i="7"/>
  <c r="L443" i="7"/>
  <c r="K443" i="7"/>
  <c r="I443" i="7"/>
  <c r="H443" i="7"/>
  <c r="L434" i="7"/>
  <c r="K434" i="7"/>
  <c r="I434" i="7"/>
  <c r="H434" i="7"/>
  <c r="L431" i="7"/>
  <c r="K431" i="7"/>
  <c r="W431" i="7" s="1"/>
  <c r="I431" i="7"/>
  <c r="H431" i="7"/>
  <c r="L428" i="7"/>
  <c r="K428" i="7"/>
  <c r="AB428" i="7" s="1"/>
  <c r="I428" i="7"/>
  <c r="H428" i="7"/>
  <c r="L425" i="7"/>
  <c r="K425" i="7"/>
  <c r="I425" i="7"/>
  <c r="H425" i="7"/>
  <c r="L422" i="7"/>
  <c r="K422" i="7"/>
  <c r="I422" i="7"/>
  <c r="H422" i="7"/>
  <c r="L573" i="7"/>
  <c r="K573" i="7"/>
  <c r="I573" i="7"/>
  <c r="H573" i="7"/>
  <c r="L572" i="7"/>
  <c r="K572" i="7"/>
  <c r="I572" i="7"/>
  <c r="H572" i="7"/>
  <c r="L571" i="7"/>
  <c r="K571" i="7"/>
  <c r="I571" i="7"/>
  <c r="H571" i="7"/>
  <c r="L570" i="7"/>
  <c r="K570" i="7"/>
  <c r="T570" i="7" s="1"/>
  <c r="I570" i="7"/>
  <c r="H570" i="7"/>
  <c r="L569" i="7"/>
  <c r="K569" i="7"/>
  <c r="I569" i="7"/>
  <c r="H569" i="7"/>
  <c r="L568" i="7"/>
  <c r="K568" i="7"/>
  <c r="I568" i="7"/>
  <c r="H568" i="7"/>
  <c r="L567" i="7"/>
  <c r="K567" i="7"/>
  <c r="I567" i="7"/>
  <c r="H567" i="7"/>
  <c r="L564" i="7"/>
  <c r="K564" i="7"/>
  <c r="I564" i="7"/>
  <c r="H564" i="7"/>
  <c r="L563" i="7"/>
  <c r="K563" i="7"/>
  <c r="I563" i="7"/>
  <c r="H563" i="7"/>
  <c r="L562" i="7"/>
  <c r="K562" i="7"/>
  <c r="AA562" i="7" s="1"/>
  <c r="I562" i="7"/>
  <c r="H562" i="7"/>
  <c r="L561" i="7"/>
  <c r="K561" i="7"/>
  <c r="I561" i="7"/>
  <c r="J561" i="7" s="1"/>
  <c r="H561" i="7"/>
  <c r="L560" i="7"/>
  <c r="K560" i="7"/>
  <c r="I560" i="7"/>
  <c r="H560" i="7"/>
  <c r="L559" i="7"/>
  <c r="K559" i="7"/>
  <c r="I559" i="7"/>
  <c r="H559" i="7"/>
  <c r="L558" i="7"/>
  <c r="K558" i="7"/>
  <c r="V558" i="7" s="1"/>
  <c r="I558" i="7"/>
  <c r="H558" i="7"/>
  <c r="L542" i="7"/>
  <c r="K542" i="7"/>
  <c r="I542" i="7"/>
  <c r="H542" i="7"/>
  <c r="L541" i="7"/>
  <c r="X541" i="7" s="1"/>
  <c r="K541" i="7"/>
  <c r="AI541" i="7" s="1"/>
  <c r="I541" i="7"/>
  <c r="H541" i="7"/>
  <c r="L540" i="7"/>
  <c r="K540" i="7"/>
  <c r="I540" i="7"/>
  <c r="H540" i="7"/>
  <c r="L539" i="7"/>
  <c r="K539" i="7"/>
  <c r="I539" i="7"/>
  <c r="H539" i="7"/>
  <c r="L538" i="7"/>
  <c r="K538" i="7"/>
  <c r="I538" i="7"/>
  <c r="H538" i="7"/>
  <c r="L537" i="7"/>
  <c r="K537" i="7"/>
  <c r="I537" i="7"/>
  <c r="H537" i="7"/>
  <c r="L536" i="7"/>
  <c r="K536" i="7"/>
  <c r="I536" i="7"/>
  <c r="H536" i="7"/>
  <c r="L532" i="7"/>
  <c r="K532" i="7"/>
  <c r="I532" i="7"/>
  <c r="H532" i="7"/>
  <c r="L531" i="7"/>
  <c r="K531" i="7"/>
  <c r="I531" i="7"/>
  <c r="H531" i="7"/>
  <c r="L530" i="7"/>
  <c r="K530" i="7"/>
  <c r="I530" i="7"/>
  <c r="H530" i="7"/>
  <c r="L529" i="7"/>
  <c r="AD529" i="7" s="1"/>
  <c r="K529" i="7"/>
  <c r="I529" i="7"/>
  <c r="H529" i="7"/>
  <c r="L528" i="7"/>
  <c r="AC528" i="7" s="1"/>
  <c r="K528" i="7"/>
  <c r="I528" i="7"/>
  <c r="H528" i="7"/>
  <c r="L527" i="7"/>
  <c r="K527" i="7"/>
  <c r="I527" i="7"/>
  <c r="H527" i="7"/>
  <c r="L526" i="7"/>
  <c r="K526" i="7"/>
  <c r="I526" i="7"/>
  <c r="H526" i="7"/>
  <c r="L522" i="7"/>
  <c r="AA522" i="7" s="1"/>
  <c r="K522" i="7"/>
  <c r="I522" i="7"/>
  <c r="H522" i="7"/>
  <c r="AG521" i="7"/>
  <c r="L521" i="7"/>
  <c r="K521" i="7"/>
  <c r="I521" i="7"/>
  <c r="H521" i="7"/>
  <c r="L520" i="7"/>
  <c r="K520" i="7"/>
  <c r="I520" i="7"/>
  <c r="H520" i="7"/>
  <c r="L519" i="7"/>
  <c r="K519" i="7"/>
  <c r="I519" i="7"/>
  <c r="H519" i="7"/>
  <c r="L518" i="7"/>
  <c r="K518" i="7"/>
  <c r="I518" i="7"/>
  <c r="H518" i="7"/>
  <c r="L517" i="7"/>
  <c r="K517" i="7"/>
  <c r="I517" i="7"/>
  <c r="H517" i="7"/>
  <c r="L516" i="7"/>
  <c r="K516" i="7"/>
  <c r="I516" i="7"/>
  <c r="H516" i="7"/>
  <c r="L512" i="7"/>
  <c r="K512" i="7"/>
  <c r="I512" i="7"/>
  <c r="H512" i="7"/>
  <c r="L511" i="7"/>
  <c r="K511" i="7"/>
  <c r="I511" i="7"/>
  <c r="H511" i="7"/>
  <c r="L510" i="7"/>
  <c r="K510" i="7"/>
  <c r="I510" i="7"/>
  <c r="H510" i="7"/>
  <c r="L509" i="7"/>
  <c r="K509" i="7"/>
  <c r="I509" i="7"/>
  <c r="H509" i="7"/>
  <c r="L508" i="7"/>
  <c r="K508" i="7"/>
  <c r="I508" i="7"/>
  <c r="H508" i="7"/>
  <c r="L507" i="7"/>
  <c r="K507" i="7"/>
  <c r="I507" i="7"/>
  <c r="H507" i="7"/>
  <c r="L506" i="7"/>
  <c r="K506" i="7"/>
  <c r="I506" i="7"/>
  <c r="H506" i="7"/>
  <c r="L488" i="7"/>
  <c r="K488" i="7"/>
  <c r="I488" i="7"/>
  <c r="H488" i="7"/>
  <c r="L487" i="7"/>
  <c r="K487" i="7"/>
  <c r="I487" i="7"/>
  <c r="H487" i="7"/>
  <c r="L486" i="7"/>
  <c r="K486" i="7"/>
  <c r="AC486" i="7" s="1"/>
  <c r="I486" i="7"/>
  <c r="H486" i="7"/>
  <c r="L485" i="7"/>
  <c r="K485" i="7"/>
  <c r="I485" i="7"/>
  <c r="H485" i="7"/>
  <c r="L484" i="7"/>
  <c r="K484" i="7"/>
  <c r="I484" i="7"/>
  <c r="H484" i="7"/>
  <c r="L483" i="7"/>
  <c r="K483" i="7"/>
  <c r="I483" i="7"/>
  <c r="H483" i="7"/>
  <c r="L482" i="7"/>
  <c r="K482" i="7"/>
  <c r="I482" i="7"/>
  <c r="H482" i="7"/>
  <c r="L477" i="7"/>
  <c r="K477" i="7"/>
  <c r="I477" i="7"/>
  <c r="H477" i="7"/>
  <c r="L476" i="7"/>
  <c r="K476" i="7"/>
  <c r="I476" i="7"/>
  <c r="H476" i="7"/>
  <c r="L475" i="7"/>
  <c r="K475" i="7"/>
  <c r="I475" i="7"/>
  <c r="H475" i="7"/>
  <c r="L474" i="7"/>
  <c r="K474" i="7"/>
  <c r="I474" i="7"/>
  <c r="H474" i="7"/>
  <c r="L473" i="7"/>
  <c r="K473" i="7"/>
  <c r="I473" i="7"/>
  <c r="H473" i="7"/>
  <c r="L472" i="7"/>
  <c r="K472" i="7"/>
  <c r="I472" i="7"/>
  <c r="H472" i="7"/>
  <c r="L471" i="7"/>
  <c r="K471" i="7"/>
  <c r="I471" i="7"/>
  <c r="H471" i="7"/>
  <c r="L463" i="7"/>
  <c r="K463" i="7"/>
  <c r="N463" i="7" s="1"/>
  <c r="I463" i="7"/>
  <c r="H463" i="7"/>
  <c r="L462" i="7"/>
  <c r="K462" i="7"/>
  <c r="AC462" i="7" s="1"/>
  <c r="I462" i="7"/>
  <c r="H462" i="7"/>
  <c r="L461" i="7"/>
  <c r="K461" i="7"/>
  <c r="I461" i="7"/>
  <c r="H461" i="7"/>
  <c r="L460" i="7"/>
  <c r="K460" i="7"/>
  <c r="I460" i="7"/>
  <c r="H460" i="7"/>
  <c r="L459" i="7"/>
  <c r="K459" i="7"/>
  <c r="N459" i="7" s="1"/>
  <c r="I459" i="7"/>
  <c r="H459" i="7"/>
  <c r="L458" i="7"/>
  <c r="K458" i="7"/>
  <c r="I458" i="7"/>
  <c r="H458" i="7"/>
  <c r="AL590" i="7"/>
  <c r="L457" i="7"/>
  <c r="K457" i="7"/>
  <c r="I457" i="7"/>
  <c r="H457" i="7"/>
  <c r="AL589" i="7"/>
  <c r="L505" i="7"/>
  <c r="K505" i="7"/>
  <c r="I505" i="7"/>
  <c r="H505" i="7"/>
  <c r="AL588" i="7"/>
  <c r="L504" i="7"/>
  <c r="K504" i="7"/>
  <c r="I504" i="7"/>
  <c r="H504" i="7"/>
  <c r="AL587" i="7"/>
  <c r="L503" i="7"/>
  <c r="K503" i="7"/>
  <c r="Y503" i="7" s="1"/>
  <c r="I503" i="7"/>
  <c r="H503" i="7"/>
  <c r="AL586" i="7"/>
  <c r="L323" i="7"/>
  <c r="K323" i="7"/>
  <c r="I323" i="7"/>
  <c r="H323" i="7"/>
  <c r="AL585" i="7"/>
  <c r="L322" i="7"/>
  <c r="K322" i="7"/>
  <c r="I322" i="7"/>
  <c r="H322" i="7"/>
  <c r="AL584" i="7"/>
  <c r="L321" i="7"/>
  <c r="K321" i="7"/>
  <c r="I321" i="7"/>
  <c r="H321" i="7"/>
  <c r="AL583" i="7"/>
  <c r="L320" i="7"/>
  <c r="K320" i="7"/>
  <c r="I320" i="7"/>
  <c r="H320" i="7"/>
  <c r="AL582" i="7"/>
  <c r="L319" i="7"/>
  <c r="K319" i="7"/>
  <c r="P319" i="7" s="1"/>
  <c r="I319" i="7"/>
  <c r="H319" i="7"/>
  <c r="AL581" i="7"/>
  <c r="L318" i="7"/>
  <c r="K318" i="7"/>
  <c r="I318" i="7"/>
  <c r="H318" i="7"/>
  <c r="AL580" i="7"/>
  <c r="L317" i="7"/>
  <c r="K317" i="7"/>
  <c r="I317" i="7"/>
  <c r="H317" i="7"/>
  <c r="AL579" i="7"/>
  <c r="L316" i="7"/>
  <c r="K316" i="7"/>
  <c r="I316" i="7"/>
  <c r="H316" i="7"/>
  <c r="AL578" i="7"/>
  <c r="L315" i="7"/>
  <c r="K315" i="7"/>
  <c r="I315" i="7"/>
  <c r="H315" i="7"/>
  <c r="AL577" i="7"/>
  <c r="L314" i="7"/>
  <c r="K314" i="7"/>
  <c r="I314" i="7"/>
  <c r="H314" i="7"/>
  <c r="AL576" i="7"/>
  <c r="L313" i="7"/>
  <c r="K313" i="7"/>
  <c r="I313" i="7"/>
  <c r="H313" i="7"/>
  <c r="AL575" i="7"/>
  <c r="L312" i="7"/>
  <c r="K312" i="7"/>
  <c r="I312" i="7"/>
  <c r="H312" i="7"/>
  <c r="AL574" i="7"/>
  <c r="L311" i="7"/>
  <c r="K311" i="7"/>
  <c r="I311" i="7"/>
  <c r="H311" i="7"/>
  <c r="AL573" i="7"/>
  <c r="L310" i="7"/>
  <c r="K310" i="7"/>
  <c r="I310" i="7"/>
  <c r="H310" i="7"/>
  <c r="AL572" i="7"/>
  <c r="L309" i="7"/>
  <c r="K309" i="7"/>
  <c r="I309" i="7"/>
  <c r="H309" i="7"/>
  <c r="AL571" i="7"/>
  <c r="L308" i="7"/>
  <c r="K308" i="7"/>
  <c r="I308" i="7"/>
  <c r="H308" i="7"/>
  <c r="AL570" i="7"/>
  <c r="L307" i="7"/>
  <c r="K307" i="7"/>
  <c r="I307" i="7"/>
  <c r="H307" i="7"/>
  <c r="AL569" i="7"/>
  <c r="L306" i="7"/>
  <c r="K306" i="7"/>
  <c r="I306" i="7"/>
  <c r="H306" i="7"/>
  <c r="AL568" i="7"/>
  <c r="L305" i="7"/>
  <c r="K305" i="7"/>
  <c r="AJ305" i="7" s="1"/>
  <c r="I305" i="7"/>
  <c r="H305" i="7"/>
  <c r="AL567" i="7"/>
  <c r="L304" i="7"/>
  <c r="K304" i="7"/>
  <c r="I304" i="7"/>
  <c r="H304" i="7"/>
  <c r="AL566" i="7"/>
  <c r="L303" i="7"/>
  <c r="K303" i="7"/>
  <c r="I303" i="7"/>
  <c r="H303" i="7"/>
  <c r="AL565" i="7"/>
  <c r="L302" i="7"/>
  <c r="K302" i="7"/>
  <c r="I302" i="7"/>
  <c r="H302" i="7"/>
  <c r="AL564" i="7"/>
  <c r="L301" i="7"/>
  <c r="K301" i="7"/>
  <c r="I301" i="7"/>
  <c r="H301" i="7"/>
  <c r="AL563" i="7"/>
  <c r="L300" i="7"/>
  <c r="K300" i="7"/>
  <c r="I300" i="7"/>
  <c r="H300" i="7"/>
  <c r="AL562" i="7"/>
  <c r="L299" i="7"/>
  <c r="K299" i="7"/>
  <c r="U299" i="7" s="1"/>
  <c r="I299" i="7"/>
  <c r="H299" i="7"/>
  <c r="AL561" i="7"/>
  <c r="L298" i="7"/>
  <c r="K298" i="7"/>
  <c r="I298" i="7"/>
  <c r="H298" i="7"/>
  <c r="AL560" i="7"/>
  <c r="L297" i="7"/>
  <c r="K297" i="7"/>
  <c r="I297" i="7"/>
  <c r="H297" i="7"/>
  <c r="AL559" i="7"/>
  <c r="L296" i="7"/>
  <c r="K296" i="7"/>
  <c r="I296" i="7"/>
  <c r="H296" i="7"/>
  <c r="AL558" i="7"/>
  <c r="L295" i="7"/>
  <c r="K295" i="7"/>
  <c r="I295" i="7"/>
  <c r="H295" i="7"/>
  <c r="AL557" i="7"/>
  <c r="L294" i="7"/>
  <c r="K294" i="7"/>
  <c r="I294" i="7"/>
  <c r="H294" i="7"/>
  <c r="AL556" i="7"/>
  <c r="L293" i="7"/>
  <c r="K293" i="7"/>
  <c r="I293" i="7"/>
  <c r="H293" i="7"/>
  <c r="AL555" i="7"/>
  <c r="L292" i="7"/>
  <c r="K292" i="7"/>
  <c r="P292" i="7" s="1"/>
  <c r="I292" i="7"/>
  <c r="H292" i="7"/>
  <c r="AL554" i="7"/>
  <c r="L291" i="7"/>
  <c r="K291" i="7"/>
  <c r="I291" i="7"/>
  <c r="H291" i="7"/>
  <c r="AL553" i="7"/>
  <c r="L290" i="7"/>
  <c r="Q290" i="7" s="1"/>
  <c r="K290" i="7"/>
  <c r="I290" i="7"/>
  <c r="H290" i="7"/>
  <c r="AL552" i="7"/>
  <c r="L289" i="7"/>
  <c r="K289" i="7"/>
  <c r="I289" i="7"/>
  <c r="H289" i="7"/>
  <c r="AL551" i="7"/>
  <c r="L288" i="7"/>
  <c r="K288" i="7"/>
  <c r="I288" i="7"/>
  <c r="H288" i="7"/>
  <c r="AL550" i="7"/>
  <c r="L287" i="7"/>
  <c r="K287" i="7"/>
  <c r="I287" i="7"/>
  <c r="H287" i="7"/>
  <c r="AL549" i="7"/>
  <c r="L286" i="7"/>
  <c r="K286" i="7"/>
  <c r="I286" i="7"/>
  <c r="H286" i="7"/>
  <c r="AL548" i="7"/>
  <c r="L285" i="7"/>
  <c r="K285" i="7"/>
  <c r="I285" i="7"/>
  <c r="H285" i="7"/>
  <c r="AL547" i="7"/>
  <c r="L284" i="7"/>
  <c r="K284" i="7"/>
  <c r="I284" i="7"/>
  <c r="H284" i="7"/>
  <c r="AL546" i="7"/>
  <c r="L283" i="7"/>
  <c r="K283" i="7"/>
  <c r="I283" i="7"/>
  <c r="H283" i="7"/>
  <c r="AL545" i="7"/>
  <c r="L282" i="7"/>
  <c r="K282" i="7"/>
  <c r="I282" i="7"/>
  <c r="H282" i="7"/>
  <c r="J282" i="7" s="1"/>
  <c r="AL544" i="7"/>
  <c r="L281" i="7"/>
  <c r="K281" i="7"/>
  <c r="I281" i="7"/>
  <c r="H281" i="7"/>
  <c r="AL543" i="7"/>
  <c r="L280" i="7"/>
  <c r="K280" i="7"/>
  <c r="T280" i="7" s="1"/>
  <c r="I280" i="7"/>
  <c r="H280" i="7"/>
  <c r="AL542" i="7"/>
  <c r="L279" i="7"/>
  <c r="K279" i="7"/>
  <c r="I279" i="7"/>
  <c r="H279" i="7"/>
  <c r="AL541" i="7"/>
  <c r="Z278" i="7"/>
  <c r="L278" i="7"/>
  <c r="K278" i="7"/>
  <c r="U278" i="7" s="1"/>
  <c r="I278" i="7"/>
  <c r="H278" i="7"/>
  <c r="AL540" i="7"/>
  <c r="L277" i="7"/>
  <c r="K277" i="7"/>
  <c r="Y277" i="7" s="1"/>
  <c r="I277" i="7"/>
  <c r="H277" i="7"/>
  <c r="AL539" i="7"/>
  <c r="L276" i="7"/>
  <c r="K276" i="7"/>
  <c r="I276" i="7"/>
  <c r="H276" i="7"/>
  <c r="AL538" i="7"/>
  <c r="L275" i="7"/>
  <c r="K275" i="7"/>
  <c r="I275" i="7"/>
  <c r="H275" i="7"/>
  <c r="AL537" i="7"/>
  <c r="L274" i="7"/>
  <c r="K274" i="7"/>
  <c r="I274" i="7"/>
  <c r="H274" i="7"/>
  <c r="AL536" i="7"/>
  <c r="L273" i="7"/>
  <c r="K273" i="7"/>
  <c r="I273" i="7"/>
  <c r="H273" i="7"/>
  <c r="AL535" i="7"/>
  <c r="L272" i="7"/>
  <c r="K272" i="7"/>
  <c r="I272" i="7"/>
  <c r="H272" i="7"/>
  <c r="AL534" i="7"/>
  <c r="L271" i="7"/>
  <c r="K271" i="7"/>
  <c r="I271" i="7"/>
  <c r="H271" i="7"/>
  <c r="J271" i="7" s="1"/>
  <c r="AL533" i="7"/>
  <c r="L270" i="7"/>
  <c r="K270" i="7"/>
  <c r="I270" i="7"/>
  <c r="H270" i="7"/>
  <c r="AL532" i="7"/>
  <c r="L269" i="7"/>
  <c r="X269" i="7" s="1"/>
  <c r="K269" i="7"/>
  <c r="Y269" i="7" s="1"/>
  <c r="I269" i="7"/>
  <c r="H269" i="7"/>
  <c r="AL531" i="7"/>
  <c r="L268" i="7"/>
  <c r="K268" i="7"/>
  <c r="I268" i="7"/>
  <c r="H268" i="7"/>
  <c r="AL530" i="7"/>
  <c r="L267" i="7"/>
  <c r="K267" i="7"/>
  <c r="I267" i="7"/>
  <c r="H267" i="7"/>
  <c r="AL529" i="7"/>
  <c r="L266" i="7"/>
  <c r="K266" i="7"/>
  <c r="W266" i="7" s="1"/>
  <c r="I266" i="7"/>
  <c r="H266" i="7"/>
  <c r="AL528" i="7"/>
  <c r="L265" i="7"/>
  <c r="K265" i="7"/>
  <c r="I265" i="7"/>
  <c r="H265" i="7"/>
  <c r="AL527" i="7"/>
  <c r="L264" i="7"/>
  <c r="K264" i="7"/>
  <c r="I264" i="7"/>
  <c r="H264" i="7"/>
  <c r="AL526" i="7"/>
  <c r="L263" i="7"/>
  <c r="K263" i="7"/>
  <c r="I263" i="7"/>
  <c r="H263" i="7"/>
  <c r="AL525" i="7"/>
  <c r="L262" i="7"/>
  <c r="K262" i="7"/>
  <c r="U262" i="7" s="1"/>
  <c r="I262" i="7"/>
  <c r="H262" i="7"/>
  <c r="AL524" i="7"/>
  <c r="L413" i="7"/>
  <c r="K413" i="7"/>
  <c r="I413" i="7"/>
  <c r="H413" i="7"/>
  <c r="AL523" i="7"/>
  <c r="L412" i="7"/>
  <c r="K412" i="7"/>
  <c r="X412" i="7" s="1"/>
  <c r="I412" i="7"/>
  <c r="H412" i="7"/>
  <c r="AL522" i="7"/>
  <c r="L411" i="7"/>
  <c r="P411" i="7" s="1"/>
  <c r="K411" i="7"/>
  <c r="N411" i="7" s="1"/>
  <c r="I411" i="7"/>
  <c r="H411" i="7"/>
  <c r="AL521" i="7"/>
  <c r="L410" i="7"/>
  <c r="K410" i="7"/>
  <c r="I410" i="7"/>
  <c r="H410" i="7"/>
  <c r="AL520" i="7"/>
  <c r="L409" i="7"/>
  <c r="K409" i="7"/>
  <c r="M409" i="7" s="1"/>
  <c r="I409" i="7"/>
  <c r="H409" i="7"/>
  <c r="AL519" i="7"/>
  <c r="L408" i="7"/>
  <c r="K408" i="7"/>
  <c r="AI408" i="7" s="1"/>
  <c r="I408" i="7"/>
  <c r="H408" i="7"/>
  <c r="AL518" i="7"/>
  <c r="L407" i="7"/>
  <c r="K407" i="7"/>
  <c r="I407" i="7"/>
  <c r="H407" i="7"/>
  <c r="AL517" i="7"/>
  <c r="L406" i="7"/>
  <c r="K406" i="7"/>
  <c r="I406" i="7"/>
  <c r="H406" i="7"/>
  <c r="AL516" i="7"/>
  <c r="L405" i="7"/>
  <c r="K405" i="7"/>
  <c r="I405" i="7"/>
  <c r="H405" i="7"/>
  <c r="AL515" i="7"/>
  <c r="L404" i="7"/>
  <c r="K404" i="7"/>
  <c r="I404" i="7"/>
  <c r="H404" i="7"/>
  <c r="J404" i="7" s="1"/>
  <c r="AL514" i="7"/>
  <c r="L403" i="7"/>
  <c r="K403" i="7"/>
  <c r="I403" i="7"/>
  <c r="H403" i="7"/>
  <c r="AL513" i="7"/>
  <c r="L402" i="7"/>
  <c r="K402" i="7"/>
  <c r="I402" i="7"/>
  <c r="H402" i="7"/>
  <c r="AL512" i="7"/>
  <c r="L401" i="7"/>
  <c r="K401" i="7"/>
  <c r="I401" i="7"/>
  <c r="H401" i="7"/>
  <c r="AL511" i="7"/>
  <c r="L400" i="7"/>
  <c r="K400" i="7"/>
  <c r="I400" i="7"/>
  <c r="H400" i="7"/>
  <c r="AL510" i="7"/>
  <c r="L399" i="7"/>
  <c r="K399" i="7"/>
  <c r="I399" i="7"/>
  <c r="H399" i="7"/>
  <c r="AL509" i="7"/>
  <c r="L398" i="7"/>
  <c r="Q398" i="7" s="1"/>
  <c r="K398" i="7"/>
  <c r="AG398" i="7" s="1"/>
  <c r="I398" i="7"/>
  <c r="H398" i="7"/>
  <c r="AL508" i="7"/>
  <c r="L397" i="7"/>
  <c r="K397" i="7"/>
  <c r="I397" i="7"/>
  <c r="H397" i="7"/>
  <c r="AL507" i="7"/>
  <c r="L396" i="7"/>
  <c r="K396" i="7"/>
  <c r="I396" i="7"/>
  <c r="H396" i="7"/>
  <c r="AL506" i="7"/>
  <c r="L395" i="7"/>
  <c r="K395" i="7"/>
  <c r="I395" i="7"/>
  <c r="H395" i="7"/>
  <c r="AL505" i="7"/>
  <c r="L394" i="7"/>
  <c r="K394" i="7"/>
  <c r="I394" i="7"/>
  <c r="H394" i="7"/>
  <c r="AL504" i="7"/>
  <c r="L393" i="7"/>
  <c r="K393" i="7"/>
  <c r="I393" i="7"/>
  <c r="H393" i="7"/>
  <c r="AL503" i="7"/>
  <c r="L392" i="7"/>
  <c r="K392" i="7"/>
  <c r="I392" i="7"/>
  <c r="H392" i="7"/>
  <c r="AL502" i="7"/>
  <c r="L391" i="7"/>
  <c r="K391" i="7"/>
  <c r="I391" i="7"/>
  <c r="H391" i="7"/>
  <c r="AL501" i="7"/>
  <c r="L390" i="7"/>
  <c r="K390" i="7"/>
  <c r="I390" i="7"/>
  <c r="H390" i="7"/>
  <c r="AL500" i="7"/>
  <c r="L389" i="7"/>
  <c r="AD389" i="7" s="1"/>
  <c r="K389" i="7"/>
  <c r="I389" i="7"/>
  <c r="H389" i="7"/>
  <c r="AL499" i="7"/>
  <c r="L388" i="7"/>
  <c r="K388" i="7"/>
  <c r="I388" i="7"/>
  <c r="H388" i="7"/>
  <c r="AL498" i="7"/>
  <c r="L387" i="7"/>
  <c r="K387" i="7"/>
  <c r="I387" i="7"/>
  <c r="H387" i="7"/>
  <c r="AL497" i="7"/>
  <c r="L386" i="7"/>
  <c r="K386" i="7"/>
  <c r="I386" i="7"/>
  <c r="H386" i="7"/>
  <c r="AL496" i="7"/>
  <c r="L385" i="7"/>
  <c r="K385" i="7"/>
  <c r="I385" i="7"/>
  <c r="H385" i="7"/>
  <c r="AL495" i="7"/>
  <c r="L384" i="7"/>
  <c r="K384" i="7"/>
  <c r="S384" i="7" s="1"/>
  <c r="I384" i="7"/>
  <c r="H384" i="7"/>
  <c r="AL494" i="7"/>
  <c r="L383" i="7"/>
  <c r="K383" i="7"/>
  <c r="I383" i="7"/>
  <c r="H383" i="7"/>
  <c r="AL493" i="7"/>
  <c r="L382" i="7"/>
  <c r="K382" i="7"/>
  <c r="I382" i="7"/>
  <c r="H382" i="7"/>
  <c r="J382" i="7" s="1"/>
  <c r="AL492" i="7"/>
  <c r="L381" i="7"/>
  <c r="W381" i="7" s="1"/>
  <c r="K381" i="7"/>
  <c r="I381" i="7"/>
  <c r="H381" i="7"/>
  <c r="AL491" i="7"/>
  <c r="L380" i="7"/>
  <c r="K380" i="7"/>
  <c r="P380" i="7" s="1"/>
  <c r="I380" i="7"/>
  <c r="H380" i="7"/>
  <c r="AL490" i="7"/>
  <c r="L379" i="7"/>
  <c r="K379" i="7"/>
  <c r="R379" i="7" s="1"/>
  <c r="I379" i="7"/>
  <c r="H379" i="7"/>
  <c r="AL489" i="7"/>
  <c r="L378" i="7"/>
  <c r="K378" i="7"/>
  <c r="I378" i="7"/>
  <c r="H378" i="7"/>
  <c r="AL488" i="7"/>
  <c r="M377" i="7"/>
  <c r="L377" i="7"/>
  <c r="K377" i="7"/>
  <c r="I377" i="7"/>
  <c r="H377" i="7"/>
  <c r="AL487" i="7"/>
  <c r="L376" i="7"/>
  <c r="K376" i="7"/>
  <c r="I376" i="7"/>
  <c r="H376" i="7"/>
  <c r="AL486" i="7"/>
  <c r="L375" i="7"/>
  <c r="K375" i="7"/>
  <c r="I375" i="7"/>
  <c r="H375" i="7"/>
  <c r="AL485" i="7"/>
  <c r="L374" i="7"/>
  <c r="K374" i="7"/>
  <c r="I374" i="7"/>
  <c r="H374" i="7"/>
  <c r="AL484" i="7"/>
  <c r="L373" i="7"/>
  <c r="K373" i="7"/>
  <c r="I373" i="7"/>
  <c r="H373" i="7"/>
  <c r="AL483" i="7"/>
  <c r="L372" i="7"/>
  <c r="K372" i="7"/>
  <c r="I372" i="7"/>
  <c r="H372" i="7"/>
  <c r="AL482" i="7"/>
  <c r="L371" i="7"/>
  <c r="K371" i="7"/>
  <c r="I371" i="7"/>
  <c r="H371" i="7"/>
  <c r="J371" i="7" s="1"/>
  <c r="AL481" i="7"/>
  <c r="L370" i="7"/>
  <c r="K370" i="7"/>
  <c r="I370" i="7"/>
  <c r="H370" i="7"/>
  <c r="AL480" i="7"/>
  <c r="L369" i="7"/>
  <c r="K369" i="7"/>
  <c r="AA369" i="7" s="1"/>
  <c r="I369" i="7"/>
  <c r="H369" i="7"/>
  <c r="AL479" i="7"/>
  <c r="L368" i="7"/>
  <c r="K368" i="7"/>
  <c r="I368" i="7"/>
  <c r="H368" i="7"/>
  <c r="AL478" i="7"/>
  <c r="L367" i="7"/>
  <c r="K367" i="7"/>
  <c r="I367" i="7"/>
  <c r="H367" i="7"/>
  <c r="AL477" i="7"/>
  <c r="L366" i="7"/>
  <c r="K366" i="7"/>
  <c r="I366" i="7"/>
  <c r="H366" i="7"/>
  <c r="AL476" i="7"/>
  <c r="L365" i="7"/>
  <c r="K365" i="7"/>
  <c r="I365" i="7"/>
  <c r="H365" i="7"/>
  <c r="AL475" i="7"/>
  <c r="L364" i="7"/>
  <c r="K364" i="7"/>
  <c r="I364" i="7"/>
  <c r="H364" i="7"/>
  <c r="AL474" i="7"/>
  <c r="L363" i="7"/>
  <c r="K363" i="7"/>
  <c r="I363" i="7"/>
  <c r="H363" i="7"/>
  <c r="AL473" i="7"/>
  <c r="L362" i="7"/>
  <c r="K362" i="7"/>
  <c r="I362" i="7"/>
  <c r="H362" i="7"/>
  <c r="AL472" i="7"/>
  <c r="L361" i="7"/>
  <c r="K361" i="7"/>
  <c r="I361" i="7"/>
  <c r="H361" i="7"/>
  <c r="AL471" i="7"/>
  <c r="L360" i="7"/>
  <c r="K360" i="7"/>
  <c r="I360" i="7"/>
  <c r="H360" i="7"/>
  <c r="AL470" i="7"/>
  <c r="L359" i="7"/>
  <c r="K359" i="7"/>
  <c r="I359" i="7"/>
  <c r="H359" i="7"/>
  <c r="AL469" i="7"/>
  <c r="L358" i="7"/>
  <c r="K358" i="7"/>
  <c r="I358" i="7"/>
  <c r="H358" i="7"/>
  <c r="AL468" i="7"/>
  <c r="L357" i="7"/>
  <c r="K357" i="7"/>
  <c r="I357" i="7"/>
  <c r="H357" i="7"/>
  <c r="AL467" i="7"/>
  <c r="L356" i="7"/>
  <c r="K356" i="7"/>
  <c r="I356" i="7"/>
  <c r="H356" i="7"/>
  <c r="AL466" i="7"/>
  <c r="L355" i="7"/>
  <c r="K355" i="7"/>
  <c r="I355" i="7"/>
  <c r="H355" i="7"/>
  <c r="AL465" i="7"/>
  <c r="L354" i="7"/>
  <c r="K354" i="7"/>
  <c r="I354" i="7"/>
  <c r="H354" i="7"/>
  <c r="AL464" i="7"/>
  <c r="L353" i="7"/>
  <c r="K353" i="7"/>
  <c r="I353" i="7"/>
  <c r="H353" i="7"/>
  <c r="AL463" i="7"/>
  <c r="L352" i="7"/>
  <c r="K352" i="7"/>
  <c r="I352" i="7"/>
  <c r="H352" i="7"/>
  <c r="AL462" i="7"/>
  <c r="L351" i="7"/>
  <c r="K351" i="7"/>
  <c r="I351" i="7"/>
  <c r="H351" i="7"/>
  <c r="AL461" i="7"/>
  <c r="L350" i="7"/>
  <c r="K350" i="7"/>
  <c r="I350" i="7"/>
  <c r="H350" i="7"/>
  <c r="AL460" i="7"/>
  <c r="L349" i="7"/>
  <c r="K349" i="7"/>
  <c r="I349" i="7"/>
  <c r="H349" i="7"/>
  <c r="AL459" i="7"/>
  <c r="L348" i="7"/>
  <c r="K348" i="7"/>
  <c r="I348" i="7"/>
  <c r="H348" i="7"/>
  <c r="AL458" i="7"/>
  <c r="L261" i="7"/>
  <c r="K261" i="7"/>
  <c r="I261" i="7"/>
  <c r="H261" i="7"/>
  <c r="AL457" i="7"/>
  <c r="L260" i="7"/>
  <c r="K260" i="7"/>
  <c r="I260" i="7"/>
  <c r="H260" i="7"/>
  <c r="AL456" i="7"/>
  <c r="L259" i="7"/>
  <c r="K259" i="7"/>
  <c r="I259" i="7"/>
  <c r="H259" i="7"/>
  <c r="AL455" i="7"/>
  <c r="L88" i="7"/>
  <c r="K88" i="7"/>
  <c r="I88" i="7"/>
  <c r="H88" i="7"/>
  <c r="AL454" i="7"/>
  <c r="L87" i="7"/>
  <c r="K87" i="7"/>
  <c r="I87" i="7"/>
  <c r="H87" i="7"/>
  <c r="AL453" i="7"/>
  <c r="L86" i="7"/>
  <c r="K86" i="7"/>
  <c r="I86" i="7"/>
  <c r="H86" i="7"/>
  <c r="AL452" i="7"/>
  <c r="L85" i="7"/>
  <c r="K85" i="7"/>
  <c r="W85" i="7" s="1"/>
  <c r="I85" i="7"/>
  <c r="H85" i="7"/>
  <c r="AL451" i="7"/>
  <c r="L84" i="7"/>
  <c r="K84" i="7"/>
  <c r="I84" i="7"/>
  <c r="H84" i="7"/>
  <c r="AL450" i="7"/>
  <c r="L83" i="7"/>
  <c r="K83" i="7"/>
  <c r="I83" i="7"/>
  <c r="H83" i="7"/>
  <c r="J83" i="7" s="1"/>
  <c r="AL449" i="7"/>
  <c r="L82" i="7"/>
  <c r="K82" i="7"/>
  <c r="AC82" i="7" s="1"/>
  <c r="I82" i="7"/>
  <c r="H82" i="7"/>
  <c r="AL448" i="7"/>
  <c r="L81" i="7"/>
  <c r="K81" i="7"/>
  <c r="I81" i="7"/>
  <c r="H81" i="7"/>
  <c r="AL447" i="7"/>
  <c r="L80" i="7"/>
  <c r="K80" i="7"/>
  <c r="I80" i="7"/>
  <c r="H80" i="7"/>
  <c r="AL446" i="7"/>
  <c r="L79" i="7"/>
  <c r="K79" i="7"/>
  <c r="I79" i="7"/>
  <c r="H79" i="7"/>
  <c r="J79" i="7" s="1"/>
  <c r="AL445" i="7"/>
  <c r="L78" i="7"/>
  <c r="K78" i="7"/>
  <c r="I78" i="7"/>
  <c r="H78" i="7"/>
  <c r="AL444" i="7"/>
  <c r="L77" i="7"/>
  <c r="K77" i="7"/>
  <c r="AF77" i="7" s="1"/>
  <c r="I77" i="7"/>
  <c r="H77" i="7"/>
  <c r="AL443" i="7"/>
  <c r="L76" i="7"/>
  <c r="K76" i="7"/>
  <c r="I76" i="7"/>
  <c r="H76" i="7"/>
  <c r="AL442" i="7"/>
  <c r="L75" i="7"/>
  <c r="K75" i="7"/>
  <c r="I75" i="7"/>
  <c r="H75" i="7"/>
  <c r="AL441" i="7"/>
  <c r="L74" i="7"/>
  <c r="K74" i="7"/>
  <c r="I74" i="7"/>
  <c r="H74" i="7"/>
  <c r="AL440" i="7"/>
  <c r="L73" i="7"/>
  <c r="K73" i="7"/>
  <c r="I73" i="7"/>
  <c r="H73" i="7"/>
  <c r="AL439" i="7"/>
  <c r="L72" i="7"/>
  <c r="K72" i="7"/>
  <c r="I72" i="7"/>
  <c r="H72" i="7"/>
  <c r="AL438" i="7"/>
  <c r="L71" i="7"/>
  <c r="K71" i="7"/>
  <c r="I71" i="7"/>
  <c r="H71" i="7"/>
  <c r="AL437" i="7"/>
  <c r="L70" i="7"/>
  <c r="K70" i="7"/>
  <c r="I70" i="7"/>
  <c r="H70" i="7"/>
  <c r="AL436" i="7"/>
  <c r="L69" i="7"/>
  <c r="K69" i="7"/>
  <c r="I69" i="7"/>
  <c r="H69" i="7"/>
  <c r="AL435" i="7"/>
  <c r="L68" i="7"/>
  <c r="K68" i="7"/>
  <c r="I68" i="7"/>
  <c r="H68" i="7"/>
  <c r="AL434" i="7"/>
  <c r="L67" i="7"/>
  <c r="K67" i="7"/>
  <c r="I67" i="7"/>
  <c r="H67" i="7"/>
  <c r="AL433" i="7"/>
  <c r="L66" i="7"/>
  <c r="K66" i="7"/>
  <c r="I66" i="7"/>
  <c r="H66" i="7"/>
  <c r="AL432" i="7"/>
  <c r="L65" i="7"/>
  <c r="K65" i="7"/>
  <c r="I65" i="7"/>
  <c r="H65" i="7"/>
  <c r="AL431" i="7"/>
  <c r="L64" i="7"/>
  <c r="K64" i="7"/>
  <c r="I64" i="7"/>
  <c r="H64" i="7"/>
  <c r="AL430" i="7"/>
  <c r="L63" i="7"/>
  <c r="K63" i="7"/>
  <c r="I63" i="7"/>
  <c r="H63" i="7"/>
  <c r="AL429" i="7"/>
  <c r="L62" i="7"/>
  <c r="K62" i="7"/>
  <c r="I62" i="7"/>
  <c r="H62" i="7"/>
  <c r="AL428" i="7"/>
  <c r="L61" i="7"/>
  <c r="K61" i="7"/>
  <c r="I61" i="7"/>
  <c r="H61" i="7"/>
  <c r="AL427" i="7"/>
  <c r="L60" i="7"/>
  <c r="K60" i="7"/>
  <c r="I60" i="7"/>
  <c r="H60" i="7"/>
  <c r="AL426" i="7"/>
  <c r="L59" i="7"/>
  <c r="K59" i="7"/>
  <c r="I59" i="7"/>
  <c r="H59" i="7"/>
  <c r="AL425" i="7"/>
  <c r="L58" i="7"/>
  <c r="K58" i="7"/>
  <c r="I58" i="7"/>
  <c r="H58" i="7"/>
  <c r="AL424" i="7"/>
  <c r="L57" i="7"/>
  <c r="K57" i="7"/>
  <c r="I57" i="7"/>
  <c r="H57" i="7"/>
  <c r="AL423" i="7"/>
  <c r="L56" i="7"/>
  <c r="K56" i="7"/>
  <c r="I56" i="7"/>
  <c r="H56" i="7"/>
  <c r="AL422" i="7"/>
  <c r="L55" i="7"/>
  <c r="K55" i="7"/>
  <c r="I55" i="7"/>
  <c r="H55" i="7"/>
  <c r="AL421" i="7"/>
  <c r="L54" i="7"/>
  <c r="K54" i="7"/>
  <c r="I54" i="7"/>
  <c r="H54" i="7"/>
  <c r="AL420" i="7"/>
  <c r="L53" i="7"/>
  <c r="K53" i="7"/>
  <c r="I53" i="7"/>
  <c r="H53" i="7"/>
  <c r="AL419" i="7"/>
  <c r="L52" i="7"/>
  <c r="K52" i="7"/>
  <c r="I52" i="7"/>
  <c r="H52" i="7"/>
  <c r="AL418" i="7"/>
  <c r="L51" i="7"/>
  <c r="K51" i="7"/>
  <c r="I51" i="7"/>
  <c r="H51" i="7"/>
  <c r="AL417" i="7"/>
  <c r="L50" i="7"/>
  <c r="K50" i="7"/>
  <c r="I50" i="7"/>
  <c r="H50" i="7"/>
  <c r="AL416" i="7"/>
  <c r="L49" i="7"/>
  <c r="K49" i="7"/>
  <c r="I49" i="7"/>
  <c r="H49" i="7"/>
  <c r="AL415" i="7"/>
  <c r="L48" i="7"/>
  <c r="K48" i="7"/>
  <c r="I48" i="7"/>
  <c r="H48" i="7"/>
  <c r="AL414" i="7"/>
  <c r="L47" i="7"/>
  <c r="K47" i="7"/>
  <c r="I47" i="7"/>
  <c r="H47" i="7"/>
  <c r="AL413" i="7"/>
  <c r="L46" i="7"/>
  <c r="K46" i="7"/>
  <c r="I46" i="7"/>
  <c r="H46" i="7"/>
  <c r="AL412" i="7"/>
  <c r="L45" i="7"/>
  <c r="K45" i="7"/>
  <c r="I45" i="7"/>
  <c r="H45" i="7"/>
  <c r="AL411" i="7"/>
  <c r="L44" i="7"/>
  <c r="K44" i="7"/>
  <c r="I44" i="7"/>
  <c r="H44" i="7"/>
  <c r="AL410" i="7"/>
  <c r="L43" i="7"/>
  <c r="K43" i="7"/>
  <c r="I43" i="7"/>
  <c r="H43" i="7"/>
  <c r="AL409" i="7"/>
  <c r="L42" i="7"/>
  <c r="K42" i="7"/>
  <c r="I42" i="7"/>
  <c r="H42" i="7"/>
  <c r="AL408" i="7"/>
  <c r="L41" i="7"/>
  <c r="K41" i="7"/>
  <c r="AI41" i="7" s="1"/>
  <c r="I41" i="7"/>
  <c r="H41" i="7"/>
  <c r="AL407" i="7"/>
  <c r="L40" i="7"/>
  <c r="K40" i="7"/>
  <c r="I40" i="7"/>
  <c r="H40" i="7"/>
  <c r="AL406" i="7"/>
  <c r="L39" i="7"/>
  <c r="K39" i="7"/>
  <c r="I39" i="7"/>
  <c r="H39" i="7"/>
  <c r="AL405" i="7"/>
  <c r="L38" i="7"/>
  <c r="K38" i="7"/>
  <c r="I38" i="7"/>
  <c r="H38" i="7"/>
  <c r="AL404" i="7"/>
  <c r="L37" i="7"/>
  <c r="K37" i="7"/>
  <c r="AD37" i="7" s="1"/>
  <c r="I37" i="7"/>
  <c r="H37" i="7"/>
  <c r="AL403" i="7"/>
  <c r="L36" i="7"/>
  <c r="K36" i="7"/>
  <c r="I36" i="7"/>
  <c r="H36" i="7"/>
  <c r="AL402" i="7"/>
  <c r="L35" i="7"/>
  <c r="K35" i="7"/>
  <c r="I35" i="7"/>
  <c r="H35" i="7"/>
  <c r="AL401" i="7"/>
  <c r="L34" i="7"/>
  <c r="K34" i="7"/>
  <c r="I34" i="7"/>
  <c r="H34" i="7"/>
  <c r="AL400" i="7"/>
  <c r="L33" i="7"/>
  <c r="K33" i="7"/>
  <c r="I33" i="7"/>
  <c r="H33" i="7"/>
  <c r="AL399" i="7"/>
  <c r="L32" i="7"/>
  <c r="K32" i="7"/>
  <c r="I32" i="7"/>
  <c r="H32" i="7"/>
  <c r="AL398" i="7"/>
  <c r="L31" i="7"/>
  <c r="K31" i="7"/>
  <c r="I31" i="7"/>
  <c r="H31" i="7"/>
  <c r="AL397" i="7"/>
  <c r="L30" i="7"/>
  <c r="K30" i="7"/>
  <c r="I30" i="7"/>
  <c r="H30" i="7"/>
  <c r="AL396" i="7"/>
  <c r="L29" i="7"/>
  <c r="K29" i="7"/>
  <c r="Z29" i="7" s="1"/>
  <c r="I29" i="7"/>
  <c r="H29" i="7"/>
  <c r="AL395" i="7"/>
  <c r="L28" i="7"/>
  <c r="AG28" i="7" s="1"/>
  <c r="K28" i="7"/>
  <c r="I28" i="7"/>
  <c r="H28" i="7"/>
  <c r="AL394" i="7"/>
  <c r="L27" i="7"/>
  <c r="K27" i="7"/>
  <c r="I27" i="7"/>
  <c r="H27" i="7"/>
  <c r="AL393" i="7"/>
  <c r="L26" i="7"/>
  <c r="K26" i="7"/>
  <c r="I26" i="7"/>
  <c r="H26" i="7"/>
  <c r="AL392" i="7"/>
  <c r="L25" i="7"/>
  <c r="K25" i="7"/>
  <c r="V25" i="7" s="1"/>
  <c r="I25" i="7"/>
  <c r="H25" i="7"/>
  <c r="AL391" i="7"/>
  <c r="L24" i="7"/>
  <c r="K24" i="7"/>
  <c r="I24" i="7"/>
  <c r="H24" i="7"/>
  <c r="AL390" i="7"/>
  <c r="L23" i="7"/>
  <c r="K23" i="7"/>
  <c r="I23" i="7"/>
  <c r="H23" i="7"/>
  <c r="AL389" i="7"/>
  <c r="L22" i="7"/>
  <c r="K22" i="7"/>
  <c r="I22" i="7"/>
  <c r="H22" i="7"/>
  <c r="AL388" i="7"/>
  <c r="L588" i="7"/>
  <c r="AG588" i="7" s="1"/>
  <c r="K588" i="7"/>
  <c r="I588" i="7"/>
  <c r="H588" i="7"/>
  <c r="AL387" i="7"/>
  <c r="L587" i="7"/>
  <c r="K587" i="7"/>
  <c r="I587" i="7"/>
  <c r="H587" i="7"/>
  <c r="AL386" i="7"/>
  <c r="L585" i="7"/>
  <c r="K585" i="7"/>
  <c r="AC585" i="7" s="1"/>
  <c r="I585" i="7"/>
  <c r="H585" i="7"/>
  <c r="AL385" i="7"/>
  <c r="L583" i="7"/>
  <c r="K583" i="7"/>
  <c r="I583" i="7"/>
  <c r="H583" i="7"/>
  <c r="AL384" i="7"/>
  <c r="L580" i="7"/>
  <c r="K580" i="7"/>
  <c r="I580" i="7"/>
  <c r="H580" i="7"/>
  <c r="AL383" i="7"/>
  <c r="L578" i="7"/>
  <c r="K578" i="7"/>
  <c r="I578" i="7"/>
  <c r="H578" i="7"/>
  <c r="AL382" i="7"/>
  <c r="L576" i="7"/>
  <c r="K576" i="7"/>
  <c r="I576" i="7"/>
  <c r="H576" i="7"/>
  <c r="AL381" i="7"/>
  <c r="L566" i="7"/>
  <c r="K566" i="7"/>
  <c r="I566" i="7"/>
  <c r="H566" i="7"/>
  <c r="AL380" i="7"/>
  <c r="L557" i="7"/>
  <c r="K557" i="7"/>
  <c r="I557" i="7"/>
  <c r="H557" i="7"/>
  <c r="AL379" i="7"/>
  <c r="L556" i="7"/>
  <c r="K556" i="7"/>
  <c r="AA556" i="7" s="1"/>
  <c r="I556" i="7"/>
  <c r="H556" i="7"/>
  <c r="AL378" i="7"/>
  <c r="L554" i="7"/>
  <c r="K554" i="7"/>
  <c r="I554" i="7"/>
  <c r="H554" i="7"/>
  <c r="AL377" i="7"/>
  <c r="L552" i="7"/>
  <c r="K552" i="7"/>
  <c r="I552" i="7"/>
  <c r="H552" i="7"/>
  <c r="AL376" i="7"/>
  <c r="L535" i="7"/>
  <c r="K535" i="7"/>
  <c r="I535" i="7"/>
  <c r="H535" i="7"/>
  <c r="AL375" i="7"/>
  <c r="L525" i="7"/>
  <c r="K525" i="7"/>
  <c r="I525" i="7"/>
  <c r="H525" i="7"/>
  <c r="AL374" i="7"/>
  <c r="L515" i="7"/>
  <c r="K515" i="7"/>
  <c r="I515" i="7"/>
  <c r="H515" i="7"/>
  <c r="AL373" i="7"/>
  <c r="L502" i="7"/>
  <c r="K502" i="7"/>
  <c r="I502" i="7"/>
  <c r="H502" i="7"/>
  <c r="AL372" i="7"/>
  <c r="L499" i="7"/>
  <c r="K499" i="7"/>
  <c r="I499" i="7"/>
  <c r="H499" i="7"/>
  <c r="AL371" i="7"/>
  <c r="L496" i="7"/>
  <c r="K496" i="7"/>
  <c r="I496" i="7"/>
  <c r="H496" i="7"/>
  <c r="AL370" i="7"/>
  <c r="L481" i="7"/>
  <c r="K481" i="7"/>
  <c r="I481" i="7"/>
  <c r="H481" i="7"/>
  <c r="AL369" i="7"/>
  <c r="L470" i="7"/>
  <c r="K470" i="7"/>
  <c r="I470" i="7"/>
  <c r="H470" i="7"/>
  <c r="AL368" i="7"/>
  <c r="L456" i="7"/>
  <c r="K456" i="7"/>
  <c r="I456" i="7"/>
  <c r="H456" i="7"/>
  <c r="AL367" i="7"/>
  <c r="L449" i="7"/>
  <c r="K449" i="7"/>
  <c r="I449" i="7"/>
  <c r="H449" i="7"/>
  <c r="AL366" i="7"/>
  <c r="L442" i="7"/>
  <c r="K442" i="7"/>
  <c r="I442" i="7"/>
  <c r="H442" i="7"/>
  <c r="AL365" i="7"/>
  <c r="L440" i="7"/>
  <c r="K440" i="7"/>
  <c r="I440" i="7"/>
  <c r="H440" i="7"/>
  <c r="J440" i="7" s="1"/>
  <c r="AL364" i="7"/>
  <c r="L437" i="7"/>
  <c r="K437" i="7"/>
  <c r="I437" i="7"/>
  <c r="H437" i="7"/>
  <c r="AL363" i="7"/>
  <c r="L433" i="7"/>
  <c r="K433" i="7"/>
  <c r="X433" i="7" s="1"/>
  <c r="I433" i="7"/>
  <c r="H433" i="7"/>
  <c r="AL362" i="7"/>
  <c r="L430" i="7"/>
  <c r="K430" i="7"/>
  <c r="I430" i="7"/>
  <c r="H430" i="7"/>
  <c r="AL361" i="7"/>
  <c r="L427" i="7"/>
  <c r="K427" i="7"/>
  <c r="I427" i="7"/>
  <c r="H427" i="7"/>
  <c r="AL360" i="7"/>
  <c r="L424" i="7"/>
  <c r="K424" i="7"/>
  <c r="I424" i="7"/>
  <c r="H424" i="7"/>
  <c r="AL359" i="7"/>
  <c r="L421" i="7"/>
  <c r="K421" i="7"/>
  <c r="AC421" i="7" s="1"/>
  <c r="I421" i="7"/>
  <c r="H421" i="7"/>
  <c r="AL358" i="7"/>
  <c r="L419" i="7"/>
  <c r="K419" i="7"/>
  <c r="I419" i="7"/>
  <c r="H419" i="7"/>
  <c r="J419" i="7" s="1"/>
  <c r="AL357" i="7"/>
  <c r="L416" i="7"/>
  <c r="K416" i="7"/>
  <c r="I416" i="7"/>
  <c r="H416" i="7"/>
  <c r="AL356" i="7"/>
  <c r="L347" i="7"/>
  <c r="K347" i="7"/>
  <c r="Q347" i="7" s="1"/>
  <c r="I347" i="7"/>
  <c r="H347" i="7"/>
  <c r="AL355" i="7"/>
  <c r="L344" i="7"/>
  <c r="K344" i="7"/>
  <c r="I344" i="7"/>
  <c r="H344" i="7"/>
  <c r="AL354" i="7"/>
  <c r="L342" i="7"/>
  <c r="AC342" i="7" s="1"/>
  <c r="K342" i="7"/>
  <c r="I342" i="7"/>
  <c r="H342" i="7"/>
  <c r="AL353" i="7"/>
  <c r="L340" i="7"/>
  <c r="N340" i="7" s="1"/>
  <c r="K340" i="7"/>
  <c r="I340" i="7"/>
  <c r="H340" i="7"/>
  <c r="AL352" i="7"/>
  <c r="L339" i="7"/>
  <c r="K339" i="7"/>
  <c r="I339" i="7"/>
  <c r="H339" i="7"/>
  <c r="AL351" i="7"/>
  <c r="L337" i="7"/>
  <c r="K337" i="7"/>
  <c r="I337" i="7"/>
  <c r="H337" i="7"/>
  <c r="AL350" i="7"/>
  <c r="L335" i="7"/>
  <c r="K335" i="7"/>
  <c r="I335" i="7"/>
  <c r="H335" i="7"/>
  <c r="J335" i="7" s="1"/>
  <c r="AL349" i="7"/>
  <c r="L333" i="7"/>
  <c r="K333" i="7"/>
  <c r="I333" i="7"/>
  <c r="H333" i="7"/>
  <c r="AL348" i="7"/>
  <c r="L326" i="7"/>
  <c r="K326" i="7"/>
  <c r="AH326" i="7" s="1"/>
  <c r="I326" i="7"/>
  <c r="H326" i="7"/>
  <c r="AL347" i="7"/>
  <c r="L325" i="7"/>
  <c r="X325" i="7" s="1"/>
  <c r="K325" i="7"/>
  <c r="I325" i="7"/>
  <c r="H325" i="7"/>
  <c r="AL346" i="7"/>
  <c r="L324" i="7"/>
  <c r="K324" i="7"/>
  <c r="I324" i="7"/>
  <c r="H324" i="7"/>
  <c r="AL345" i="7"/>
  <c r="L258" i="7"/>
  <c r="K258" i="7"/>
  <c r="AH258" i="7" s="1"/>
  <c r="I258" i="7"/>
  <c r="H258" i="7"/>
  <c r="AL344" i="7"/>
  <c r="L256" i="7"/>
  <c r="AJ256" i="7" s="1"/>
  <c r="K256" i="7"/>
  <c r="I256" i="7"/>
  <c r="H256" i="7"/>
  <c r="AL343" i="7"/>
  <c r="L254" i="7"/>
  <c r="K254" i="7"/>
  <c r="I254" i="7"/>
  <c r="H254" i="7"/>
  <c r="AL342" i="7"/>
  <c r="L252" i="7"/>
  <c r="K252" i="7"/>
  <c r="I252" i="7"/>
  <c r="H252" i="7"/>
  <c r="AL341" i="7"/>
  <c r="L241" i="7"/>
  <c r="AE241" i="7" s="1"/>
  <c r="K241" i="7"/>
  <c r="I241" i="7"/>
  <c r="H241" i="7"/>
  <c r="AL340" i="7"/>
  <c r="L240" i="7"/>
  <c r="K240" i="7"/>
  <c r="I240" i="7"/>
  <c r="H240" i="7"/>
  <c r="AL339" i="7"/>
  <c r="L238" i="7"/>
  <c r="K238" i="7"/>
  <c r="AE238" i="7" s="1"/>
  <c r="I238" i="7"/>
  <c r="H238" i="7"/>
  <c r="AL338" i="7"/>
  <c r="L237" i="7"/>
  <c r="K237" i="7"/>
  <c r="I237" i="7"/>
  <c r="H237" i="7"/>
  <c r="AL337" i="7"/>
  <c r="L236" i="7"/>
  <c r="K236" i="7"/>
  <c r="I236" i="7"/>
  <c r="H236" i="7"/>
  <c r="J236" i="7" s="1"/>
  <c r="AL336" i="7"/>
  <c r="L234" i="7"/>
  <c r="K234" i="7"/>
  <c r="I234" i="7"/>
  <c r="H234" i="7"/>
  <c r="AL335" i="7"/>
  <c r="L222" i="7"/>
  <c r="K222" i="7"/>
  <c r="I222" i="7"/>
  <c r="H222" i="7"/>
  <c r="AL334" i="7"/>
  <c r="L211" i="7"/>
  <c r="K211" i="7"/>
  <c r="I211" i="7"/>
  <c r="H211" i="7"/>
  <c r="AL333" i="7"/>
  <c r="L207" i="7"/>
  <c r="K207" i="7"/>
  <c r="I207" i="7"/>
  <c r="H207" i="7"/>
  <c r="AL332" i="7"/>
  <c r="L203" i="7"/>
  <c r="K203" i="7"/>
  <c r="I203" i="7"/>
  <c r="H203" i="7"/>
  <c r="AL331" i="7"/>
  <c r="L199" i="7"/>
  <c r="K199" i="7"/>
  <c r="N199" i="7" s="1"/>
  <c r="I199" i="7"/>
  <c r="H199" i="7"/>
  <c r="AL330" i="7"/>
  <c r="L198" i="7"/>
  <c r="K198" i="7"/>
  <c r="I198" i="7"/>
  <c r="H198" i="7"/>
  <c r="AL329" i="7"/>
  <c r="L196" i="7"/>
  <c r="K196" i="7"/>
  <c r="I196" i="7"/>
  <c r="H196" i="7"/>
  <c r="J196" i="7" s="1"/>
  <c r="AL328" i="7"/>
  <c r="L188" i="7"/>
  <c r="K188" i="7"/>
  <c r="I188" i="7"/>
  <c r="H188" i="7"/>
  <c r="AL327" i="7"/>
  <c r="L180" i="7"/>
  <c r="K180" i="7"/>
  <c r="I180" i="7"/>
  <c r="H180" i="7"/>
  <c r="AL326" i="7"/>
  <c r="L173" i="7"/>
  <c r="Q173" i="7" s="1"/>
  <c r="K173" i="7"/>
  <c r="I173" i="7"/>
  <c r="H173" i="7"/>
  <c r="J173" i="7" s="1"/>
  <c r="AL325" i="7"/>
  <c r="L166" i="7"/>
  <c r="K166" i="7"/>
  <c r="I166" i="7"/>
  <c r="H166" i="7"/>
  <c r="J166" i="7" s="1"/>
  <c r="AL324" i="7"/>
  <c r="L159" i="7"/>
  <c r="K159" i="7"/>
  <c r="J159" i="7"/>
  <c r="I159" i="7"/>
  <c r="H159" i="7"/>
  <c r="AL323" i="7"/>
  <c r="L152" i="7"/>
  <c r="K152" i="7"/>
  <c r="I152" i="7"/>
  <c r="H152" i="7"/>
  <c r="AL322" i="7"/>
  <c r="AC144" i="7"/>
  <c r="L144" i="7"/>
  <c r="K144" i="7"/>
  <c r="I144" i="7"/>
  <c r="H144" i="7"/>
  <c r="AL321" i="7"/>
  <c r="L136" i="7"/>
  <c r="K136" i="7"/>
  <c r="AJ136" i="7" s="1"/>
  <c r="I136" i="7"/>
  <c r="H136" i="7"/>
  <c r="AL320" i="7"/>
  <c r="L123" i="7"/>
  <c r="K123" i="7"/>
  <c r="I123" i="7"/>
  <c r="H123" i="7"/>
  <c r="AL319" i="7"/>
  <c r="L116" i="7"/>
  <c r="K116" i="7"/>
  <c r="I116" i="7"/>
  <c r="H116" i="7"/>
  <c r="AL318" i="7"/>
  <c r="L108" i="7"/>
  <c r="K108" i="7"/>
  <c r="Y108" i="7" s="1"/>
  <c r="I108" i="7"/>
  <c r="H108" i="7"/>
  <c r="AL317" i="7"/>
  <c r="L96" i="7"/>
  <c r="K96" i="7"/>
  <c r="I96" i="7"/>
  <c r="H96" i="7"/>
  <c r="AL316" i="7"/>
  <c r="V95" i="7"/>
  <c r="L95" i="7"/>
  <c r="K95" i="7"/>
  <c r="I95" i="7"/>
  <c r="H95" i="7"/>
  <c r="AL315" i="7"/>
  <c r="L93" i="7"/>
  <c r="K93" i="7"/>
  <c r="I93" i="7"/>
  <c r="H93" i="7"/>
  <c r="AL314" i="7"/>
  <c r="L91" i="7"/>
  <c r="K91" i="7"/>
  <c r="I91" i="7"/>
  <c r="H91" i="7"/>
  <c r="AL313" i="7"/>
  <c r="L90" i="7"/>
  <c r="K90" i="7"/>
  <c r="I90" i="7"/>
  <c r="H90" i="7"/>
  <c r="AL312" i="7"/>
  <c r="L89" i="7"/>
  <c r="K89" i="7"/>
  <c r="I89" i="7"/>
  <c r="H89" i="7"/>
  <c r="AL311" i="7"/>
  <c r="L21" i="7"/>
  <c r="K21" i="7"/>
  <c r="I21" i="7"/>
  <c r="H21" i="7"/>
  <c r="AL310" i="7"/>
  <c r="L19" i="7"/>
  <c r="K19" i="7"/>
  <c r="I19" i="7"/>
  <c r="H19" i="7"/>
  <c r="AL309" i="7"/>
  <c r="L17" i="7"/>
  <c r="K17" i="7"/>
  <c r="I17" i="7"/>
  <c r="H17" i="7"/>
  <c r="AL308" i="7"/>
  <c r="Z15" i="7"/>
  <c r="L15" i="7"/>
  <c r="K15" i="7"/>
  <c r="W15" i="7" s="1"/>
  <c r="I15" i="7"/>
  <c r="H15" i="7"/>
  <c r="AL307" i="7"/>
  <c r="L13" i="7"/>
  <c r="K13" i="7"/>
  <c r="W13" i="7" s="1"/>
  <c r="I13" i="7"/>
  <c r="H13" i="7"/>
  <c r="AL306" i="7"/>
  <c r="L12" i="7"/>
  <c r="K12" i="7"/>
  <c r="I12" i="7"/>
  <c r="H12" i="7"/>
  <c r="AL305" i="7"/>
  <c r="L7" i="7"/>
  <c r="T7" i="7" s="1"/>
  <c r="K7" i="7"/>
  <c r="I7" i="7"/>
  <c r="H7" i="7"/>
  <c r="AL304" i="7"/>
  <c r="L6" i="7"/>
  <c r="K6" i="7"/>
  <c r="Z6" i="7" s="1"/>
  <c r="I6" i="7"/>
  <c r="H6" i="7"/>
  <c r="AL303" i="7"/>
  <c r="L5" i="7"/>
  <c r="K5" i="7"/>
  <c r="I5" i="7"/>
  <c r="H5" i="7"/>
  <c r="AL302" i="7"/>
  <c r="AL301" i="7"/>
  <c r="AL300" i="7"/>
  <c r="AL299" i="7"/>
  <c r="AL298" i="7"/>
  <c r="L586" i="7"/>
  <c r="K586" i="7"/>
  <c r="I586" i="7"/>
  <c r="H586" i="7"/>
  <c r="AL297" i="7"/>
  <c r="L501" i="7"/>
  <c r="K501" i="7"/>
  <c r="I501" i="7"/>
  <c r="H501" i="7"/>
  <c r="AL296" i="7"/>
  <c r="L346" i="7"/>
  <c r="K346" i="7"/>
  <c r="AI346" i="7" s="1"/>
  <c r="I346" i="7"/>
  <c r="H346" i="7"/>
  <c r="AL295" i="7"/>
  <c r="L257" i="7"/>
  <c r="K257" i="7"/>
  <c r="N257" i="7" s="1"/>
  <c r="I257" i="7"/>
  <c r="H257" i="7"/>
  <c r="AL294" i="7"/>
  <c r="L187" i="7"/>
  <c r="K187" i="7"/>
  <c r="I187" i="7"/>
  <c r="H187" i="7"/>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251" i="7"/>
  <c r="K251" i="7"/>
  <c r="I251" i="7"/>
  <c r="H251" i="7"/>
  <c r="AL151" i="7"/>
  <c r="L250" i="7"/>
  <c r="K250" i="7"/>
  <c r="I250" i="7"/>
  <c r="H250" i="7"/>
  <c r="AL150" i="7"/>
  <c r="L249" i="7"/>
  <c r="K249" i="7"/>
  <c r="I249" i="7"/>
  <c r="H249" i="7"/>
  <c r="AL149" i="7"/>
  <c r="L248" i="7"/>
  <c r="K248" i="7"/>
  <c r="I248" i="7"/>
  <c r="H248" i="7"/>
  <c r="AL148" i="7"/>
  <c r="L247" i="7"/>
  <c r="K247" i="7"/>
  <c r="I247" i="7"/>
  <c r="H247" i="7"/>
  <c r="AL147" i="7"/>
  <c r="L246" i="7"/>
  <c r="K246" i="7"/>
  <c r="I246" i="7"/>
  <c r="H246" i="7"/>
  <c r="AL146" i="7"/>
  <c r="L245" i="7"/>
  <c r="K245" i="7"/>
  <c r="I245" i="7"/>
  <c r="H245" i="7"/>
  <c r="AL145" i="7"/>
  <c r="L244" i="7"/>
  <c r="K244" i="7"/>
  <c r="I244" i="7"/>
  <c r="H244" i="7"/>
  <c r="AL144" i="7"/>
  <c r="L243" i="7"/>
  <c r="K243" i="7"/>
  <c r="AC243" i="7" s="1"/>
  <c r="I243" i="7"/>
  <c r="H243" i="7"/>
  <c r="AL143" i="7"/>
  <c r="L242" i="7"/>
  <c r="K242" i="7"/>
  <c r="I242" i="7"/>
  <c r="H242" i="7"/>
  <c r="AL142" i="7"/>
  <c r="L115" i="7"/>
  <c r="K115" i="7"/>
  <c r="I115" i="7"/>
  <c r="H115" i="7"/>
  <c r="J115" i="7" s="1"/>
  <c r="AL141" i="7"/>
  <c r="L107" i="7"/>
  <c r="K107" i="7"/>
  <c r="I107" i="7"/>
  <c r="H107" i="7"/>
  <c r="AL140" i="7"/>
  <c r="L106" i="7"/>
  <c r="K106" i="7"/>
  <c r="M106" i="7" s="1"/>
  <c r="I106" i="7"/>
  <c r="H106" i="7"/>
  <c r="AL139" i="7"/>
  <c r="L105" i="7"/>
  <c r="K105" i="7"/>
  <c r="I105" i="7"/>
  <c r="H105" i="7"/>
  <c r="AL138" i="7"/>
  <c r="L104" i="7"/>
  <c r="K104" i="7"/>
  <c r="I104" i="7"/>
  <c r="H104" i="7"/>
  <c r="J104" i="7" s="1"/>
  <c r="AL137" i="7"/>
  <c r="L103" i="7"/>
  <c r="K103" i="7"/>
  <c r="I103" i="7"/>
  <c r="H103" i="7"/>
  <c r="AL136" i="7"/>
  <c r="L11" i="7"/>
  <c r="K11" i="7"/>
  <c r="I11" i="7"/>
  <c r="H11" i="7"/>
  <c r="AL135" i="7"/>
  <c r="X10" i="7"/>
  <c r="L10" i="7"/>
  <c r="K10" i="7"/>
  <c r="I10" i="7"/>
  <c r="H10" i="7"/>
  <c r="AL134" i="7"/>
  <c r="L9" i="7"/>
  <c r="K9" i="7"/>
  <c r="W9" i="7" s="1"/>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551" i="7"/>
  <c r="K551" i="7"/>
  <c r="I551" i="7"/>
  <c r="H551" i="7"/>
  <c r="AL112" i="7"/>
  <c r="L338" i="7"/>
  <c r="K338" i="7"/>
  <c r="Z338" i="7" s="1"/>
  <c r="I338" i="7"/>
  <c r="H338" i="7"/>
  <c r="AL111" i="7"/>
  <c r="L239" i="7"/>
  <c r="K239" i="7"/>
  <c r="I239" i="7"/>
  <c r="H239"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590" i="7"/>
  <c r="K590" i="7"/>
  <c r="I590" i="7"/>
  <c r="H590" i="7"/>
  <c r="AL31" i="7"/>
  <c r="L589" i="7"/>
  <c r="K589" i="7"/>
  <c r="I589" i="7"/>
  <c r="H589" i="7"/>
  <c r="AL30" i="7"/>
  <c r="L584" i="7"/>
  <c r="K584" i="7"/>
  <c r="I584" i="7"/>
  <c r="H584" i="7"/>
  <c r="AL29" i="7"/>
  <c r="L582" i="7"/>
  <c r="K582" i="7"/>
  <c r="I582" i="7"/>
  <c r="H582" i="7"/>
  <c r="AL28" i="7"/>
  <c r="L555" i="7"/>
  <c r="K555" i="7"/>
  <c r="I555" i="7"/>
  <c r="H555" i="7"/>
  <c r="AL27" i="7"/>
  <c r="L553" i="7"/>
  <c r="K553" i="7"/>
  <c r="I553" i="7"/>
  <c r="H553" i="7"/>
  <c r="AL26" i="7"/>
  <c r="L498" i="7"/>
  <c r="K498" i="7"/>
  <c r="I498" i="7"/>
  <c r="H498" i="7"/>
  <c r="AL25" i="7"/>
  <c r="L495" i="7"/>
  <c r="K495" i="7"/>
  <c r="I495" i="7"/>
  <c r="H495" i="7"/>
  <c r="AL24" i="7"/>
  <c r="L439" i="7"/>
  <c r="K439" i="7"/>
  <c r="I439" i="7"/>
  <c r="H439" i="7"/>
  <c r="AL23" i="7"/>
  <c r="L436" i="7"/>
  <c r="K436" i="7"/>
  <c r="I436" i="7"/>
  <c r="H436" i="7"/>
  <c r="AL22" i="7"/>
  <c r="L418" i="7"/>
  <c r="K418" i="7"/>
  <c r="I418" i="7"/>
  <c r="H418" i="7"/>
  <c r="AL21" i="7"/>
  <c r="L415" i="7"/>
  <c r="K415" i="7"/>
  <c r="I415" i="7"/>
  <c r="H415" i="7"/>
  <c r="AL20" i="7"/>
  <c r="L336" i="7"/>
  <c r="K336" i="7"/>
  <c r="I336" i="7"/>
  <c r="H336" i="7"/>
  <c r="AL19" i="7"/>
  <c r="L334" i="7"/>
  <c r="K334" i="7"/>
  <c r="I334" i="7"/>
  <c r="H334" i="7"/>
  <c r="J334" i="7" s="1"/>
  <c r="AL18" i="7"/>
  <c r="L255" i="7"/>
  <c r="K255" i="7"/>
  <c r="AG255" i="7" s="1"/>
  <c r="I255" i="7"/>
  <c r="H255" i="7"/>
  <c r="AL17" i="7"/>
  <c r="L253" i="7"/>
  <c r="K253" i="7"/>
  <c r="I253" i="7"/>
  <c r="H253" i="7"/>
  <c r="AL16" i="7"/>
  <c r="AE235" i="7"/>
  <c r="L235" i="7"/>
  <c r="K235" i="7"/>
  <c r="I235" i="7"/>
  <c r="H235" i="7"/>
  <c r="AL15" i="7"/>
  <c r="L233" i="7"/>
  <c r="K233" i="7"/>
  <c r="AE233" i="7" s="1"/>
  <c r="I233" i="7"/>
  <c r="H233" i="7"/>
  <c r="AL14" i="7"/>
  <c r="L197" i="7"/>
  <c r="K197" i="7"/>
  <c r="V197" i="7" s="1"/>
  <c r="I197" i="7"/>
  <c r="H197" i="7"/>
  <c r="AL13" i="7"/>
  <c r="L195" i="7"/>
  <c r="K195" i="7"/>
  <c r="I195" i="7"/>
  <c r="H195" i="7"/>
  <c r="AL12" i="7"/>
  <c r="L151" i="7"/>
  <c r="K151" i="7"/>
  <c r="I151" i="7"/>
  <c r="H151" i="7"/>
  <c r="AL11" i="7"/>
  <c r="L143" i="7"/>
  <c r="K143" i="7"/>
  <c r="I143" i="7"/>
  <c r="H143" i="7"/>
  <c r="AL10" i="7"/>
  <c r="L94" i="7"/>
  <c r="K94" i="7"/>
  <c r="R94" i="7" s="1"/>
  <c r="I94" i="7"/>
  <c r="H94" i="7"/>
  <c r="AL9" i="7"/>
  <c r="L92" i="7"/>
  <c r="K92" i="7"/>
  <c r="Y92" i="7" s="1"/>
  <c r="I92" i="7"/>
  <c r="H92" i="7"/>
  <c r="AL8" i="7"/>
  <c r="L16" i="7"/>
  <c r="K16" i="7"/>
  <c r="I16" i="7"/>
  <c r="H16" i="7"/>
  <c r="AL7" i="7"/>
  <c r="L14" i="7"/>
  <c r="K14" i="7"/>
  <c r="I14" i="7"/>
  <c r="H14" i="7"/>
  <c r="AL6" i="7"/>
  <c r="AL5" i="7"/>
  <c r="S71" i="15" l="1"/>
  <c r="AG89" i="15"/>
  <c r="S37" i="15"/>
  <c r="J34" i="15"/>
  <c r="J36" i="15"/>
  <c r="AD8" i="15"/>
  <c r="X241" i="7"/>
  <c r="J424" i="7"/>
  <c r="J535" i="7"/>
  <c r="AE40" i="7"/>
  <c r="J58" i="7"/>
  <c r="J392" i="7"/>
  <c r="J263" i="7"/>
  <c r="AE291" i="7"/>
  <c r="J313" i="7"/>
  <c r="J474" i="7"/>
  <c r="W530" i="7"/>
  <c r="R546" i="7"/>
  <c r="P140" i="7"/>
  <c r="AH588" i="7"/>
  <c r="AE61" i="7"/>
  <c r="Y69" i="7"/>
  <c r="J87" i="7"/>
  <c r="Z379" i="7"/>
  <c r="AC395" i="7"/>
  <c r="N305" i="7"/>
  <c r="M541" i="7"/>
  <c r="AA109" i="7"/>
  <c r="AE145" i="7"/>
  <c r="AC160" i="7"/>
  <c r="J112" i="7"/>
  <c r="AJ415" i="7"/>
  <c r="R551" i="7"/>
  <c r="Q256" i="7"/>
  <c r="Z14" i="7"/>
  <c r="AI89" i="7"/>
  <c r="W203" i="7"/>
  <c r="Q556" i="7"/>
  <c r="V42" i="7"/>
  <c r="AD58" i="7"/>
  <c r="Y66" i="7"/>
  <c r="J259" i="7"/>
  <c r="AB359" i="7"/>
  <c r="AE367" i="7"/>
  <c r="T370" i="7"/>
  <c r="Y285" i="7"/>
  <c r="J295" i="7"/>
  <c r="AH296" i="7"/>
  <c r="J312" i="7"/>
  <c r="Z318" i="7"/>
  <c r="Y474" i="7"/>
  <c r="M516" i="7"/>
  <c r="J536" i="7"/>
  <c r="AI513" i="7"/>
  <c r="J490" i="7"/>
  <c r="R343" i="7"/>
  <c r="Y448" i="7"/>
  <c r="X500" i="7"/>
  <c r="S216" i="7"/>
  <c r="Y224" i="7"/>
  <c r="J97" i="7"/>
  <c r="J117" i="7"/>
  <c r="M161" i="7"/>
  <c r="V175" i="7"/>
  <c r="AE190" i="7"/>
  <c r="N132" i="7"/>
  <c r="J150" i="7"/>
  <c r="J234" i="7"/>
  <c r="X554" i="7"/>
  <c r="AI580" i="7"/>
  <c r="J585" i="7"/>
  <c r="J54" i="7"/>
  <c r="J62" i="7"/>
  <c r="AD68" i="7"/>
  <c r="AF356" i="7"/>
  <c r="J358" i="7"/>
  <c r="N375" i="7"/>
  <c r="AD378" i="7"/>
  <c r="AD394" i="7"/>
  <c r="J396" i="7"/>
  <c r="J267" i="7"/>
  <c r="S279" i="7"/>
  <c r="X298" i="7"/>
  <c r="J473" i="7"/>
  <c r="AI531" i="7"/>
  <c r="W536" i="7"/>
  <c r="X330" i="7"/>
  <c r="N228" i="7"/>
  <c r="Q135" i="7"/>
  <c r="V150" i="7"/>
  <c r="AH495" i="7"/>
  <c r="AC49" i="7"/>
  <c r="AA57" i="7"/>
  <c r="V372" i="7"/>
  <c r="N391" i="7"/>
  <c r="Y119" i="7"/>
  <c r="X148" i="7"/>
  <c r="X16" i="7"/>
  <c r="U584" i="7"/>
  <c r="J551" i="7"/>
  <c r="O249" i="7"/>
  <c r="AA501" i="7"/>
  <c r="U470" i="7"/>
  <c r="J515" i="7"/>
  <c r="AI552" i="7"/>
  <c r="J45" i="7"/>
  <c r="AJ51" i="7"/>
  <c r="M70" i="7"/>
  <c r="W75" i="7"/>
  <c r="U355" i="7"/>
  <c r="Y374" i="7"/>
  <c r="U377" i="7"/>
  <c r="N399" i="7"/>
  <c r="AE292" i="7"/>
  <c r="J294" i="7"/>
  <c r="J302" i="7"/>
  <c r="O306" i="7"/>
  <c r="V504" i="7"/>
  <c r="AB519" i="7"/>
  <c r="O521" i="7"/>
  <c r="AD489" i="7"/>
  <c r="J491" i="7"/>
  <c r="Y455" i="7"/>
  <c r="AD497" i="7"/>
  <c r="AD217" i="7"/>
  <c r="J160" i="7"/>
  <c r="AA165" i="7"/>
  <c r="AI32" i="15"/>
  <c r="J8" i="15"/>
  <c r="Z91" i="15"/>
  <c r="J48" i="15"/>
  <c r="J10" i="15"/>
  <c r="V11" i="15"/>
  <c r="R41" i="15"/>
  <c r="J16" i="15"/>
  <c r="J80" i="15"/>
  <c r="AI59" i="15"/>
  <c r="N22" i="15"/>
  <c r="AI45" i="15"/>
  <c r="J47" i="15"/>
  <c r="Z11" i="15"/>
  <c r="AE14" i="15"/>
  <c r="J60" i="15"/>
  <c r="O14" i="15"/>
  <c r="AE70" i="15"/>
  <c r="AF72" i="15"/>
  <c r="AH82" i="15"/>
  <c r="AG66" i="15"/>
  <c r="AH76" i="15"/>
  <c r="AJ28" i="15"/>
  <c r="J19" i="15"/>
  <c r="AD21" i="15"/>
  <c r="AG26" i="15"/>
  <c r="J32" i="15"/>
  <c r="R92" i="15"/>
  <c r="J94" i="15"/>
  <c r="AH36" i="15"/>
  <c r="Q53" i="15"/>
  <c r="M13" i="15"/>
  <c r="J57" i="15"/>
  <c r="R48" i="15"/>
  <c r="J40" i="15"/>
  <c r="AJ41" i="15"/>
  <c r="J9" i="15"/>
  <c r="AB12" i="15"/>
  <c r="J14" i="15"/>
  <c r="J79" i="15"/>
  <c r="J89" i="15"/>
  <c r="AC62" i="15"/>
  <c r="M66" i="15"/>
  <c r="AG52" i="15"/>
  <c r="U48" i="15"/>
  <c r="Y66" i="15"/>
  <c r="Q41" i="15"/>
  <c r="R85" i="15"/>
  <c r="J11" i="15"/>
  <c r="AH37" i="15"/>
  <c r="AD89" i="15"/>
  <c r="R61" i="15"/>
  <c r="AA62" i="15"/>
  <c r="AD5" i="15"/>
  <c r="AE17" i="15"/>
  <c r="M89" i="15"/>
  <c r="T68" i="15"/>
  <c r="J74" i="15"/>
  <c r="AJ30" i="15"/>
  <c r="J55" i="15"/>
  <c r="AJ51" i="15"/>
  <c r="AE49" i="15"/>
  <c r="U34" i="15"/>
  <c r="AA37" i="15"/>
  <c r="S43" i="15"/>
  <c r="Y24" i="15"/>
  <c r="J26" i="15"/>
  <c r="AD78" i="15"/>
  <c r="R11" i="15"/>
  <c r="J12" i="15"/>
  <c r="AJ13" i="15"/>
  <c r="Z17" i="15"/>
  <c r="AD81" i="15"/>
  <c r="J83" i="15"/>
  <c r="AC88" i="15"/>
  <c r="AE60" i="15"/>
  <c r="M74" i="15"/>
  <c r="J76" i="15"/>
  <c r="AG27" i="15"/>
  <c r="AB30" i="15"/>
  <c r="AD44" i="15"/>
  <c r="AC48" i="15"/>
  <c r="AG10" i="15"/>
  <c r="J35" i="15"/>
  <c r="U54" i="15"/>
  <c r="AC13" i="15"/>
  <c r="AJ16" i="15"/>
  <c r="AA69" i="15"/>
  <c r="AI57" i="15"/>
  <c r="T63" i="15"/>
  <c r="AA67" i="15"/>
  <c r="J73" i="15"/>
  <c r="J52" i="15"/>
  <c r="Q23" i="15"/>
  <c r="U46" i="15"/>
  <c r="W49" i="15"/>
  <c r="W85" i="15"/>
  <c r="Y91" i="15"/>
  <c r="AA8" i="15"/>
  <c r="AD12" i="15"/>
  <c r="O13" i="15"/>
  <c r="AG14" i="15"/>
  <c r="N17" i="15"/>
  <c r="S69" i="15"/>
  <c r="Q65" i="15"/>
  <c r="AE67" i="15"/>
  <c r="AB68" i="15"/>
  <c r="U73" i="15"/>
  <c r="N74" i="15"/>
  <c r="R27" i="15"/>
  <c r="V28" i="15"/>
  <c r="P52" i="15"/>
  <c r="AC21" i="15"/>
  <c r="N46" i="15"/>
  <c r="N85" i="15"/>
  <c r="Z92" i="15"/>
  <c r="Y46" i="15"/>
  <c r="Y49" i="15"/>
  <c r="X85" i="15"/>
  <c r="AH91" i="15"/>
  <c r="AH92" i="15"/>
  <c r="AE34" i="15"/>
  <c r="M41" i="15"/>
  <c r="AJ12" i="15"/>
  <c r="U13" i="15"/>
  <c r="AF16" i="15"/>
  <c r="Q17" i="15"/>
  <c r="AB69" i="15"/>
  <c r="J87" i="15"/>
  <c r="AF81" i="15"/>
  <c r="O62" i="15"/>
  <c r="U65" i="15"/>
  <c r="U74" i="15"/>
  <c r="W27" i="15"/>
  <c r="W28" i="15"/>
  <c r="AA29" i="15"/>
  <c r="X52" i="15"/>
  <c r="AA34" i="15"/>
  <c r="AC23" i="15"/>
  <c r="V21" i="15"/>
  <c r="AC22" i="15"/>
  <c r="Z26" i="15"/>
  <c r="M44" i="15"/>
  <c r="AD46" i="15"/>
  <c r="Z49" i="15"/>
  <c r="AH56" i="15"/>
  <c r="J78" i="15"/>
  <c r="AJ85" i="15"/>
  <c r="AC85" i="15"/>
  <c r="AI94" i="15"/>
  <c r="N48" i="15"/>
  <c r="X36" i="15"/>
  <c r="V37" i="15"/>
  <c r="N41" i="15"/>
  <c r="V13" i="15"/>
  <c r="M14" i="15"/>
  <c r="R17" i="15"/>
  <c r="AA79" i="15"/>
  <c r="AF87" i="15"/>
  <c r="J71" i="15"/>
  <c r="AJ72" i="15"/>
  <c r="AJ61" i="15"/>
  <c r="AI65" i="15"/>
  <c r="X65" i="15"/>
  <c r="AI27" i="15"/>
  <c r="X27" i="15"/>
  <c r="J28" i="15"/>
  <c r="AD28" i="15"/>
  <c r="AF6" i="15"/>
  <c r="AF52" i="15"/>
  <c r="Y27" i="15"/>
  <c r="AE28" i="15"/>
  <c r="Y65" i="15"/>
  <c r="U21" i="15"/>
  <c r="J23" i="15"/>
  <c r="AJ25" i="15"/>
  <c r="J45" i="15"/>
  <c r="J77" i="15"/>
  <c r="AE78" i="15"/>
  <c r="M85" i="15"/>
  <c r="AG85" i="15"/>
  <c r="J92" i="15"/>
  <c r="AB33" i="15"/>
  <c r="T48" i="15"/>
  <c r="U11" i="15"/>
  <c r="N34" i="15"/>
  <c r="Z53" i="15"/>
  <c r="AG54" i="15"/>
  <c r="M12" i="15"/>
  <c r="AE13" i="15"/>
  <c r="R14" i="15"/>
  <c r="AE15" i="15"/>
  <c r="J17" i="15"/>
  <c r="AD17" i="15"/>
  <c r="J69" i="15"/>
  <c r="AA71" i="15"/>
  <c r="Y72" i="15"/>
  <c r="J82" i="15"/>
  <c r="V89" i="15"/>
  <c r="AG90" i="15"/>
  <c r="M65" i="15"/>
  <c r="AC65" i="15"/>
  <c r="AJ66" i="15"/>
  <c r="M27" i="15"/>
  <c r="AC27" i="15"/>
  <c r="AG28" i="15"/>
  <c r="U6" i="15"/>
  <c r="AE41" i="15"/>
  <c r="M54" i="15"/>
  <c r="AI8" i="15"/>
  <c r="P12" i="15"/>
  <c r="AC14" i="15"/>
  <c r="V82" i="15"/>
  <c r="J88" i="15"/>
  <c r="AB59" i="15"/>
  <c r="O60" i="15"/>
  <c r="J62" i="15"/>
  <c r="N65" i="15"/>
  <c r="AD65" i="15"/>
  <c r="AE73" i="15"/>
  <c r="AG75" i="15"/>
  <c r="P76" i="15"/>
  <c r="N27" i="15"/>
  <c r="AD27" i="15"/>
  <c r="N28" i="15"/>
  <c r="AD30" i="15"/>
  <c r="AC5" i="15"/>
  <c r="AF46" i="15"/>
  <c r="AH19" i="15"/>
  <c r="V24" i="15"/>
  <c r="P46" i="15"/>
  <c r="O49" i="15"/>
  <c r="J50" i="15"/>
  <c r="Q85" i="15"/>
  <c r="S34" i="15"/>
  <c r="AJ35" i="15"/>
  <c r="U12" i="15"/>
  <c r="O65" i="15"/>
  <c r="U76" i="15"/>
  <c r="O27" i="15"/>
  <c r="O28" i="15"/>
  <c r="AD85" i="15"/>
  <c r="AH85" i="15"/>
  <c r="P34" i="15"/>
  <c r="Q54" i="15"/>
  <c r="J18" i="15"/>
  <c r="J22" i="15"/>
  <c r="R46" i="15"/>
  <c r="AD47" i="15"/>
  <c r="J56" i="15"/>
  <c r="AG91" i="15"/>
  <c r="Z20" i="15"/>
  <c r="J42" i="15"/>
  <c r="AF53" i="15"/>
  <c r="N8" i="15"/>
  <c r="V12" i="15"/>
  <c r="AH14" i="15"/>
  <c r="AG17" i="15"/>
  <c r="Z70" i="15"/>
  <c r="J81" i="15"/>
  <c r="AJ88" i="15"/>
  <c r="Y89" i="15"/>
  <c r="J58" i="15"/>
  <c r="R59" i="15"/>
  <c r="AH62" i="15"/>
  <c r="P65" i="15"/>
  <c r="AF65" i="15"/>
  <c r="M73" i="15"/>
  <c r="AE75" i="15"/>
  <c r="Q27" i="15"/>
  <c r="AH27" i="15"/>
  <c r="Q28" i="15"/>
  <c r="T30" i="15"/>
  <c r="M52" i="15"/>
  <c r="AH18" i="15"/>
  <c r="R23" i="15"/>
  <c r="AD23" i="15"/>
  <c r="AE24" i="15"/>
  <c r="AD24" i="15"/>
  <c r="O25" i="15"/>
  <c r="AH25" i="15"/>
  <c r="AH26" i="15"/>
  <c r="AE45" i="15"/>
  <c r="O46" i="15"/>
  <c r="Z46" i="15"/>
  <c r="O22" i="15"/>
  <c r="U23" i="15"/>
  <c r="AE23" i="15"/>
  <c r="AF24" i="15"/>
  <c r="Q25" i="15"/>
  <c r="AE47" i="15"/>
  <c r="Y47" i="15"/>
  <c r="AF47" i="15"/>
  <c r="V22" i="15"/>
  <c r="V23" i="15"/>
  <c r="AF23" i="15"/>
  <c r="N24" i="15"/>
  <c r="AG24" i="15"/>
  <c r="R25" i="15"/>
  <c r="N44" i="15"/>
  <c r="AG47" i="15"/>
  <c r="AH55" i="15"/>
  <c r="AE86" i="15"/>
  <c r="X86" i="15"/>
  <c r="V86" i="15"/>
  <c r="AG86" i="15"/>
  <c r="N86" i="15"/>
  <c r="AF86" i="15"/>
  <c r="AJ21" i="15"/>
  <c r="W22" i="15"/>
  <c r="M23" i="15"/>
  <c r="W23" i="15"/>
  <c r="AG23" i="15"/>
  <c r="P24" i="15"/>
  <c r="W25" i="15"/>
  <c r="V44" i="15"/>
  <c r="N45" i="15"/>
  <c r="N47" i="15"/>
  <c r="AG50" i="15"/>
  <c r="R50" i="15"/>
  <c r="AD22" i="15"/>
  <c r="N23" i="15"/>
  <c r="X23" i="15"/>
  <c r="AH23" i="15"/>
  <c r="Q24" i="15"/>
  <c r="Y25" i="15"/>
  <c r="AC44" i="15"/>
  <c r="O45" i="15"/>
  <c r="AJ46" i="15"/>
  <c r="AC46" i="15"/>
  <c r="Q46" i="15"/>
  <c r="V46" i="15"/>
  <c r="AG46" i="15"/>
  <c r="P47" i="15"/>
  <c r="AJ77" i="15"/>
  <c r="N77" i="15"/>
  <c r="M77" i="15"/>
  <c r="AD77" i="15"/>
  <c r="AC77" i="15"/>
  <c r="AC78" i="15"/>
  <c r="O78" i="15"/>
  <c r="P86" i="15"/>
  <c r="AJ91" i="15"/>
  <c r="Q91" i="15"/>
  <c r="AH94" i="15"/>
  <c r="M21" i="15"/>
  <c r="AE22" i="15"/>
  <c r="O23" i="15"/>
  <c r="Y23" i="15"/>
  <c r="J25" i="15"/>
  <c r="Z25" i="15"/>
  <c r="V45" i="15"/>
  <c r="W46" i="15"/>
  <c r="AH46" i="15"/>
  <c r="Q47" i="15"/>
  <c r="J49" i="15"/>
  <c r="Z50" i="15"/>
  <c r="N78" i="15"/>
  <c r="Q86" i="15"/>
  <c r="O91" i="15"/>
  <c r="J93" i="15"/>
  <c r="AI19" i="15"/>
  <c r="N21" i="15"/>
  <c r="AI22" i="15"/>
  <c r="P23" i="15"/>
  <c r="Z23" i="15"/>
  <c r="J24" i="15"/>
  <c r="X24" i="15"/>
  <c r="AF25" i="15"/>
  <c r="AE25" i="15"/>
  <c r="R26" i="15"/>
  <c r="W45" i="15"/>
  <c r="M46" i="15"/>
  <c r="X46" i="15"/>
  <c r="V47" i="15"/>
  <c r="AF49" i="15"/>
  <c r="R49" i="15"/>
  <c r="AG49" i="15"/>
  <c r="AH49" i="15"/>
  <c r="AH50" i="15"/>
  <c r="U77" i="15"/>
  <c r="W78" i="15"/>
  <c r="Y86" i="15"/>
  <c r="W91" i="15"/>
  <c r="AG25" i="15"/>
  <c r="AJ44" i="15"/>
  <c r="U44" i="15"/>
  <c r="AD45" i="15"/>
  <c r="X47" i="15"/>
  <c r="AD86" i="15"/>
  <c r="U85" i="15"/>
  <c r="AE85" i="15"/>
  <c r="AJ33" i="15"/>
  <c r="J31" i="15"/>
  <c r="AH32" i="15"/>
  <c r="AC45" i="15"/>
  <c r="J46" i="15"/>
  <c r="AJ49" i="15"/>
  <c r="V78" i="15"/>
  <c r="V85" i="15"/>
  <c r="AF85" i="15"/>
  <c r="R91" i="15"/>
  <c r="V84" i="15"/>
  <c r="AD36" i="15"/>
  <c r="U36" i="15"/>
  <c r="AG36" i="15"/>
  <c r="O36" i="15"/>
  <c r="M36" i="15"/>
  <c r="O85" i="15"/>
  <c r="Y85" i="15"/>
  <c r="J91" i="15"/>
  <c r="AG92" i="15"/>
  <c r="AH93" i="15"/>
  <c r="P36" i="15"/>
  <c r="AI56" i="15"/>
  <c r="AI78" i="15"/>
  <c r="P85" i="15"/>
  <c r="Z85" i="15"/>
  <c r="J86" i="15"/>
  <c r="AF91" i="15"/>
  <c r="AE91" i="15"/>
  <c r="AI48" i="15"/>
  <c r="Z48" i="15"/>
  <c r="AH48" i="15"/>
  <c r="M48" i="15"/>
  <c r="AD48" i="15"/>
  <c r="AJ48" i="15"/>
  <c r="AI11" i="15"/>
  <c r="AB11" i="15"/>
  <c r="M11" i="15"/>
  <c r="AJ11" i="15"/>
  <c r="T11" i="15"/>
  <c r="AD11" i="15"/>
  <c r="N11" i="15"/>
  <c r="AC11" i="15"/>
  <c r="AH11" i="15"/>
  <c r="W36" i="15"/>
  <c r="U33" i="15"/>
  <c r="T33" i="15"/>
  <c r="Z36" i="15"/>
  <c r="AA38" i="15"/>
  <c r="O11" i="15"/>
  <c r="AC36" i="15"/>
  <c r="AD34" i="15"/>
  <c r="AF34" i="15"/>
  <c r="Y41" i="15"/>
  <c r="Y43" i="15"/>
  <c r="T53" i="15"/>
  <c r="AD54" i="15"/>
  <c r="AI36" i="15"/>
  <c r="AF36" i="15"/>
  <c r="R36" i="15"/>
  <c r="AE36" i="15"/>
  <c r="Q36" i="15"/>
  <c r="Y36" i="15"/>
  <c r="P37" i="15"/>
  <c r="AG37" i="15"/>
  <c r="AG41" i="15"/>
  <c r="Z41" i="15"/>
  <c r="X53" i="15"/>
  <c r="Z54" i="15"/>
  <c r="AD41" i="15"/>
  <c r="J53" i="15"/>
  <c r="Y54" i="15"/>
  <c r="AH54" i="15"/>
  <c r="R54" i="15"/>
  <c r="AD53" i="15"/>
  <c r="AC53" i="15"/>
  <c r="P53" i="15"/>
  <c r="AB53" i="15"/>
  <c r="M53" i="15"/>
  <c r="AJ53" i="15"/>
  <c r="U53" i="15"/>
  <c r="AG53" i="15"/>
  <c r="AI43" i="15"/>
  <c r="AF43" i="15"/>
  <c r="AE43" i="15"/>
  <c r="Q43" i="15"/>
  <c r="AH53" i="15"/>
  <c r="S54" i="15"/>
  <c r="W41" i="15"/>
  <c r="R53" i="15"/>
  <c r="AC54" i="15"/>
  <c r="J39" i="15"/>
  <c r="O41" i="15"/>
  <c r="AC41" i="15"/>
  <c r="Z42" i="15"/>
  <c r="AC7" i="15"/>
  <c r="Z7" i="15"/>
  <c r="M7" i="15"/>
  <c r="Y7" i="15"/>
  <c r="AI7" i="15"/>
  <c r="Q7" i="15"/>
  <c r="AH7" i="15"/>
  <c r="P7" i="15"/>
  <c r="AG7" i="15"/>
  <c r="O7" i="15"/>
  <c r="AA7" i="15"/>
  <c r="N7" i="15"/>
  <c r="AA39" i="15"/>
  <c r="J41" i="15"/>
  <c r="U41" i="15"/>
  <c r="J54" i="15"/>
  <c r="V7" i="15"/>
  <c r="J38" i="15"/>
  <c r="AI41" i="15"/>
  <c r="V41" i="15"/>
  <c r="AH41" i="15"/>
  <c r="J43" i="15"/>
  <c r="W7" i="15"/>
  <c r="W14" i="15"/>
  <c r="W17" i="15"/>
  <c r="V79" i="15"/>
  <c r="N87" i="15"/>
  <c r="R70" i="15"/>
  <c r="O81" i="15"/>
  <c r="Y81" i="15"/>
  <c r="Z82" i="15"/>
  <c r="U89" i="15"/>
  <c r="W90" i="15"/>
  <c r="Y60" i="15"/>
  <c r="V63" i="15"/>
  <c r="Q66" i="15"/>
  <c r="AD66" i="15"/>
  <c r="AD73" i="15"/>
  <c r="AF74" i="15"/>
  <c r="W75" i="15"/>
  <c r="M76" i="15"/>
  <c r="AF76" i="15"/>
  <c r="AI29" i="15"/>
  <c r="U5" i="15"/>
  <c r="M6" i="15"/>
  <c r="AE51" i="15"/>
  <c r="N12" i="15"/>
  <c r="AF12" i="15"/>
  <c r="N13" i="15"/>
  <c r="AD13" i="15"/>
  <c r="T14" i="15"/>
  <c r="Z14" i="15"/>
  <c r="P16" i="15"/>
  <c r="M17" i="15"/>
  <c r="Y17" i="15"/>
  <c r="Z79" i="15"/>
  <c r="Q87" i="15"/>
  <c r="V70" i="15"/>
  <c r="P81" i="15"/>
  <c r="Z81" i="15"/>
  <c r="AA82" i="15"/>
  <c r="Z90" i="15"/>
  <c r="J59" i="15"/>
  <c r="AC60" i="15"/>
  <c r="N62" i="15"/>
  <c r="W63" i="15"/>
  <c r="R66" i="15"/>
  <c r="AE66" i="15"/>
  <c r="J75" i="15"/>
  <c r="AD75" i="15"/>
  <c r="O76" i="15"/>
  <c r="P27" i="15"/>
  <c r="Z27" i="15"/>
  <c r="R28" i="15"/>
  <c r="AH28" i="15"/>
  <c r="N6" i="15"/>
  <c r="AG51" i="15"/>
  <c r="U52" i="15"/>
  <c r="U87" i="15"/>
  <c r="W70" i="15"/>
  <c r="Q81" i="15"/>
  <c r="AC81" i="15"/>
  <c r="AD90" i="15"/>
  <c r="AI60" i="15"/>
  <c r="AD63" i="15"/>
  <c r="W52" i="15"/>
  <c r="R8" i="15"/>
  <c r="T12" i="15"/>
  <c r="Q13" i="15"/>
  <c r="AG13" i="15"/>
  <c r="N14" i="15"/>
  <c r="AD14" i="15"/>
  <c r="O17" i="15"/>
  <c r="AC17" i="15"/>
  <c r="AH79" i="15"/>
  <c r="V87" i="15"/>
  <c r="P72" i="15"/>
  <c r="R81" i="15"/>
  <c r="AI82" i="15"/>
  <c r="AF89" i="15"/>
  <c r="AC89" i="15"/>
  <c r="AE90" i="15"/>
  <c r="AJ60" i="15"/>
  <c r="AE63" i="15"/>
  <c r="V66" i="15"/>
  <c r="AH66" i="15"/>
  <c r="V6" i="15"/>
  <c r="N51" i="15"/>
  <c r="J13" i="15"/>
  <c r="AI79" i="15"/>
  <c r="Y87" i="15"/>
  <c r="AG70" i="15"/>
  <c r="AD70" i="15"/>
  <c r="P71" i="15"/>
  <c r="X72" i="15"/>
  <c r="AJ81" i="15"/>
  <c r="U81" i="15"/>
  <c r="AE81" i="15"/>
  <c r="N90" i="15"/>
  <c r="AH90" i="15"/>
  <c r="M60" i="15"/>
  <c r="N63" i="15"/>
  <c r="AI63" i="15"/>
  <c r="W66" i="15"/>
  <c r="AJ75" i="15"/>
  <c r="W76" i="15"/>
  <c r="U27" i="15"/>
  <c r="AE27" i="15"/>
  <c r="Y28" i="15"/>
  <c r="AC6" i="15"/>
  <c r="O51" i="15"/>
  <c r="AC52" i="15"/>
  <c r="AC87" i="15"/>
  <c r="V81" i="15"/>
  <c r="O63" i="15"/>
  <c r="AJ63" i="15"/>
  <c r="V74" i="15"/>
  <c r="N75" i="15"/>
  <c r="X76" i="15"/>
  <c r="AJ27" i="15"/>
  <c r="V27" i="15"/>
  <c r="AF27" i="15"/>
  <c r="Z28" i="15"/>
  <c r="AE5" i="15"/>
  <c r="AD6" i="15"/>
  <c r="V51" i="15"/>
  <c r="AH52" i="15"/>
  <c r="AE52" i="15"/>
  <c r="AE12" i="15"/>
  <c r="X12" i="15"/>
  <c r="AF13" i="15"/>
  <c r="W13" i="15"/>
  <c r="U14" i="15"/>
  <c r="U17" i="15"/>
  <c r="N79" i="15"/>
  <c r="AD87" i="15"/>
  <c r="N70" i="15"/>
  <c r="AH70" i="15"/>
  <c r="AB72" i="15"/>
  <c r="M81" i="15"/>
  <c r="W81" i="15"/>
  <c r="AG81" i="15"/>
  <c r="N82" i="15"/>
  <c r="M88" i="15"/>
  <c r="N89" i="15"/>
  <c r="R90" i="15"/>
  <c r="S60" i="15"/>
  <c r="J61" i="15"/>
  <c r="S63" i="15"/>
  <c r="V65" i="15"/>
  <c r="AG65" i="15"/>
  <c r="N66" i="15"/>
  <c r="Z66" i="15"/>
  <c r="AC74" i="15"/>
  <c r="O75" i="15"/>
  <c r="AC76" i="15"/>
  <c r="W51" i="15"/>
  <c r="AC12" i="15"/>
  <c r="Y13" i="15"/>
  <c r="V14" i="15"/>
  <c r="J15" i="15"/>
  <c r="AJ17" i="15"/>
  <c r="V17" i="15"/>
  <c r="AH17" i="15"/>
  <c r="M87" i="15"/>
  <c r="AG87" i="15"/>
  <c r="O70" i="15"/>
  <c r="J72" i="15"/>
  <c r="N81" i="15"/>
  <c r="X81" i="15"/>
  <c r="AH81" i="15"/>
  <c r="Q89" i="15"/>
  <c r="V90" i="15"/>
  <c r="X60" i="15"/>
  <c r="AH65" i="15"/>
  <c r="W65" i="15"/>
  <c r="O66" i="15"/>
  <c r="AC66" i="15"/>
  <c r="V75" i="15"/>
  <c r="AG76" i="15"/>
  <c r="AE76" i="15"/>
  <c r="M5" i="15"/>
  <c r="AD51" i="15"/>
  <c r="O52" i="15"/>
  <c r="S18" i="15"/>
  <c r="AA18" i="15"/>
  <c r="AI18" i="15"/>
  <c r="T19" i="15"/>
  <c r="AB19" i="15"/>
  <c r="AJ19" i="15"/>
  <c r="S31" i="15"/>
  <c r="AA31" i="15"/>
  <c r="AI31" i="15"/>
  <c r="T32" i="15"/>
  <c r="AB32" i="15"/>
  <c r="AJ32" i="15"/>
  <c r="S55" i="15"/>
  <c r="AA55" i="15"/>
  <c r="AI55" i="15"/>
  <c r="T56" i="15"/>
  <c r="AB56" i="15"/>
  <c r="AJ56" i="15"/>
  <c r="S93" i="15"/>
  <c r="AA93" i="15"/>
  <c r="AI93" i="15"/>
  <c r="T94" i="15"/>
  <c r="AB94" i="15"/>
  <c r="AJ94" i="15"/>
  <c r="T18" i="15"/>
  <c r="AB18" i="15"/>
  <c r="AJ18" i="15"/>
  <c r="M19" i="15"/>
  <c r="U19" i="15"/>
  <c r="AC19" i="15"/>
  <c r="S26" i="15"/>
  <c r="AA26" i="15"/>
  <c r="AI26" i="15"/>
  <c r="T31" i="15"/>
  <c r="AB31" i="15"/>
  <c r="AJ31" i="15"/>
  <c r="M32" i="15"/>
  <c r="U32" i="15"/>
  <c r="AC32" i="15"/>
  <c r="S50" i="15"/>
  <c r="AA50" i="15"/>
  <c r="AI50" i="15"/>
  <c r="T55" i="15"/>
  <c r="AB55" i="15"/>
  <c r="AJ55" i="15"/>
  <c r="M56" i="15"/>
  <c r="U56" i="15"/>
  <c r="AC56" i="15"/>
  <c r="S92" i="15"/>
  <c r="AA92" i="15"/>
  <c r="AI92" i="15"/>
  <c r="T93" i="15"/>
  <c r="AB93" i="15"/>
  <c r="AJ93" i="15"/>
  <c r="M94" i="15"/>
  <c r="U94" i="15"/>
  <c r="AC94" i="15"/>
  <c r="M18" i="15"/>
  <c r="U18" i="15"/>
  <c r="AC18" i="15"/>
  <c r="N19" i="15"/>
  <c r="V19" i="15"/>
  <c r="AD19" i="15"/>
  <c r="O21" i="15"/>
  <c r="W21" i="15"/>
  <c r="AE21" i="15"/>
  <c r="P22" i="15"/>
  <c r="X22" i="15"/>
  <c r="AF22" i="15"/>
  <c r="R24" i="15"/>
  <c r="Z24" i="15"/>
  <c r="AH24" i="15"/>
  <c r="S25" i="15"/>
  <c r="AA25" i="15"/>
  <c r="AI25" i="15"/>
  <c r="T26" i="15"/>
  <c r="AB26" i="15"/>
  <c r="AJ26" i="15"/>
  <c r="M31" i="15"/>
  <c r="U31" i="15"/>
  <c r="AC31" i="15"/>
  <c r="N32" i="15"/>
  <c r="V32" i="15"/>
  <c r="AD32" i="15"/>
  <c r="O44" i="15"/>
  <c r="W44" i="15"/>
  <c r="AE44" i="15"/>
  <c r="P45" i="15"/>
  <c r="X45" i="15"/>
  <c r="AF45" i="15"/>
  <c r="R47" i="15"/>
  <c r="Z47" i="15"/>
  <c r="AH47" i="15"/>
  <c r="S49" i="15"/>
  <c r="AA49" i="15"/>
  <c r="AI49" i="15"/>
  <c r="T50" i="15"/>
  <c r="AB50" i="15"/>
  <c r="AJ50" i="15"/>
  <c r="M55" i="15"/>
  <c r="U55" i="15"/>
  <c r="AC55" i="15"/>
  <c r="N56" i="15"/>
  <c r="V56" i="15"/>
  <c r="AD56" i="15"/>
  <c r="O77" i="15"/>
  <c r="W77" i="15"/>
  <c r="AE77" i="15"/>
  <c r="P78" i="15"/>
  <c r="X78" i="15"/>
  <c r="AF78" i="15"/>
  <c r="R86" i="15"/>
  <c r="Z86" i="15"/>
  <c r="AH86" i="15"/>
  <c r="S91" i="15"/>
  <c r="AA91" i="15"/>
  <c r="AI91" i="15"/>
  <c r="T92" i="15"/>
  <c r="AB92" i="15"/>
  <c r="AJ92" i="15"/>
  <c r="M93" i="15"/>
  <c r="U93" i="15"/>
  <c r="AC93" i="15"/>
  <c r="N94" i="15"/>
  <c r="V94" i="15"/>
  <c r="AD94" i="15"/>
  <c r="N18" i="15"/>
  <c r="V18" i="15"/>
  <c r="AD18" i="15"/>
  <c r="O19" i="15"/>
  <c r="W19" i="15"/>
  <c r="AE19" i="15"/>
  <c r="P21" i="15"/>
  <c r="X21" i="15"/>
  <c r="AF21" i="15"/>
  <c r="Q22" i="15"/>
  <c r="Y22" i="15"/>
  <c r="AG22" i="15"/>
  <c r="S24" i="15"/>
  <c r="AA24" i="15"/>
  <c r="AI24" i="15"/>
  <c r="T25" i="15"/>
  <c r="AB25" i="15"/>
  <c r="M26" i="15"/>
  <c r="U26" i="15"/>
  <c r="AC26" i="15"/>
  <c r="N31" i="15"/>
  <c r="V31" i="15"/>
  <c r="AD31" i="15"/>
  <c r="O32" i="15"/>
  <c r="W32" i="15"/>
  <c r="AE32" i="15"/>
  <c r="P44" i="15"/>
  <c r="X44" i="15"/>
  <c r="AF44" i="15"/>
  <c r="Q45" i="15"/>
  <c r="Y45" i="15"/>
  <c r="AG45" i="15"/>
  <c r="S47" i="15"/>
  <c r="AA47" i="15"/>
  <c r="AI47" i="15"/>
  <c r="T49" i="15"/>
  <c r="AB49" i="15"/>
  <c r="M50" i="15"/>
  <c r="U50" i="15"/>
  <c r="AC50" i="15"/>
  <c r="N55" i="15"/>
  <c r="V55" i="15"/>
  <c r="AD55" i="15"/>
  <c r="O56" i="15"/>
  <c r="W56" i="15"/>
  <c r="AE56" i="15"/>
  <c r="P77" i="15"/>
  <c r="X77" i="15"/>
  <c r="AF77" i="15"/>
  <c r="Q78" i="15"/>
  <c r="Y78" i="15"/>
  <c r="AG78" i="15"/>
  <c r="S86" i="15"/>
  <c r="AA86" i="15"/>
  <c r="AI86" i="15"/>
  <c r="T91" i="15"/>
  <c r="AB91" i="15"/>
  <c r="M92" i="15"/>
  <c r="U92" i="15"/>
  <c r="AC92" i="15"/>
  <c r="N93" i="15"/>
  <c r="V93" i="15"/>
  <c r="AD93" i="15"/>
  <c r="O94" i="15"/>
  <c r="W94" i="15"/>
  <c r="AE94" i="15"/>
  <c r="O18" i="15"/>
  <c r="W18" i="15"/>
  <c r="AE18" i="15"/>
  <c r="P19" i="15"/>
  <c r="X19" i="15"/>
  <c r="AF19" i="15"/>
  <c r="Q21" i="15"/>
  <c r="Y21" i="15"/>
  <c r="AG21" i="15"/>
  <c r="R22" i="15"/>
  <c r="Z22" i="15"/>
  <c r="AH22" i="15"/>
  <c r="S23" i="15"/>
  <c r="AA23" i="15"/>
  <c r="AI23" i="15"/>
  <c r="T24" i="15"/>
  <c r="AB24" i="15"/>
  <c r="AJ24" i="15"/>
  <c r="M25" i="15"/>
  <c r="U25" i="15"/>
  <c r="AC25" i="15"/>
  <c r="N26" i="15"/>
  <c r="V26" i="15"/>
  <c r="AD26" i="15"/>
  <c r="O31" i="15"/>
  <c r="W31" i="15"/>
  <c r="AE31" i="15"/>
  <c r="P32" i="15"/>
  <c r="X32" i="15"/>
  <c r="AF32" i="15"/>
  <c r="Q44" i="15"/>
  <c r="Y44" i="15"/>
  <c r="AG44" i="15"/>
  <c r="R45" i="15"/>
  <c r="Z45" i="15"/>
  <c r="AH45" i="15"/>
  <c r="S46" i="15"/>
  <c r="AA46" i="15"/>
  <c r="AI46" i="15"/>
  <c r="T47" i="15"/>
  <c r="AB47" i="15"/>
  <c r="AJ47" i="15"/>
  <c r="M49" i="15"/>
  <c r="U49" i="15"/>
  <c r="AC49" i="15"/>
  <c r="N50" i="15"/>
  <c r="V50" i="15"/>
  <c r="AD50" i="15"/>
  <c r="O55" i="15"/>
  <c r="W55" i="15"/>
  <c r="AE55" i="15"/>
  <c r="P56" i="15"/>
  <c r="X56" i="15"/>
  <c r="AF56" i="15"/>
  <c r="Q77" i="15"/>
  <c r="Y77" i="15"/>
  <c r="AG77" i="15"/>
  <c r="R78" i="15"/>
  <c r="Z78" i="15"/>
  <c r="AH78" i="15"/>
  <c r="S85" i="15"/>
  <c r="AA85" i="15"/>
  <c r="AI85" i="15"/>
  <c r="T86" i="15"/>
  <c r="AB86" i="15"/>
  <c r="AJ86" i="15"/>
  <c r="M91" i="15"/>
  <c r="U91" i="15"/>
  <c r="AC91" i="15"/>
  <c r="N92" i="15"/>
  <c r="V92" i="15"/>
  <c r="AD92" i="15"/>
  <c r="O93" i="15"/>
  <c r="W93" i="15"/>
  <c r="AE93" i="15"/>
  <c r="P94" i="15"/>
  <c r="X94" i="15"/>
  <c r="AF94" i="15"/>
  <c r="P18" i="15"/>
  <c r="X18" i="15"/>
  <c r="AF18" i="15"/>
  <c r="Q19" i="15"/>
  <c r="Y19" i="15"/>
  <c r="AG19" i="15"/>
  <c r="R21" i="15"/>
  <c r="Z21" i="15"/>
  <c r="AH21" i="15"/>
  <c r="S22" i="15"/>
  <c r="AA22" i="15"/>
  <c r="T23" i="15"/>
  <c r="AB23" i="15"/>
  <c r="M24" i="15"/>
  <c r="U24" i="15"/>
  <c r="AC24" i="15"/>
  <c r="N25" i="15"/>
  <c r="V25" i="15"/>
  <c r="AD25" i="15"/>
  <c r="O26" i="15"/>
  <c r="W26" i="15"/>
  <c r="AE26" i="15"/>
  <c r="P31" i="15"/>
  <c r="X31" i="15"/>
  <c r="AF31" i="15"/>
  <c r="Q32" i="15"/>
  <c r="Y32" i="15"/>
  <c r="AG32" i="15"/>
  <c r="R44" i="15"/>
  <c r="Z44" i="15"/>
  <c r="AH44" i="15"/>
  <c r="S45" i="15"/>
  <c r="AA45" i="15"/>
  <c r="T46" i="15"/>
  <c r="AB46" i="15"/>
  <c r="M47" i="15"/>
  <c r="U47" i="15"/>
  <c r="AC47" i="15"/>
  <c r="N49" i="15"/>
  <c r="V49" i="15"/>
  <c r="AD49" i="15"/>
  <c r="O50" i="15"/>
  <c r="W50" i="15"/>
  <c r="AE50" i="15"/>
  <c r="P55" i="15"/>
  <c r="X55" i="15"/>
  <c r="AF55" i="15"/>
  <c r="Q56" i="15"/>
  <c r="Y56" i="15"/>
  <c r="AG56" i="15"/>
  <c r="R77" i="15"/>
  <c r="Z77" i="15"/>
  <c r="AH77" i="15"/>
  <c r="S78" i="15"/>
  <c r="AA78" i="15"/>
  <c r="T85" i="15"/>
  <c r="AB85" i="15"/>
  <c r="M86" i="15"/>
  <c r="U86" i="15"/>
  <c r="AC86" i="15"/>
  <c r="N91" i="15"/>
  <c r="V91" i="15"/>
  <c r="AD91" i="15"/>
  <c r="O92" i="15"/>
  <c r="W92" i="15"/>
  <c r="AE92" i="15"/>
  <c r="P93" i="15"/>
  <c r="X93" i="15"/>
  <c r="AF93" i="15"/>
  <c r="Q94" i="15"/>
  <c r="Y94" i="15"/>
  <c r="AG94" i="15"/>
  <c r="Q18" i="15"/>
  <c r="Y18" i="15"/>
  <c r="AG18" i="15"/>
  <c r="R19" i="15"/>
  <c r="Z19" i="15"/>
  <c r="S21" i="15"/>
  <c r="AA21" i="15"/>
  <c r="AI21" i="15"/>
  <c r="T22" i="15"/>
  <c r="AB22" i="15"/>
  <c r="AJ22" i="15"/>
  <c r="P26" i="15"/>
  <c r="X26" i="15"/>
  <c r="AF26" i="15"/>
  <c r="Q31" i="15"/>
  <c r="Y31" i="15"/>
  <c r="AG31" i="15"/>
  <c r="R32" i="15"/>
  <c r="Z32" i="15"/>
  <c r="S44" i="15"/>
  <c r="AA44" i="15"/>
  <c r="AI44" i="15"/>
  <c r="T45" i="15"/>
  <c r="AB45" i="15"/>
  <c r="AJ45" i="15"/>
  <c r="P50" i="15"/>
  <c r="X50" i="15"/>
  <c r="AF50" i="15"/>
  <c r="Q55" i="15"/>
  <c r="Y55" i="15"/>
  <c r="AG55" i="15"/>
  <c r="R56" i="15"/>
  <c r="Z56" i="15"/>
  <c r="S77" i="15"/>
  <c r="AA77" i="15"/>
  <c r="AI77" i="15"/>
  <c r="T78" i="15"/>
  <c r="AB78" i="15"/>
  <c r="AJ78" i="15"/>
  <c r="P92" i="15"/>
  <c r="X92" i="15"/>
  <c r="AF92" i="15"/>
  <c r="Q93" i="15"/>
  <c r="Y93" i="15"/>
  <c r="AG93" i="15"/>
  <c r="R94" i="15"/>
  <c r="Z94" i="15"/>
  <c r="R18" i="15"/>
  <c r="Z18" i="15"/>
  <c r="S19" i="15"/>
  <c r="AA19" i="15"/>
  <c r="T21" i="15"/>
  <c r="AB21" i="15"/>
  <c r="M22" i="15"/>
  <c r="U22" i="15"/>
  <c r="O24" i="15"/>
  <c r="W24" i="15"/>
  <c r="P25" i="15"/>
  <c r="X25" i="15"/>
  <c r="Q26" i="15"/>
  <c r="Y26" i="15"/>
  <c r="R31" i="15"/>
  <c r="Z31" i="15"/>
  <c r="S32" i="15"/>
  <c r="AA32" i="15"/>
  <c r="T44" i="15"/>
  <c r="AB44" i="15"/>
  <c r="M45" i="15"/>
  <c r="U45" i="15"/>
  <c r="O47" i="15"/>
  <c r="W47" i="15"/>
  <c r="P49" i="15"/>
  <c r="X49" i="15"/>
  <c r="Q50" i="15"/>
  <c r="Y50" i="15"/>
  <c r="R55" i="15"/>
  <c r="Z55" i="15"/>
  <c r="S56" i="15"/>
  <c r="AA56" i="15"/>
  <c r="T77" i="15"/>
  <c r="AB77" i="15"/>
  <c r="M78" i="15"/>
  <c r="U78" i="15"/>
  <c r="O86" i="15"/>
  <c r="W86" i="15"/>
  <c r="P91" i="15"/>
  <c r="X91" i="15"/>
  <c r="Q92" i="15"/>
  <c r="Y92" i="15"/>
  <c r="R93" i="15"/>
  <c r="Z93" i="15"/>
  <c r="S94" i="15"/>
  <c r="AA94" i="15"/>
  <c r="AJ84" i="15"/>
  <c r="AB84" i="15"/>
  <c r="T84" i="15"/>
  <c r="AH84" i="15"/>
  <c r="Z84" i="15"/>
  <c r="R84" i="15"/>
  <c r="AG84" i="15"/>
  <c r="Y84" i="15"/>
  <c r="Q84" i="15"/>
  <c r="AF84" i="15"/>
  <c r="X84" i="15"/>
  <c r="P84" i="15"/>
  <c r="W84" i="15"/>
  <c r="AG20" i="15"/>
  <c r="Y20" i="15"/>
  <c r="Q20" i="15"/>
  <c r="AE20" i="15"/>
  <c r="W20" i="15"/>
  <c r="O20" i="15"/>
  <c r="AD20" i="15"/>
  <c r="V20" i="15"/>
  <c r="N20" i="15"/>
  <c r="AC20" i="15"/>
  <c r="U20" i="15"/>
  <c r="M20" i="15"/>
  <c r="AA20" i="15"/>
  <c r="Y33" i="15"/>
  <c r="AA84" i="15"/>
  <c r="AB20" i="15"/>
  <c r="AH33" i="15"/>
  <c r="Z33" i="15"/>
  <c r="R33" i="15"/>
  <c r="AF33" i="15"/>
  <c r="X33" i="15"/>
  <c r="P33" i="15"/>
  <c r="AE33" i="15"/>
  <c r="W33" i="15"/>
  <c r="O33" i="15"/>
  <c r="AD33" i="15"/>
  <c r="V33" i="15"/>
  <c r="N33" i="15"/>
  <c r="AA33" i="15"/>
  <c r="M84" i="15"/>
  <c r="AC84" i="15"/>
  <c r="P20" i="15"/>
  <c r="AF20" i="15"/>
  <c r="N84" i="15"/>
  <c r="AD84" i="15"/>
  <c r="AI10" i="15"/>
  <c r="R20" i="15"/>
  <c r="AH20" i="15"/>
  <c r="M33" i="15"/>
  <c r="AC33" i="15"/>
  <c r="O84" i="15"/>
  <c r="AE84" i="15"/>
  <c r="AA10" i="15"/>
  <c r="M10" i="15"/>
  <c r="S20" i="15"/>
  <c r="AI20" i="15"/>
  <c r="Q33" i="15"/>
  <c r="AG33" i="15"/>
  <c r="S84" i="15"/>
  <c r="AI84" i="15"/>
  <c r="T10" i="15"/>
  <c r="T20" i="15"/>
  <c r="AJ20" i="15"/>
  <c r="S33" i="15"/>
  <c r="AI33" i="15"/>
  <c r="AG48" i="15"/>
  <c r="Y48" i="15"/>
  <c r="Q48" i="15"/>
  <c r="P48" i="15"/>
  <c r="AE48" i="15"/>
  <c r="W48" i="15"/>
  <c r="O48" i="15"/>
  <c r="AB48" i="15"/>
  <c r="U84" i="15"/>
  <c r="Y10" i="15"/>
  <c r="X35" i="15"/>
  <c r="AD38" i="15"/>
  <c r="AD39" i="15"/>
  <c r="AC40" i="15"/>
  <c r="Q40" i="15"/>
  <c r="AB40" i="15"/>
  <c r="P40" i="15"/>
  <c r="AJ40" i="15"/>
  <c r="X40" i="15"/>
  <c r="N40" i="15"/>
  <c r="AG40" i="15"/>
  <c r="W40" i="15"/>
  <c r="M40" i="15"/>
  <c r="AF40" i="15"/>
  <c r="N35" i="15"/>
  <c r="Y35" i="15"/>
  <c r="O38" i="15"/>
  <c r="AE38" i="15"/>
  <c r="O39" i="15"/>
  <c r="AE39" i="15"/>
  <c r="O40" i="15"/>
  <c r="N10" i="15"/>
  <c r="AB10" i="15"/>
  <c r="AJ34" i="15"/>
  <c r="AB34" i="15"/>
  <c r="T34" i="15"/>
  <c r="AH34" i="15"/>
  <c r="Z34" i="15"/>
  <c r="R34" i="15"/>
  <c r="AG34" i="15"/>
  <c r="Y34" i="15"/>
  <c r="Q34" i="15"/>
  <c r="V34" i="15"/>
  <c r="AI34" i="15"/>
  <c r="O35" i="15"/>
  <c r="AB35" i="15"/>
  <c r="AE37" i="15"/>
  <c r="W37" i="15"/>
  <c r="O37" i="15"/>
  <c r="AC37" i="15"/>
  <c r="U37" i="15"/>
  <c r="M37" i="15"/>
  <c r="AJ37" i="15"/>
  <c r="AB37" i="15"/>
  <c r="T37" i="15"/>
  <c r="X37" i="15"/>
  <c r="AI37" i="15"/>
  <c r="S38" i="15"/>
  <c r="AH38" i="15"/>
  <c r="S39" i="15"/>
  <c r="AF39" i="15"/>
  <c r="T40" i="15"/>
  <c r="AC42" i="15"/>
  <c r="U42" i="15"/>
  <c r="M42" i="15"/>
  <c r="AJ42" i="15"/>
  <c r="AB42" i="15"/>
  <c r="T42" i="15"/>
  <c r="AG42" i="15"/>
  <c r="Y42" i="15"/>
  <c r="Q42" i="15"/>
  <c r="AH42" i="15"/>
  <c r="V42" i="15"/>
  <c r="AF42" i="15"/>
  <c r="S42" i="15"/>
  <c r="AD42" i="15"/>
  <c r="P42" i="15"/>
  <c r="AA42" i="15"/>
  <c r="O42" i="15"/>
  <c r="AI42" i="15"/>
  <c r="X48" i="15"/>
  <c r="AF48" i="15"/>
  <c r="Q10" i="15"/>
  <c r="AC10" i="15"/>
  <c r="W34" i="15"/>
  <c r="P35" i="15"/>
  <c r="AD35" i="15"/>
  <c r="Y37" i="15"/>
  <c r="T38" i="15"/>
  <c r="T39" i="15"/>
  <c r="U40" i="15"/>
  <c r="S10" i="15"/>
  <c r="AD10" i="15"/>
  <c r="M34" i="15"/>
  <c r="X34" i="15"/>
  <c r="Q35" i="15"/>
  <c r="AE35" i="15"/>
  <c r="N37" i="15"/>
  <c r="Z37" i="15"/>
  <c r="U38" i="15"/>
  <c r="U39" i="15"/>
  <c r="V40" i="15"/>
  <c r="N42" i="15"/>
  <c r="T35" i="15"/>
  <c r="AF35" i="15"/>
  <c r="V38" i="15"/>
  <c r="V39" i="15"/>
  <c r="Y40" i="15"/>
  <c r="R42" i="15"/>
  <c r="S48" i="15"/>
  <c r="AA48" i="15"/>
  <c r="U10" i="15"/>
  <c r="AG11" i="15"/>
  <c r="Y11" i="15"/>
  <c r="Q11" i="15"/>
  <c r="W11" i="15"/>
  <c r="O34" i="15"/>
  <c r="AC34" i="15"/>
  <c r="V35" i="15"/>
  <c r="AG35" i="15"/>
  <c r="Q37" i="15"/>
  <c r="AD37" i="15"/>
  <c r="AD40" i="15"/>
  <c r="W42" i="15"/>
  <c r="AH10" i="15"/>
  <c r="Z10" i="15"/>
  <c r="R10" i="15"/>
  <c r="AF10" i="15"/>
  <c r="X10" i="15"/>
  <c r="P10" i="15"/>
  <c r="AE10" i="15"/>
  <c r="W10" i="15"/>
  <c r="O10" i="15"/>
  <c r="V10" i="15"/>
  <c r="AJ10" i="15"/>
  <c r="AC35" i="15"/>
  <c r="W35" i="15"/>
  <c r="R37" i="15"/>
  <c r="AF37" i="15"/>
  <c r="AG38" i="15"/>
  <c r="Y38" i="15"/>
  <c r="Q38" i="15"/>
  <c r="AF38" i="15"/>
  <c r="X38" i="15"/>
  <c r="P38" i="15"/>
  <c r="AB38" i="15"/>
  <c r="R38" i="15"/>
  <c r="AJ38" i="15"/>
  <c r="Z38" i="15"/>
  <c r="N38" i="15"/>
  <c r="AI38" i="15"/>
  <c r="W38" i="15"/>
  <c r="M38" i="15"/>
  <c r="AC38" i="15"/>
  <c r="AH39" i="15"/>
  <c r="Z39" i="15"/>
  <c r="R39" i="15"/>
  <c r="AG39" i="15"/>
  <c r="Y39" i="15"/>
  <c r="Q39" i="15"/>
  <c r="AB39" i="15"/>
  <c r="P39" i="15"/>
  <c r="AJ39" i="15"/>
  <c r="X39" i="15"/>
  <c r="N39" i="15"/>
  <c r="AI39" i="15"/>
  <c r="W39" i="15"/>
  <c r="M39" i="15"/>
  <c r="AC39" i="15"/>
  <c r="AI40" i="15"/>
  <c r="AE40" i="15"/>
  <c r="X42" i="15"/>
  <c r="P11" i="15"/>
  <c r="X11" i="15"/>
  <c r="AF11" i="15"/>
  <c r="R35" i="15"/>
  <c r="Z35" i="15"/>
  <c r="AH35" i="15"/>
  <c r="S36" i="15"/>
  <c r="AA36" i="15"/>
  <c r="W43" i="15"/>
  <c r="S35" i="15"/>
  <c r="AA35" i="15"/>
  <c r="AI35" i="15"/>
  <c r="T36" i="15"/>
  <c r="AB36" i="15"/>
  <c r="AJ36" i="15"/>
  <c r="AD43" i="15"/>
  <c r="V43" i="15"/>
  <c r="N43" i="15"/>
  <c r="AC43" i="15"/>
  <c r="U43" i="15"/>
  <c r="M43" i="15"/>
  <c r="AH43" i="15"/>
  <c r="Z43" i="15"/>
  <c r="R43" i="15"/>
  <c r="X43" i="15"/>
  <c r="AJ43" i="15"/>
  <c r="S11" i="15"/>
  <c r="AA11" i="15"/>
  <c r="M35" i="15"/>
  <c r="U35" i="15"/>
  <c r="N36" i="15"/>
  <c r="V36" i="15"/>
  <c r="O43" i="15"/>
  <c r="AA43" i="15"/>
  <c r="P43" i="15"/>
  <c r="AB43" i="15"/>
  <c r="AF54" i="15"/>
  <c r="X54" i="15"/>
  <c r="P54" i="15"/>
  <c r="AE54" i="15"/>
  <c r="W54" i="15"/>
  <c r="O54" i="15"/>
  <c r="AJ54" i="15"/>
  <c r="AB54" i="15"/>
  <c r="T54" i="15"/>
  <c r="V54" i="15"/>
  <c r="AI54" i="15"/>
  <c r="T43" i="15"/>
  <c r="AG43" i="15"/>
  <c r="AE53" i="15"/>
  <c r="W53" i="15"/>
  <c r="O53" i="15"/>
  <c r="Y53" i="15"/>
  <c r="N54" i="15"/>
  <c r="AA54" i="15"/>
  <c r="P41" i="15"/>
  <c r="X41" i="15"/>
  <c r="AF41" i="15"/>
  <c r="S53" i="15"/>
  <c r="AA53" i="15"/>
  <c r="AI53" i="15"/>
  <c r="R40" i="15"/>
  <c r="Z40" i="15"/>
  <c r="AH40" i="15"/>
  <c r="S41" i="15"/>
  <c r="AA41" i="15"/>
  <c r="N53" i="15"/>
  <c r="V53" i="15"/>
  <c r="S40" i="15"/>
  <c r="AA40" i="15"/>
  <c r="T41" i="15"/>
  <c r="AB41" i="15"/>
  <c r="AD9" i="15"/>
  <c r="V9" i="15"/>
  <c r="N9" i="15"/>
  <c r="AH9" i="15"/>
  <c r="Z9" i="15"/>
  <c r="R9" i="15"/>
  <c r="AG9" i="15"/>
  <c r="Y9" i="15"/>
  <c r="Q9" i="15"/>
  <c r="AF9" i="15"/>
  <c r="X9" i="15"/>
  <c r="P9" i="15"/>
  <c r="W9" i="15"/>
  <c r="U9" i="15"/>
  <c r="AJ9" i="15"/>
  <c r="T9" i="15"/>
  <c r="AI9" i="15"/>
  <c r="S9" i="15"/>
  <c r="AE9" i="15"/>
  <c r="O9" i="15"/>
  <c r="AC9" i="15"/>
  <c r="M9" i="15"/>
  <c r="AB9" i="15"/>
  <c r="AD83" i="15"/>
  <c r="V83" i="15"/>
  <c r="N83" i="15"/>
  <c r="AC83" i="15"/>
  <c r="U83" i="15"/>
  <c r="M83" i="15"/>
  <c r="AH83" i="15"/>
  <c r="Z83" i="15"/>
  <c r="R83" i="15"/>
  <c r="AG83" i="15"/>
  <c r="Y83" i="15"/>
  <c r="Q83" i="15"/>
  <c r="AF83" i="15"/>
  <c r="X83" i="15"/>
  <c r="P83" i="15"/>
  <c r="AB83" i="15"/>
  <c r="AA83" i="15"/>
  <c r="W83" i="15"/>
  <c r="T83" i="15"/>
  <c r="S83" i="15"/>
  <c r="AJ83" i="15"/>
  <c r="O83" i="15"/>
  <c r="AI83" i="15"/>
  <c r="J7" i="15"/>
  <c r="AA9" i="15"/>
  <c r="AH15" i="15"/>
  <c r="Z15" i="15"/>
  <c r="R15" i="15"/>
  <c r="AG15" i="15"/>
  <c r="Y15" i="15"/>
  <c r="Q15" i="15"/>
  <c r="AD15" i="15"/>
  <c r="V15" i="15"/>
  <c r="N15" i="15"/>
  <c r="AC15" i="15"/>
  <c r="U15" i="15"/>
  <c r="M15" i="15"/>
  <c r="AJ15" i="15"/>
  <c r="AB15" i="15"/>
  <c r="T15" i="15"/>
  <c r="AA15" i="15"/>
  <c r="X15" i="15"/>
  <c r="W15" i="15"/>
  <c r="S15" i="15"/>
  <c r="P15" i="15"/>
  <c r="AI15" i="15"/>
  <c r="O15" i="15"/>
  <c r="AF15" i="15"/>
  <c r="AH80" i="15"/>
  <c r="Z80" i="15"/>
  <c r="R80" i="15"/>
  <c r="AG80" i="15"/>
  <c r="Y80" i="15"/>
  <c r="Q80" i="15"/>
  <c r="AC80" i="15"/>
  <c r="AB80" i="15"/>
  <c r="X80" i="15"/>
  <c r="U80" i="15"/>
  <c r="T80" i="15"/>
  <c r="P80" i="15"/>
  <c r="AJ80" i="15"/>
  <c r="M80" i="15"/>
  <c r="AF80" i="15"/>
  <c r="AE83" i="15"/>
  <c r="R7" i="15"/>
  <c r="S8" i="15"/>
  <c r="AE8" i="15"/>
  <c r="Q16" i="15"/>
  <c r="AD69" i="15"/>
  <c r="V69" i="15"/>
  <c r="N69" i="15"/>
  <c r="AC69" i="15"/>
  <c r="U69" i="15"/>
  <c r="M69" i="15"/>
  <c r="AH69" i="15"/>
  <c r="Z69" i="15"/>
  <c r="R69" i="15"/>
  <c r="AG69" i="15"/>
  <c r="Y69" i="15"/>
  <c r="Q69" i="15"/>
  <c r="AF69" i="15"/>
  <c r="X69" i="15"/>
  <c r="P69" i="15"/>
  <c r="AE69" i="15"/>
  <c r="W71" i="15"/>
  <c r="P88" i="15"/>
  <c r="AD64" i="15"/>
  <c r="V64" i="15"/>
  <c r="N64" i="15"/>
  <c r="X64" i="15"/>
  <c r="W64" i="15"/>
  <c r="U64" i="15"/>
  <c r="AJ64" i="15"/>
  <c r="T64" i="15"/>
  <c r="AF64" i="15"/>
  <c r="P64" i="15"/>
  <c r="AE64" i="15"/>
  <c r="O64" i="15"/>
  <c r="AC64" i="15"/>
  <c r="M64" i="15"/>
  <c r="AJ7" i="15"/>
  <c r="AB7" i="15"/>
  <c r="T7" i="15"/>
  <c r="AF7" i="15"/>
  <c r="X7" i="15"/>
  <c r="S7" i="15"/>
  <c r="AD7" i="15"/>
  <c r="T8" i="15"/>
  <c r="AH8" i="15"/>
  <c r="T16" i="15"/>
  <c r="AI69" i="15"/>
  <c r="X71" i="15"/>
  <c r="AI72" i="15"/>
  <c r="AC82" i="15"/>
  <c r="U82" i="15"/>
  <c r="M82" i="15"/>
  <c r="AJ82" i="15"/>
  <c r="AB82" i="15"/>
  <c r="T82" i="15"/>
  <c r="AG82" i="15"/>
  <c r="Y82" i="15"/>
  <c r="Q82" i="15"/>
  <c r="AF82" i="15"/>
  <c r="X82" i="15"/>
  <c r="P82" i="15"/>
  <c r="AE82" i="15"/>
  <c r="W82" i="15"/>
  <c r="O82" i="15"/>
  <c r="AD82" i="15"/>
  <c r="T88" i="15"/>
  <c r="AB64" i="15"/>
  <c r="U7" i="15"/>
  <c r="AE7" i="15"/>
  <c r="V8" i="15"/>
  <c r="X16" i="15"/>
  <c r="AC79" i="15"/>
  <c r="U79" i="15"/>
  <c r="M79" i="15"/>
  <c r="AJ79" i="15"/>
  <c r="AB79" i="15"/>
  <c r="T79" i="15"/>
  <c r="AG79" i="15"/>
  <c r="Y79" i="15"/>
  <c r="Q79" i="15"/>
  <c r="AF79" i="15"/>
  <c r="X79" i="15"/>
  <c r="P79" i="15"/>
  <c r="AE79" i="15"/>
  <c r="W79" i="15"/>
  <c r="O79" i="15"/>
  <c r="AD79" i="15"/>
  <c r="O69" i="15"/>
  <c r="AJ69" i="15"/>
  <c r="AE72" i="15"/>
  <c r="W72" i="15"/>
  <c r="O72" i="15"/>
  <c r="AD72" i="15"/>
  <c r="V72" i="15"/>
  <c r="N72" i="15"/>
  <c r="AC72" i="15"/>
  <c r="U72" i="15"/>
  <c r="M72" i="15"/>
  <c r="AG72" i="15"/>
  <c r="U88" i="15"/>
  <c r="AH57" i="15"/>
  <c r="Z57" i="15"/>
  <c r="R57" i="15"/>
  <c r="AG57" i="15"/>
  <c r="Y57" i="15"/>
  <c r="Q57" i="15"/>
  <c r="AF57" i="15"/>
  <c r="X57" i="15"/>
  <c r="P57" i="15"/>
  <c r="AE57" i="15"/>
  <c r="W57" i="15"/>
  <c r="O57" i="15"/>
  <c r="AD57" i="15"/>
  <c r="V57" i="15"/>
  <c r="N57" i="15"/>
  <c r="AC57" i="15"/>
  <c r="U57" i="15"/>
  <c r="M57" i="15"/>
  <c r="AJ57" i="15"/>
  <c r="AB57" i="15"/>
  <c r="T57" i="15"/>
  <c r="AB58" i="15"/>
  <c r="AC8" i="15"/>
  <c r="U8" i="15"/>
  <c r="M8" i="15"/>
  <c r="AG8" i="15"/>
  <c r="Y8" i="15"/>
  <c r="Q8" i="15"/>
  <c r="AF8" i="15"/>
  <c r="X8" i="15"/>
  <c r="P8" i="15"/>
  <c r="W8" i="15"/>
  <c r="AJ8" i="15"/>
  <c r="Y16" i="15"/>
  <c r="AH71" i="15"/>
  <c r="Z71" i="15"/>
  <c r="R71" i="15"/>
  <c r="AG71" i="15"/>
  <c r="Y71" i="15"/>
  <c r="Q71" i="15"/>
  <c r="AD71" i="15"/>
  <c r="V71" i="15"/>
  <c r="N71" i="15"/>
  <c r="AC71" i="15"/>
  <c r="U71" i="15"/>
  <c r="M71" i="15"/>
  <c r="AJ71" i="15"/>
  <c r="AB71" i="15"/>
  <c r="T71" i="15"/>
  <c r="AE71" i="15"/>
  <c r="X88" i="15"/>
  <c r="AJ58" i="15"/>
  <c r="AA58" i="15"/>
  <c r="R58" i="15"/>
  <c r="AI58" i="15"/>
  <c r="Z58" i="15"/>
  <c r="Q58" i="15"/>
  <c r="AH58" i="15"/>
  <c r="Y58" i="15"/>
  <c r="O58" i="15"/>
  <c r="AG58" i="15"/>
  <c r="W58" i="15"/>
  <c r="N58" i="15"/>
  <c r="AE58" i="15"/>
  <c r="V58" i="15"/>
  <c r="M58" i="15"/>
  <c r="Z8" i="15"/>
  <c r="AB16" i="15"/>
  <c r="T69" i="15"/>
  <c r="AF71" i="15"/>
  <c r="Q72" i="15"/>
  <c r="R82" i="15"/>
  <c r="AB88" i="15"/>
  <c r="S57" i="15"/>
  <c r="U58" i="15"/>
  <c r="AI16" i="15"/>
  <c r="R79" i="15"/>
  <c r="W69" i="15"/>
  <c r="O71" i="15"/>
  <c r="AI71" i="15"/>
  <c r="T72" i="15"/>
  <c r="S82" i="15"/>
  <c r="AE88" i="15"/>
  <c r="AA57" i="15"/>
  <c r="AD58" i="15"/>
  <c r="O8" i="15"/>
  <c r="AB8" i="15"/>
  <c r="AE16" i="15"/>
  <c r="W16" i="15"/>
  <c r="O16" i="15"/>
  <c r="AD16" i="15"/>
  <c r="V16" i="15"/>
  <c r="N16" i="15"/>
  <c r="AC16" i="15"/>
  <c r="U16" i="15"/>
  <c r="M16" i="15"/>
  <c r="AG16" i="15"/>
  <c r="AE80" i="15"/>
  <c r="AH88" i="15"/>
  <c r="Z88" i="15"/>
  <c r="R88" i="15"/>
  <c r="AG88" i="15"/>
  <c r="Y88" i="15"/>
  <c r="Q88" i="15"/>
  <c r="AF88" i="15"/>
  <c r="Q12" i="15"/>
  <c r="Y12" i="15"/>
  <c r="AG12" i="15"/>
  <c r="R13" i="15"/>
  <c r="Z13" i="15"/>
  <c r="AH13" i="15"/>
  <c r="S14" i="15"/>
  <c r="AA14" i="15"/>
  <c r="AI14" i="15"/>
  <c r="R87" i="15"/>
  <c r="Z87" i="15"/>
  <c r="AH87" i="15"/>
  <c r="S70" i="15"/>
  <c r="AA70" i="15"/>
  <c r="AI70" i="15"/>
  <c r="R89" i="15"/>
  <c r="Z89" i="15"/>
  <c r="AH89" i="15"/>
  <c r="S90" i="15"/>
  <c r="AA90" i="15"/>
  <c r="AI90" i="15"/>
  <c r="S59" i="15"/>
  <c r="AD59" i="15"/>
  <c r="T60" i="15"/>
  <c r="T61" i="15"/>
  <c r="AG61" i="15"/>
  <c r="AF62" i="15"/>
  <c r="X62" i="15"/>
  <c r="P62" i="15"/>
  <c r="AJ62" i="15"/>
  <c r="AB62" i="15"/>
  <c r="T62" i="15"/>
  <c r="AG62" i="15"/>
  <c r="Y62" i="15"/>
  <c r="Q62" i="15"/>
  <c r="V62" i="15"/>
  <c r="AI62" i="15"/>
  <c r="R12" i="15"/>
  <c r="Z12" i="15"/>
  <c r="AH12" i="15"/>
  <c r="S13" i="15"/>
  <c r="AA13" i="15"/>
  <c r="AI13" i="15"/>
  <c r="AB14" i="15"/>
  <c r="AJ14" i="15"/>
  <c r="S87" i="15"/>
  <c r="AA87" i="15"/>
  <c r="AI87" i="15"/>
  <c r="T70" i="15"/>
  <c r="AB70" i="15"/>
  <c r="AJ70" i="15"/>
  <c r="S89" i="15"/>
  <c r="AA89" i="15"/>
  <c r="AI89" i="15"/>
  <c r="T90" i="15"/>
  <c r="AB90" i="15"/>
  <c r="AJ90" i="15"/>
  <c r="T59" i="15"/>
  <c r="AE59" i="15"/>
  <c r="AD60" i="15"/>
  <c r="V60" i="15"/>
  <c r="N60" i="15"/>
  <c r="AH60" i="15"/>
  <c r="Z60" i="15"/>
  <c r="R60" i="15"/>
  <c r="U60" i="15"/>
  <c r="AF60" i="15"/>
  <c r="U61" i="15"/>
  <c r="AH61" i="15"/>
  <c r="W62" i="15"/>
  <c r="S12" i="15"/>
  <c r="AA12" i="15"/>
  <c r="AI12" i="15"/>
  <c r="T13" i="15"/>
  <c r="AB13" i="15"/>
  <c r="P17" i="15"/>
  <c r="X17" i="15"/>
  <c r="AF17" i="15"/>
  <c r="S80" i="15"/>
  <c r="AA80" i="15"/>
  <c r="AI80" i="15"/>
  <c r="T87" i="15"/>
  <c r="AB87" i="15"/>
  <c r="AJ87" i="15"/>
  <c r="M70" i="15"/>
  <c r="U70" i="15"/>
  <c r="AC70" i="15"/>
  <c r="S88" i="15"/>
  <c r="AA88" i="15"/>
  <c r="AI88" i="15"/>
  <c r="T89" i="15"/>
  <c r="AB89" i="15"/>
  <c r="AJ89" i="15"/>
  <c r="M90" i="15"/>
  <c r="U90" i="15"/>
  <c r="AC90" i="15"/>
  <c r="AC59" i="15"/>
  <c r="U59" i="15"/>
  <c r="M59" i="15"/>
  <c r="AG59" i="15"/>
  <c r="Y59" i="15"/>
  <c r="Q59" i="15"/>
  <c r="V59" i="15"/>
  <c r="AF59" i="15"/>
  <c r="W60" i="15"/>
  <c r="AG60" i="15"/>
  <c r="AI61" i="15"/>
  <c r="V61" i="15"/>
  <c r="M62" i="15"/>
  <c r="Z62" i="15"/>
  <c r="AC67" i="15"/>
  <c r="U67" i="15"/>
  <c r="M67" i="15"/>
  <c r="AJ67" i="15"/>
  <c r="AB67" i="15"/>
  <c r="T67" i="15"/>
  <c r="AH67" i="15"/>
  <c r="Z67" i="15"/>
  <c r="R67" i="15"/>
  <c r="AG67" i="15"/>
  <c r="Y67" i="15"/>
  <c r="Q67" i="15"/>
  <c r="AF67" i="15"/>
  <c r="X67" i="15"/>
  <c r="P67" i="15"/>
  <c r="AD67" i="15"/>
  <c r="V67" i="15"/>
  <c r="N67" i="15"/>
  <c r="W59" i="15"/>
  <c r="AH59" i="15"/>
  <c r="AE61" i="15"/>
  <c r="W61" i="15"/>
  <c r="O61" i="15"/>
  <c r="Y61" i="15"/>
  <c r="N59" i="15"/>
  <c r="X59" i="15"/>
  <c r="M61" i="15"/>
  <c r="Z61" i="15"/>
  <c r="O67" i="15"/>
  <c r="AC29" i="15"/>
  <c r="U29" i="15"/>
  <c r="M29" i="15"/>
  <c r="AJ29" i="15"/>
  <c r="AB29" i="15"/>
  <c r="T29" i="15"/>
  <c r="AH29" i="15"/>
  <c r="Z29" i="15"/>
  <c r="R29" i="15"/>
  <c r="AG29" i="15"/>
  <c r="Y29" i="15"/>
  <c r="Q29" i="15"/>
  <c r="AF29" i="15"/>
  <c r="X29" i="15"/>
  <c r="P29" i="15"/>
  <c r="AE29" i="15"/>
  <c r="W29" i="15"/>
  <c r="O29" i="15"/>
  <c r="AD29" i="15"/>
  <c r="V29" i="15"/>
  <c r="N29" i="15"/>
  <c r="P14" i="15"/>
  <c r="X14" i="15"/>
  <c r="AF14" i="15"/>
  <c r="R16" i="15"/>
  <c r="Z16" i="15"/>
  <c r="AH16" i="15"/>
  <c r="S17" i="15"/>
  <c r="AA17" i="15"/>
  <c r="AI17" i="15"/>
  <c r="N80" i="15"/>
  <c r="V80" i="15"/>
  <c r="AD80" i="15"/>
  <c r="O87" i="15"/>
  <c r="W87" i="15"/>
  <c r="AE87" i="15"/>
  <c r="P70" i="15"/>
  <c r="X70" i="15"/>
  <c r="AF70" i="15"/>
  <c r="R72" i="15"/>
  <c r="Z72" i="15"/>
  <c r="AH72" i="15"/>
  <c r="S81" i="15"/>
  <c r="AA81" i="15"/>
  <c r="AI81" i="15"/>
  <c r="N88" i="15"/>
  <c r="V88" i="15"/>
  <c r="AD88" i="15"/>
  <c r="O89" i="15"/>
  <c r="W89" i="15"/>
  <c r="AE89" i="15"/>
  <c r="P90" i="15"/>
  <c r="X90" i="15"/>
  <c r="AF90" i="15"/>
  <c r="S58" i="15"/>
  <c r="O59" i="15"/>
  <c r="Z59" i="15"/>
  <c r="AJ59" i="15"/>
  <c r="P60" i="15"/>
  <c r="AA60" i="15"/>
  <c r="N61" i="15"/>
  <c r="AB61" i="15"/>
  <c r="R62" i="15"/>
  <c r="AD62" i="15"/>
  <c r="AG63" i="15"/>
  <c r="Y63" i="15"/>
  <c r="Q63" i="15"/>
  <c r="AF63" i="15"/>
  <c r="X63" i="15"/>
  <c r="P63" i="15"/>
  <c r="AC63" i="15"/>
  <c r="U63" i="15"/>
  <c r="M63" i="15"/>
  <c r="AH63" i="15"/>
  <c r="Z63" i="15"/>
  <c r="R63" i="15"/>
  <c r="AA63" i="15"/>
  <c r="S67" i="15"/>
  <c r="AD68" i="15"/>
  <c r="O12" i="15"/>
  <c r="W12" i="15"/>
  <c r="P13" i="15"/>
  <c r="X13" i="15"/>
  <c r="Q14" i="15"/>
  <c r="Y14" i="15"/>
  <c r="S16" i="15"/>
  <c r="AA16" i="15"/>
  <c r="T17" i="15"/>
  <c r="AB17" i="15"/>
  <c r="O80" i="15"/>
  <c r="W80" i="15"/>
  <c r="P87" i="15"/>
  <c r="X87" i="15"/>
  <c r="Q70" i="15"/>
  <c r="Y70" i="15"/>
  <c r="S72" i="15"/>
  <c r="AA72" i="15"/>
  <c r="T81" i="15"/>
  <c r="AB81" i="15"/>
  <c r="O88" i="15"/>
  <c r="W88" i="15"/>
  <c r="P89" i="15"/>
  <c r="X89" i="15"/>
  <c r="Q90" i="15"/>
  <c r="Y90" i="15"/>
  <c r="AF58" i="15"/>
  <c r="X58" i="15"/>
  <c r="P58" i="15"/>
  <c r="T58" i="15"/>
  <c r="AC58" i="15"/>
  <c r="P59" i="15"/>
  <c r="AA59" i="15"/>
  <c r="Q60" i="15"/>
  <c r="AB60" i="15"/>
  <c r="Q61" i="15"/>
  <c r="AC61" i="15"/>
  <c r="S62" i="15"/>
  <c r="AE62" i="15"/>
  <c r="AB63" i="15"/>
  <c r="AH64" i="15"/>
  <c r="J65" i="15"/>
  <c r="W67" i="15"/>
  <c r="S29" i="15"/>
  <c r="P61" i="15"/>
  <c r="X61" i="15"/>
  <c r="AF61" i="15"/>
  <c r="S64" i="15"/>
  <c r="AA64" i="15"/>
  <c r="AI64" i="15"/>
  <c r="T65" i="15"/>
  <c r="AB65" i="15"/>
  <c r="AJ65" i="15"/>
  <c r="O68" i="15"/>
  <c r="W68" i="15"/>
  <c r="AE68" i="15"/>
  <c r="P73" i="15"/>
  <c r="X73" i="15"/>
  <c r="AF73" i="15"/>
  <c r="Q74" i="15"/>
  <c r="Y74" i="15"/>
  <c r="AG74" i="15"/>
  <c r="R75" i="15"/>
  <c r="Z75" i="15"/>
  <c r="AH75" i="15"/>
  <c r="S76" i="15"/>
  <c r="AA76" i="15"/>
  <c r="AI76" i="15"/>
  <c r="T27" i="15"/>
  <c r="AB27" i="15"/>
  <c r="M28" i="15"/>
  <c r="U28" i="15"/>
  <c r="AC28" i="15"/>
  <c r="O30" i="15"/>
  <c r="W30" i="15"/>
  <c r="AE30" i="15"/>
  <c r="P5" i="15"/>
  <c r="X5" i="15"/>
  <c r="AF5" i="15"/>
  <c r="Q6" i="15"/>
  <c r="Y6" i="15"/>
  <c r="AG6" i="15"/>
  <c r="R51" i="15"/>
  <c r="Z51" i="15"/>
  <c r="AH51" i="15"/>
  <c r="S52" i="15"/>
  <c r="AA52" i="15"/>
  <c r="AI52" i="15"/>
  <c r="P68" i="15"/>
  <c r="X68" i="15"/>
  <c r="AF68" i="15"/>
  <c r="Q73" i="15"/>
  <c r="Y73" i="15"/>
  <c r="AG73" i="15"/>
  <c r="R74" i="15"/>
  <c r="Z74" i="15"/>
  <c r="AH74" i="15"/>
  <c r="S75" i="15"/>
  <c r="AA75" i="15"/>
  <c r="AI75" i="15"/>
  <c r="T76" i="15"/>
  <c r="AB76" i="15"/>
  <c r="AJ76" i="15"/>
  <c r="P30" i="15"/>
  <c r="X30" i="15"/>
  <c r="AF30" i="15"/>
  <c r="Q5" i="15"/>
  <c r="Y5" i="15"/>
  <c r="AG5" i="15"/>
  <c r="R6" i="15"/>
  <c r="Z6" i="15"/>
  <c r="AH6" i="15"/>
  <c r="S51" i="15"/>
  <c r="AA51" i="15"/>
  <c r="AI51" i="15"/>
  <c r="T52" i="15"/>
  <c r="AB52" i="15"/>
  <c r="AJ52" i="15"/>
  <c r="Q68" i="15"/>
  <c r="Y68" i="15"/>
  <c r="AG68" i="15"/>
  <c r="R73" i="15"/>
  <c r="Z73" i="15"/>
  <c r="AH73" i="15"/>
  <c r="S74" i="15"/>
  <c r="AA74" i="15"/>
  <c r="AI74" i="15"/>
  <c r="T75" i="15"/>
  <c r="AB75" i="15"/>
  <c r="Q30" i="15"/>
  <c r="Y30" i="15"/>
  <c r="AG30" i="15"/>
  <c r="R5" i="15"/>
  <c r="Z5" i="15"/>
  <c r="AH5" i="15"/>
  <c r="S6" i="15"/>
  <c r="AA6" i="15"/>
  <c r="AI6" i="15"/>
  <c r="T51" i="15"/>
  <c r="AB51" i="15"/>
  <c r="S61" i="15"/>
  <c r="AA61" i="15"/>
  <c r="P66" i="15"/>
  <c r="X66" i="15"/>
  <c r="AF66" i="15"/>
  <c r="R68" i="15"/>
  <c r="Z68" i="15"/>
  <c r="AH68" i="15"/>
  <c r="S73" i="15"/>
  <c r="AA73" i="15"/>
  <c r="AI73" i="15"/>
  <c r="T74" i="15"/>
  <c r="AB74" i="15"/>
  <c r="AJ74" i="15"/>
  <c r="M75" i="15"/>
  <c r="U75" i="15"/>
  <c r="AC75" i="15"/>
  <c r="N76" i="15"/>
  <c r="V76" i="15"/>
  <c r="AD76" i="15"/>
  <c r="P28" i="15"/>
  <c r="X28" i="15"/>
  <c r="AF28" i="15"/>
  <c r="R30" i="15"/>
  <c r="Z30" i="15"/>
  <c r="AH30" i="15"/>
  <c r="S5" i="15"/>
  <c r="AA5" i="15"/>
  <c r="AI5" i="15"/>
  <c r="T6" i="15"/>
  <c r="AB6" i="15"/>
  <c r="AJ6" i="15"/>
  <c r="M51" i="15"/>
  <c r="U51" i="15"/>
  <c r="AC51" i="15"/>
  <c r="N52" i="15"/>
  <c r="V52" i="15"/>
  <c r="AD52" i="15"/>
  <c r="S68" i="15"/>
  <c r="AA68" i="15"/>
  <c r="AI68" i="15"/>
  <c r="T73" i="15"/>
  <c r="AB73" i="15"/>
  <c r="AJ73" i="15"/>
  <c r="S30" i="15"/>
  <c r="AA30" i="15"/>
  <c r="AI30" i="15"/>
  <c r="T5" i="15"/>
  <c r="AB5" i="15"/>
  <c r="AJ5" i="15"/>
  <c r="Q64" i="15"/>
  <c r="Y64" i="15"/>
  <c r="AG64" i="15"/>
  <c r="R65" i="15"/>
  <c r="Z65" i="15"/>
  <c r="S66" i="15"/>
  <c r="AA66" i="15"/>
  <c r="AI66" i="15"/>
  <c r="M68" i="15"/>
  <c r="U68" i="15"/>
  <c r="AC68" i="15"/>
  <c r="N73" i="15"/>
  <c r="V73" i="15"/>
  <c r="O74" i="15"/>
  <c r="W74" i="15"/>
  <c r="AE74" i="15"/>
  <c r="P75" i="15"/>
  <c r="X75" i="15"/>
  <c r="AF75" i="15"/>
  <c r="Q76" i="15"/>
  <c r="Y76" i="15"/>
  <c r="S28" i="15"/>
  <c r="AA28" i="15"/>
  <c r="AI28" i="15"/>
  <c r="M30" i="15"/>
  <c r="U30" i="15"/>
  <c r="AC30" i="15"/>
  <c r="N5" i="15"/>
  <c r="V5" i="15"/>
  <c r="O6" i="15"/>
  <c r="W6" i="15"/>
  <c r="AE6" i="15"/>
  <c r="P51" i="15"/>
  <c r="X51" i="15"/>
  <c r="AF51" i="15"/>
  <c r="Q52" i="15"/>
  <c r="Y52" i="15"/>
  <c r="R64" i="15"/>
  <c r="Z64" i="15"/>
  <c r="S65" i="15"/>
  <c r="AA65" i="15"/>
  <c r="T66" i="15"/>
  <c r="AB66" i="15"/>
  <c r="N68" i="15"/>
  <c r="V68" i="15"/>
  <c r="O73" i="15"/>
  <c r="W73" i="15"/>
  <c r="P74" i="15"/>
  <c r="X74" i="15"/>
  <c r="Q75" i="15"/>
  <c r="Y75" i="15"/>
  <c r="R76" i="15"/>
  <c r="Z76" i="15"/>
  <c r="S27" i="15"/>
  <c r="AA27" i="15"/>
  <c r="T28" i="15"/>
  <c r="AB28" i="15"/>
  <c r="N30" i="15"/>
  <c r="V30" i="15"/>
  <c r="O5" i="15"/>
  <c r="W5" i="15"/>
  <c r="P6" i="15"/>
  <c r="X6" i="15"/>
  <c r="Q51" i="15"/>
  <c r="Y51" i="15"/>
  <c r="R52" i="15"/>
  <c r="Z52" i="15"/>
  <c r="J231" i="7"/>
  <c r="AC239" i="7"/>
  <c r="J103" i="7"/>
  <c r="AH15" i="7"/>
  <c r="X96" i="7"/>
  <c r="AC199" i="7"/>
  <c r="Y211" i="7"/>
  <c r="J588" i="7"/>
  <c r="J24" i="7"/>
  <c r="N379" i="7"/>
  <c r="O380" i="7"/>
  <c r="AH383" i="7"/>
  <c r="J391" i="7"/>
  <c r="AA406" i="7"/>
  <c r="M273" i="7"/>
  <c r="AH293" i="7"/>
  <c r="J538" i="7"/>
  <c r="J540" i="7"/>
  <c r="Y570" i="7"/>
  <c r="Q489" i="7"/>
  <c r="R330" i="7"/>
  <c r="J438" i="7"/>
  <c r="AA480" i="7"/>
  <c r="R160" i="7"/>
  <c r="AB140" i="7"/>
  <c r="AI148" i="7"/>
  <c r="AJ194" i="7"/>
  <c r="J253" i="7"/>
  <c r="U255" i="7"/>
  <c r="J589" i="7"/>
  <c r="J11" i="7"/>
  <c r="Z103" i="7"/>
  <c r="AC247" i="7"/>
  <c r="AG257" i="7"/>
  <c r="J5" i="7"/>
  <c r="J89" i="7"/>
  <c r="J180" i="7"/>
  <c r="S188" i="7"/>
  <c r="M199" i="7"/>
  <c r="AD238" i="7"/>
  <c r="X324" i="7"/>
  <c r="AG333" i="7"/>
  <c r="J337" i="7"/>
  <c r="Q416" i="7"/>
  <c r="X456" i="7"/>
  <c r="Y556" i="7"/>
  <c r="AB557" i="7"/>
  <c r="M583" i="7"/>
  <c r="Q44" i="7"/>
  <c r="J59" i="7"/>
  <c r="M65" i="7"/>
  <c r="X349" i="7"/>
  <c r="AC357" i="7"/>
  <c r="V371" i="7"/>
  <c r="AB377" i="7"/>
  <c r="O379" i="7"/>
  <c r="AF400" i="7"/>
  <c r="AD411" i="7"/>
  <c r="AA412" i="7"/>
  <c r="AI263" i="7"/>
  <c r="J309" i="7"/>
  <c r="AH312" i="7"/>
  <c r="S318" i="7"/>
  <c r="AH321" i="7"/>
  <c r="AE463" i="7"/>
  <c r="AG482" i="7"/>
  <c r="R486" i="7"/>
  <c r="R519" i="7"/>
  <c r="AB521" i="7"/>
  <c r="Q531" i="7"/>
  <c r="AH570" i="7"/>
  <c r="Q523" i="7"/>
  <c r="AB549" i="7"/>
  <c r="V465" i="7"/>
  <c r="N343" i="7"/>
  <c r="J448" i="7"/>
  <c r="J469" i="7"/>
  <c r="R497" i="7"/>
  <c r="Y154" i="7"/>
  <c r="Q190" i="7"/>
  <c r="J132" i="7"/>
  <c r="J170" i="7"/>
  <c r="J184" i="7"/>
  <c r="P149" i="7"/>
  <c r="Y158" i="7"/>
  <c r="J336" i="7"/>
  <c r="AI498" i="7"/>
  <c r="J555" i="7"/>
  <c r="Q244" i="7"/>
  <c r="J15" i="7"/>
  <c r="AI440" i="7"/>
  <c r="J554" i="7"/>
  <c r="AD41" i="7"/>
  <c r="AI54" i="7"/>
  <c r="Q70" i="7"/>
  <c r="J75" i="7"/>
  <c r="W76" i="7"/>
  <c r="AD82" i="7"/>
  <c r="U260" i="7"/>
  <c r="M374" i="7"/>
  <c r="X382" i="7"/>
  <c r="AG390" i="7"/>
  <c r="O396" i="7"/>
  <c r="AB405" i="7"/>
  <c r="J407" i="7"/>
  <c r="W268" i="7"/>
  <c r="Y278" i="7"/>
  <c r="Z286" i="7"/>
  <c r="J305" i="7"/>
  <c r="AJ309" i="7"/>
  <c r="O323" i="7"/>
  <c r="N505" i="7"/>
  <c r="W509" i="7"/>
  <c r="T526" i="7"/>
  <c r="V528" i="7"/>
  <c r="T536" i="7"/>
  <c r="AH467" i="7"/>
  <c r="Y490" i="7"/>
  <c r="AD492" i="7"/>
  <c r="AC341" i="7"/>
  <c r="X414" i="7"/>
  <c r="N432" i="7"/>
  <c r="N438" i="7"/>
  <c r="J500" i="7"/>
  <c r="J109" i="7"/>
  <c r="AG153" i="7"/>
  <c r="U149" i="7"/>
  <c r="AH164" i="7"/>
  <c r="AE221" i="7"/>
  <c r="Q11" i="7"/>
  <c r="AD379" i="7"/>
  <c r="V149" i="7"/>
  <c r="J232" i="7"/>
  <c r="Z589" i="7"/>
  <c r="AA551" i="7"/>
  <c r="AC8" i="7"/>
  <c r="P241" i="7"/>
  <c r="AF326" i="7"/>
  <c r="X430" i="7"/>
  <c r="AD67" i="7"/>
  <c r="AE84" i="7"/>
  <c r="M390" i="7"/>
  <c r="AJ393" i="7"/>
  <c r="N396" i="7"/>
  <c r="AE268" i="7"/>
  <c r="AG269" i="7"/>
  <c r="AB320" i="7"/>
  <c r="J475" i="7"/>
  <c r="AG509" i="7"/>
  <c r="AA511" i="7"/>
  <c r="W516" i="7"/>
  <c r="U341" i="7"/>
  <c r="P438" i="7"/>
  <c r="N448" i="7"/>
  <c r="Z469" i="7"/>
  <c r="AB494" i="7"/>
  <c r="T119" i="7"/>
  <c r="M132" i="7"/>
  <c r="V162" i="7"/>
  <c r="AB133" i="7"/>
  <c r="O184" i="7"/>
  <c r="N178" i="7"/>
  <c r="Z114" i="7"/>
  <c r="J135" i="7"/>
  <c r="J165" i="7"/>
  <c r="T200" i="7"/>
  <c r="AJ336" i="7"/>
  <c r="J553" i="7"/>
  <c r="AE10" i="7"/>
  <c r="P11" i="7"/>
  <c r="X243" i="7"/>
  <c r="AJ246" i="7"/>
  <c r="Q187" i="7"/>
  <c r="S89" i="7"/>
  <c r="J152" i="7"/>
  <c r="R159" i="7"/>
  <c r="J240" i="7"/>
  <c r="O241" i="7"/>
  <c r="AI325" i="7"/>
  <c r="M421" i="7"/>
  <c r="AJ437" i="7"/>
  <c r="J442" i="7"/>
  <c r="W554" i="7"/>
  <c r="AJ26" i="7"/>
  <c r="AH29" i="7"/>
  <c r="AC34" i="7"/>
  <c r="J42" i="7"/>
  <c r="AE48" i="7"/>
  <c r="J55" i="7"/>
  <c r="R61" i="7"/>
  <c r="J63" i="7"/>
  <c r="AE64" i="7"/>
  <c r="S72" i="7"/>
  <c r="Z78" i="7"/>
  <c r="J355" i="7"/>
  <c r="AI369" i="7"/>
  <c r="Q370" i="7"/>
  <c r="AA376" i="7"/>
  <c r="AF390" i="7"/>
  <c r="J406" i="7"/>
  <c r="V411" i="7"/>
  <c r="X267" i="7"/>
  <c r="AF268" i="7"/>
  <c r="J287" i="7"/>
  <c r="AG294" i="7"/>
  <c r="T305" i="7"/>
  <c r="AC483" i="7"/>
  <c r="J512" i="7"/>
  <c r="AG520" i="7"/>
  <c r="R537" i="7"/>
  <c r="AG443" i="7"/>
  <c r="S513" i="7"/>
  <c r="T577" i="7"/>
  <c r="W546" i="7"/>
  <c r="AF341" i="7"/>
  <c r="J480" i="7"/>
  <c r="P226" i="7"/>
  <c r="J145" i="7"/>
  <c r="Q167" i="7"/>
  <c r="O146" i="7"/>
  <c r="U132" i="7"/>
  <c r="AG94" i="7"/>
  <c r="U195" i="7"/>
  <c r="J233" i="7"/>
  <c r="J590" i="7"/>
  <c r="Y338" i="7"/>
  <c r="J9" i="7"/>
  <c r="AF251" i="7"/>
  <c r="N15" i="7"/>
  <c r="AD21" i="7"/>
  <c r="AA123" i="7"/>
  <c r="AC152" i="7"/>
  <c r="J188" i="7"/>
  <c r="AE419" i="7"/>
  <c r="V470" i="7"/>
  <c r="R499" i="7"/>
  <c r="AF585" i="7"/>
  <c r="X25" i="7"/>
  <c r="AI39" i="7"/>
  <c r="J41" i="7"/>
  <c r="J44" i="7"/>
  <c r="J52" i="7"/>
  <c r="W58" i="7"/>
  <c r="J60" i="7"/>
  <c r="J68" i="7"/>
  <c r="AE75" i="7"/>
  <c r="J85" i="7"/>
  <c r="J88" i="7"/>
  <c r="J374" i="7"/>
  <c r="AA375" i="7"/>
  <c r="J292" i="7"/>
  <c r="J459" i="7"/>
  <c r="P529" i="7"/>
  <c r="AJ431" i="7"/>
  <c r="X328" i="7"/>
  <c r="J332" i="7"/>
  <c r="Q546" i="7"/>
  <c r="U493" i="7"/>
  <c r="N423" i="7"/>
  <c r="J514" i="7"/>
  <c r="J215" i="7"/>
  <c r="T224" i="7"/>
  <c r="AC228" i="7"/>
  <c r="P109" i="7"/>
  <c r="AD160" i="7"/>
  <c r="T181" i="7"/>
  <c r="V138" i="7"/>
  <c r="S146" i="7"/>
  <c r="V190" i="7"/>
  <c r="P119" i="7"/>
  <c r="J169" i="7"/>
  <c r="J120" i="7"/>
  <c r="AG157" i="7"/>
  <c r="R171" i="7"/>
  <c r="J185" i="7"/>
  <c r="AJ114" i="7"/>
  <c r="O200" i="7"/>
  <c r="AE197" i="7"/>
  <c r="M233" i="7"/>
  <c r="AF235" i="7"/>
  <c r="Q498" i="7"/>
  <c r="AD18" i="7"/>
  <c r="Z551" i="7"/>
  <c r="AF10" i="7"/>
  <c r="X11" i="7"/>
  <c r="U106" i="7"/>
  <c r="P251" i="7"/>
  <c r="Q199" i="7"/>
  <c r="AA419" i="7"/>
  <c r="V427" i="7"/>
  <c r="AC470" i="7"/>
  <c r="M51" i="7"/>
  <c r="AG70" i="7"/>
  <c r="X77" i="7"/>
  <c r="AI259" i="7"/>
  <c r="Z355" i="7"/>
  <c r="J357" i="7"/>
  <c r="AD366" i="7"/>
  <c r="J368" i="7"/>
  <c r="O370" i="7"/>
  <c r="AF411" i="7"/>
  <c r="O411" i="7"/>
  <c r="X275" i="7"/>
  <c r="V275" i="7"/>
  <c r="U275" i="7"/>
  <c r="N197" i="7"/>
  <c r="O233" i="7"/>
  <c r="J255" i="7"/>
  <c r="AF11" i="7"/>
  <c r="AD251" i="7"/>
  <c r="AC12" i="7"/>
  <c r="W96" i="7"/>
  <c r="R199" i="7"/>
  <c r="J22" i="7"/>
  <c r="AC26" i="7"/>
  <c r="AG45" i="7"/>
  <c r="X51" i="7"/>
  <c r="N66" i="7"/>
  <c r="AJ75" i="7"/>
  <c r="AE77" i="7"/>
  <c r="AJ83" i="7"/>
  <c r="AD355" i="7"/>
  <c r="AJ394" i="7"/>
  <c r="M395" i="7"/>
  <c r="V233" i="7"/>
  <c r="J107" i="7"/>
  <c r="AJ115" i="7"/>
  <c r="Z244" i="7"/>
  <c r="J246" i="7"/>
  <c r="U250" i="7"/>
  <c r="W20" i="7"/>
  <c r="AI90" i="7"/>
  <c r="O152" i="7"/>
  <c r="Y199" i="7"/>
  <c r="AI211" i="7"/>
  <c r="AJ236" i="7"/>
  <c r="Z240" i="7"/>
  <c r="AE256" i="7"/>
  <c r="J325" i="7"/>
  <c r="J481" i="7"/>
  <c r="AG496" i="7"/>
  <c r="J576" i="7"/>
  <c r="N585" i="7"/>
  <c r="AI22" i="7"/>
  <c r="AC25" i="7"/>
  <c r="W35" i="7"/>
  <c r="N41" i="7"/>
  <c r="AF44" i="7"/>
  <c r="J49" i="7"/>
  <c r="AJ50" i="7"/>
  <c r="AE56" i="7"/>
  <c r="AE72" i="7"/>
  <c r="M75" i="7"/>
  <c r="AC353" i="7"/>
  <c r="AB370" i="7"/>
  <c r="X374" i="7"/>
  <c r="R375" i="7"/>
  <c r="AE379" i="7"/>
  <c r="Z382" i="7"/>
  <c r="R383" i="7"/>
  <c r="J385" i="7"/>
  <c r="W389" i="7"/>
  <c r="Q390" i="7"/>
  <c r="V394" i="7"/>
  <c r="AH398" i="7"/>
  <c r="U398" i="7"/>
  <c r="S399" i="7"/>
  <c r="AC233" i="7"/>
  <c r="M255" i="7"/>
  <c r="AE418" i="7"/>
  <c r="AG243" i="7"/>
  <c r="Z199" i="7"/>
  <c r="Z258" i="7"/>
  <c r="J340" i="7"/>
  <c r="J430" i="7"/>
  <c r="Z442" i="7"/>
  <c r="J64" i="7"/>
  <c r="J67" i="7"/>
  <c r="W68" i="7"/>
  <c r="V74" i="7"/>
  <c r="AH79" i="7"/>
  <c r="N82" i="7"/>
  <c r="AF85" i="7"/>
  <c r="AJ88" i="7"/>
  <c r="J260" i="7"/>
  <c r="V380" i="7"/>
  <c r="Y381" i="7"/>
  <c r="U382" i="7"/>
  <c r="AF389" i="7"/>
  <c r="R390" i="7"/>
  <c r="AC394" i="7"/>
  <c r="AG274" i="7"/>
  <c r="V274" i="7"/>
  <c r="M274" i="7"/>
  <c r="J242" i="7"/>
  <c r="J248" i="7"/>
  <c r="J21" i="7"/>
  <c r="J136" i="7"/>
  <c r="R238" i="7"/>
  <c r="J525" i="7"/>
  <c r="P535" i="7"/>
  <c r="AJ24" i="7"/>
  <c r="Q28" i="7"/>
  <c r="AI31" i="7"/>
  <c r="V49" i="7"/>
  <c r="AJ274" i="7"/>
  <c r="AH92" i="7"/>
  <c r="AC151" i="7"/>
  <c r="J198" i="7"/>
  <c r="J203" i="7"/>
  <c r="J237" i="7"/>
  <c r="AF256" i="7"/>
  <c r="J344" i="7"/>
  <c r="AF430" i="7"/>
  <c r="V442" i="7"/>
  <c r="M470" i="7"/>
  <c r="W481" i="7"/>
  <c r="J23" i="7"/>
  <c r="AF27" i="7"/>
  <c r="M34" i="7"/>
  <c r="AH37" i="7"/>
  <c r="J48" i="7"/>
  <c r="Y52" i="7"/>
  <c r="AI55" i="7"/>
  <c r="J57" i="7"/>
  <c r="J69" i="7"/>
  <c r="AE70" i="7"/>
  <c r="V71" i="7"/>
  <c r="O355" i="7"/>
  <c r="AE362" i="7"/>
  <c r="AC377" i="7"/>
  <c r="N380" i="7"/>
  <c r="Q406" i="7"/>
  <c r="J270" i="7"/>
  <c r="X276" i="7"/>
  <c r="AE276" i="7"/>
  <c r="W276" i="7"/>
  <c r="P276" i="7"/>
  <c r="J351" i="7"/>
  <c r="R355" i="7"/>
  <c r="AG359" i="7"/>
  <c r="Z233" i="7"/>
  <c r="X590" i="7"/>
  <c r="AC242" i="7"/>
  <c r="J244" i="7"/>
  <c r="AC248" i="7"/>
  <c r="J250" i="7"/>
  <c r="Y5" i="7"/>
  <c r="AE15" i="7"/>
  <c r="J19" i="7"/>
  <c r="Z203" i="7"/>
  <c r="AC237" i="7"/>
  <c r="AH241" i="7"/>
  <c r="S344" i="7"/>
  <c r="U421" i="7"/>
  <c r="M430" i="7"/>
  <c r="J437" i="7"/>
  <c r="W525" i="7"/>
  <c r="M566" i="7"/>
  <c r="J29" i="7"/>
  <c r="J32" i="7"/>
  <c r="AC33" i="7"/>
  <c r="J35" i="7"/>
  <c r="Q36" i="7"/>
  <c r="AG52" i="7"/>
  <c r="AJ57" i="7"/>
  <c r="AE69" i="7"/>
  <c r="R70" i="7"/>
  <c r="J72" i="7"/>
  <c r="AJ73" i="7"/>
  <c r="N87" i="7"/>
  <c r="V355" i="7"/>
  <c r="Z358" i="7"/>
  <c r="Y364" i="7"/>
  <c r="Y370" i="7"/>
  <c r="AH374" i="7"/>
  <c r="V375" i="7"/>
  <c r="T377" i="7"/>
  <c r="AF380" i="7"/>
  <c r="J399" i="7"/>
  <c r="AH400" i="7"/>
  <c r="AB408" i="7"/>
  <c r="U408" i="7"/>
  <c r="J409" i="7"/>
  <c r="AG410" i="7"/>
  <c r="AA264" i="7"/>
  <c r="J266" i="7"/>
  <c r="P284" i="7"/>
  <c r="AF285" i="7"/>
  <c r="AG290" i="7"/>
  <c r="V294" i="7"/>
  <c r="AI307" i="7"/>
  <c r="AH310" i="7"/>
  <c r="U315" i="7"/>
  <c r="J317" i="7"/>
  <c r="U321" i="7"/>
  <c r="J323" i="7"/>
  <c r="AI460" i="7"/>
  <c r="Y463" i="7"/>
  <c r="AI509" i="7"/>
  <c r="U519" i="7"/>
  <c r="O520" i="7"/>
  <c r="J526" i="7"/>
  <c r="U531" i="7"/>
  <c r="AB536" i="7"/>
  <c r="Y537" i="7"/>
  <c r="AI540" i="7"/>
  <c r="AC541" i="7"/>
  <c r="J558" i="7"/>
  <c r="Q559" i="7"/>
  <c r="J564" i="7"/>
  <c r="AH443" i="7"/>
  <c r="AI443" i="7"/>
  <c r="J464" i="7"/>
  <c r="J523" i="7"/>
  <c r="J565" i="7"/>
  <c r="R125" i="7"/>
  <c r="Z330" i="7"/>
  <c r="Z343" i="7"/>
  <c r="Q417" i="7"/>
  <c r="AG534" i="7"/>
  <c r="J213" i="7"/>
  <c r="AC214" i="7"/>
  <c r="Q217" i="7"/>
  <c r="P218" i="7"/>
  <c r="J224" i="7"/>
  <c r="AC225" i="7"/>
  <c r="J229" i="7"/>
  <c r="N160" i="7"/>
  <c r="O167" i="7"/>
  <c r="AE98" i="7"/>
  <c r="P190" i="7"/>
  <c r="J99" i="7"/>
  <c r="J147" i="7"/>
  <c r="J156" i="7"/>
  <c r="AD134" i="7"/>
  <c r="W149" i="7"/>
  <c r="AB193" i="7"/>
  <c r="AF102" i="7"/>
  <c r="J122" i="7"/>
  <c r="R483" i="7"/>
  <c r="N519" i="7"/>
  <c r="P531" i="7"/>
  <c r="M536" i="7"/>
  <c r="O537" i="7"/>
  <c r="J539" i="7"/>
  <c r="Q562" i="7"/>
  <c r="AI569" i="7"/>
  <c r="AB570" i="7"/>
  <c r="J572" i="7"/>
  <c r="M443" i="7"/>
  <c r="J513" i="7"/>
  <c r="AE579" i="7"/>
  <c r="O328" i="7"/>
  <c r="J330" i="7"/>
  <c r="AC491" i="7"/>
  <c r="R217" i="7"/>
  <c r="M281" i="7"/>
  <c r="J296" i="7"/>
  <c r="AD297" i="7"/>
  <c r="AI414" i="7"/>
  <c r="AA217" i="7"/>
  <c r="R167" i="7"/>
  <c r="U190" i="7"/>
  <c r="AG119" i="7"/>
  <c r="J183" i="7"/>
  <c r="Y191" i="7"/>
  <c r="P100" i="7"/>
  <c r="U120" i="7"/>
  <c r="J148" i="7"/>
  <c r="M193" i="7"/>
  <c r="J384" i="7"/>
  <c r="J389" i="7"/>
  <c r="AF402" i="7"/>
  <c r="AC408" i="7"/>
  <c r="AE409" i="7"/>
  <c r="J411" i="7"/>
  <c r="J262" i="7"/>
  <c r="Q269" i="7"/>
  <c r="U283" i="7"/>
  <c r="W290" i="7"/>
  <c r="Y306" i="7"/>
  <c r="AH317" i="7"/>
  <c r="J319" i="7"/>
  <c r="J322" i="7"/>
  <c r="AC323" i="7"/>
  <c r="AA459" i="7"/>
  <c r="P462" i="7"/>
  <c r="AA472" i="7"/>
  <c r="AD475" i="7"/>
  <c r="J477" i="7"/>
  <c r="AJ482" i="7"/>
  <c r="J484" i="7"/>
  <c r="Y518" i="7"/>
  <c r="W519" i="7"/>
  <c r="J521" i="7"/>
  <c r="V531" i="7"/>
  <c r="J560" i="7"/>
  <c r="AC561" i="7"/>
  <c r="Z564" i="7"/>
  <c r="AE434" i="7"/>
  <c r="Q443" i="7"/>
  <c r="Y489" i="7"/>
  <c r="AE523" i="7"/>
  <c r="J543" i="7"/>
  <c r="AA565" i="7"/>
  <c r="AG127" i="7"/>
  <c r="J331" i="7"/>
  <c r="AC545" i="7"/>
  <c r="AJ575" i="7"/>
  <c r="J454" i="7"/>
  <c r="AE466" i="7"/>
  <c r="M491" i="7"/>
  <c r="M343" i="7"/>
  <c r="X441" i="7"/>
  <c r="N497" i="7"/>
  <c r="AI524" i="7"/>
  <c r="AH213" i="7"/>
  <c r="AB217" i="7"/>
  <c r="AJ229" i="7"/>
  <c r="J137" i="7"/>
  <c r="J110" i="7"/>
  <c r="AE118" i="7"/>
  <c r="J139" i="7"/>
  <c r="AG183" i="7"/>
  <c r="AH191" i="7"/>
  <c r="Q100" i="7"/>
  <c r="Z112" i="7"/>
  <c r="AG149" i="7"/>
  <c r="Q164" i="7"/>
  <c r="AB185" i="7"/>
  <c r="Z122" i="7"/>
  <c r="Z172" i="7"/>
  <c r="W194" i="7"/>
  <c r="T201" i="7"/>
  <c r="M208" i="7"/>
  <c r="AA299" i="7"/>
  <c r="M462" i="7"/>
  <c r="M526" i="7"/>
  <c r="X531" i="7"/>
  <c r="V443" i="7"/>
  <c r="Q549" i="7"/>
  <c r="N465" i="7"/>
  <c r="Q491" i="7"/>
  <c r="AC190" i="7"/>
  <c r="T100" i="7"/>
  <c r="AD395" i="7"/>
  <c r="J400" i="7"/>
  <c r="Y404" i="7"/>
  <c r="J264" i="7"/>
  <c r="AJ265" i="7"/>
  <c r="AG285" i="7"/>
  <c r="W292" i="7"/>
  <c r="S296" i="7"/>
  <c r="Y308" i="7"/>
  <c r="AI322" i="7"/>
  <c r="AJ504" i="7"/>
  <c r="J457" i="7"/>
  <c r="J483" i="7"/>
  <c r="J509" i="7"/>
  <c r="AJ517" i="7"/>
  <c r="J519" i="7"/>
  <c r="J531" i="7"/>
  <c r="AE531" i="7"/>
  <c r="J537" i="7"/>
  <c r="P541" i="7"/>
  <c r="V542" i="7"/>
  <c r="J428" i="7"/>
  <c r="J443" i="7"/>
  <c r="W443" i="7"/>
  <c r="AD450" i="7"/>
  <c r="J478" i="7"/>
  <c r="O513" i="7"/>
  <c r="J574" i="7"/>
  <c r="S548" i="7"/>
  <c r="AG549" i="7"/>
  <c r="P465" i="7"/>
  <c r="J468" i="7"/>
  <c r="S491" i="7"/>
  <c r="J493" i="7"/>
  <c r="AF420" i="7"/>
  <c r="J426" i="7"/>
  <c r="J435" i="7"/>
  <c r="W497" i="7"/>
  <c r="AB212" i="7"/>
  <c r="J214" i="7"/>
  <c r="AF215" i="7"/>
  <c r="Y228" i="7"/>
  <c r="AE137" i="7"/>
  <c r="J131" i="7"/>
  <c r="AI138" i="7"/>
  <c r="R146" i="7"/>
  <c r="AD190" i="7"/>
  <c r="AH190" i="7"/>
  <c r="Y100" i="7"/>
  <c r="Y140" i="7"/>
  <c r="Y170" i="7"/>
  <c r="AI141" i="7"/>
  <c r="AD178" i="7"/>
  <c r="AC142" i="7"/>
  <c r="X186" i="7"/>
  <c r="R194" i="7"/>
  <c r="Z200" i="7"/>
  <c r="AF208" i="7"/>
  <c r="AC298" i="7"/>
  <c r="AH471" i="7"/>
  <c r="J506" i="7"/>
  <c r="R510" i="7"/>
  <c r="AF570" i="7"/>
  <c r="AF443" i="7"/>
  <c r="J533" i="7"/>
  <c r="J125" i="7"/>
  <c r="X329" i="7"/>
  <c r="J546" i="7"/>
  <c r="AI550" i="7"/>
  <c r="AC465" i="7"/>
  <c r="AA491" i="7"/>
  <c r="AA226" i="7"/>
  <c r="Q160" i="7"/>
  <c r="AH167" i="7"/>
  <c r="J98" i="7"/>
  <c r="AA111" i="7"/>
  <c r="R132" i="7"/>
  <c r="Z100" i="7"/>
  <c r="W133" i="7"/>
  <c r="AD184" i="7"/>
  <c r="AD113" i="7"/>
  <c r="AD465" i="7"/>
  <c r="W438" i="7"/>
  <c r="S217" i="7"/>
  <c r="W210" i="7"/>
  <c r="AF439" i="7"/>
  <c r="W439" i="7"/>
  <c r="N103" i="7"/>
  <c r="J16" i="7"/>
  <c r="AF92" i="7"/>
  <c r="Q92" i="7"/>
  <c r="J94" i="7"/>
  <c r="J143" i="7"/>
  <c r="J436" i="7"/>
  <c r="O103" i="7"/>
  <c r="AH105" i="7"/>
  <c r="AC106" i="7"/>
  <c r="O242" i="7"/>
  <c r="M243" i="7"/>
  <c r="AD244" i="7"/>
  <c r="AH244" i="7"/>
  <c r="N248" i="7"/>
  <c r="AF108" i="7"/>
  <c r="P108" i="7"/>
  <c r="O439" i="7"/>
  <c r="W10" i="7"/>
  <c r="M10" i="7"/>
  <c r="U103" i="7"/>
  <c r="W242" i="7"/>
  <c r="Q243" i="7"/>
  <c r="AI251" i="7"/>
  <c r="V251" i="7"/>
  <c r="M251" i="7"/>
  <c r="AI20" i="7"/>
  <c r="W159" i="7"/>
  <c r="J14" i="7"/>
  <c r="AG16" i="7"/>
  <c r="O16" i="7"/>
  <c r="P92" i="7"/>
  <c r="J418" i="7"/>
  <c r="AF436" i="7"/>
  <c r="AH436" i="7"/>
  <c r="R436" i="7"/>
  <c r="J8" i="7"/>
  <c r="V9" i="7"/>
  <c r="N9" i="7"/>
  <c r="Y103" i="7"/>
  <c r="V243" i="7"/>
  <c r="AH247" i="7"/>
  <c r="AH19" i="7"/>
  <c r="X19" i="7"/>
  <c r="AE159" i="7"/>
  <c r="Z159" i="7"/>
  <c r="N14" i="7"/>
  <c r="X92" i="7"/>
  <c r="N94" i="7"/>
  <c r="AI253" i="7"/>
  <c r="P255" i="7"/>
  <c r="Y418" i="7"/>
  <c r="Q418" i="7"/>
  <c r="AD582" i="7"/>
  <c r="AG590" i="7"/>
  <c r="AC338" i="7"/>
  <c r="AE8" i="7"/>
  <c r="O8" i="7"/>
  <c r="N8" i="7"/>
  <c r="AJ9" i="7"/>
  <c r="P10" i="7"/>
  <c r="AG104" i="7"/>
  <c r="J106" i="7"/>
  <c r="N251" i="7"/>
  <c r="Y13" i="7"/>
  <c r="R13" i="7"/>
  <c r="W180" i="7"/>
  <c r="R180" i="7"/>
  <c r="M180" i="7"/>
  <c r="AG180" i="7"/>
  <c r="Y180" i="7"/>
  <c r="U180" i="7"/>
  <c r="AD198" i="7"/>
  <c r="U198" i="7"/>
  <c r="M198" i="7"/>
  <c r="R103" i="7"/>
  <c r="AG103" i="7"/>
  <c r="Q103" i="7"/>
  <c r="AC103" i="7"/>
  <c r="AE586" i="7"/>
  <c r="M586" i="7"/>
  <c r="W17" i="7"/>
  <c r="P17" i="7"/>
  <c r="AG173" i="7"/>
  <c r="AF173" i="7"/>
  <c r="Y173" i="7"/>
  <c r="P173" i="7"/>
  <c r="AE180" i="7"/>
  <c r="U14" i="7"/>
  <c r="AG92" i="7"/>
  <c r="Z94" i="7"/>
  <c r="J151" i="7"/>
  <c r="AJ195" i="7"/>
  <c r="Y255" i="7"/>
  <c r="M418" i="7"/>
  <c r="AD498" i="7"/>
  <c r="Q239" i="7"/>
  <c r="M8" i="7"/>
  <c r="AE9" i="7"/>
  <c r="W103" i="7"/>
  <c r="AD103" i="7"/>
  <c r="AC251" i="7"/>
  <c r="AF187" i="7"/>
  <c r="AF17" i="7"/>
  <c r="T196" i="7"/>
  <c r="AB196" i="7"/>
  <c r="AD14" i="7"/>
  <c r="AF94" i="7"/>
  <c r="P235" i="7"/>
  <c r="AC255" i="7"/>
  <c r="AC415" i="7"/>
  <c r="M415" i="7"/>
  <c r="AG418" i="7"/>
  <c r="AC555" i="7"/>
  <c r="U589" i="7"/>
  <c r="Y239" i="7"/>
  <c r="M103" i="7"/>
  <c r="AE103" i="7"/>
  <c r="J245" i="7"/>
  <c r="AC21" i="7"/>
  <c r="AH21" i="7"/>
  <c r="V21" i="7"/>
  <c r="Q340" i="7"/>
  <c r="X535" i="7"/>
  <c r="N552" i="7"/>
  <c r="U566" i="7"/>
  <c r="O583" i="7"/>
  <c r="AD49" i="7"/>
  <c r="Z64" i="7"/>
  <c r="AE68" i="7"/>
  <c r="AD260" i="7"/>
  <c r="Y260" i="7"/>
  <c r="V260" i="7"/>
  <c r="Z261" i="7"/>
  <c r="W261" i="7"/>
  <c r="AG95" i="7"/>
  <c r="AG116" i="7"/>
  <c r="AI123" i="7"/>
  <c r="J144" i="7"/>
  <c r="AH159" i="7"/>
  <c r="V203" i="7"/>
  <c r="AG222" i="7"/>
  <c r="AI234" i="7"/>
  <c r="J241" i="7"/>
  <c r="V254" i="7"/>
  <c r="O256" i="7"/>
  <c r="J258" i="7"/>
  <c r="W324" i="7"/>
  <c r="AJ325" i="7"/>
  <c r="X326" i="7"/>
  <c r="R340" i="7"/>
  <c r="AH342" i="7"/>
  <c r="AE344" i="7"/>
  <c r="J416" i="7"/>
  <c r="W430" i="7"/>
  <c r="U449" i="7"/>
  <c r="AD535" i="7"/>
  <c r="V552" i="7"/>
  <c r="M554" i="7"/>
  <c r="S556" i="7"/>
  <c r="AJ578" i="7"/>
  <c r="Q583" i="7"/>
  <c r="W585" i="7"/>
  <c r="AF587" i="7"/>
  <c r="Z588" i="7"/>
  <c r="N25" i="7"/>
  <c r="M26" i="7"/>
  <c r="AD33" i="7"/>
  <c r="AJ34" i="7"/>
  <c r="J37" i="7"/>
  <c r="AI38" i="7"/>
  <c r="J40" i="7"/>
  <c r="AI42" i="7"/>
  <c r="J43" i="7"/>
  <c r="AH45" i="7"/>
  <c r="J47" i="7"/>
  <c r="AD53" i="7"/>
  <c r="J56" i="7"/>
  <c r="P58" i="7"/>
  <c r="AC61" i="7"/>
  <c r="J70" i="7"/>
  <c r="U70" i="7"/>
  <c r="AH71" i="7"/>
  <c r="V82" i="7"/>
  <c r="AJ260" i="7"/>
  <c r="R358" i="7"/>
  <c r="AE371" i="7"/>
  <c r="W371" i="7"/>
  <c r="U371" i="7"/>
  <c r="R371" i="7"/>
  <c r="Y340" i="7"/>
  <c r="AC552" i="7"/>
  <c r="AC583" i="7"/>
  <c r="Y70" i="7"/>
  <c r="AA72" i="7"/>
  <c r="Z75" i="7"/>
  <c r="O77" i="7"/>
  <c r="J80" i="7"/>
  <c r="AC81" i="7"/>
  <c r="J84" i="7"/>
  <c r="AE85" i="7"/>
  <c r="X86" i="7"/>
  <c r="R87" i="7"/>
  <c r="N260" i="7"/>
  <c r="M369" i="7"/>
  <c r="N369" i="7"/>
  <c r="X94" i="7"/>
  <c r="J195" i="7"/>
  <c r="Y197" i="7"/>
  <c r="J235" i="7"/>
  <c r="X255" i="7"/>
  <c r="J498" i="7"/>
  <c r="AI584" i="7"/>
  <c r="O10" i="7"/>
  <c r="AH106" i="7"/>
  <c r="X20" i="7"/>
  <c r="AC13" i="7"/>
  <c r="J93" i="7"/>
  <c r="N95" i="7"/>
  <c r="W116" i="7"/>
  <c r="W152" i="7"/>
  <c r="N159" i="7"/>
  <c r="AH173" i="7"/>
  <c r="AG199" i="7"/>
  <c r="AD199" i="7"/>
  <c r="W222" i="7"/>
  <c r="AD237" i="7"/>
  <c r="J252" i="7"/>
  <c r="AE254" i="7"/>
  <c r="V256" i="7"/>
  <c r="AB258" i="7"/>
  <c r="V324" i="7"/>
  <c r="Z340" i="7"/>
  <c r="R342" i="7"/>
  <c r="AD416" i="7"/>
  <c r="AJ427" i="7"/>
  <c r="R430" i="7"/>
  <c r="AH442" i="7"/>
  <c r="J502" i="7"/>
  <c r="AJ515" i="7"/>
  <c r="AD552" i="7"/>
  <c r="AG556" i="7"/>
  <c r="M578" i="7"/>
  <c r="AE583" i="7"/>
  <c r="O585" i="7"/>
  <c r="AG29" i="7"/>
  <c r="V33" i="7"/>
  <c r="P41" i="7"/>
  <c r="M42" i="7"/>
  <c r="Y44" i="7"/>
  <c r="AJ47" i="7"/>
  <c r="Q52" i="7"/>
  <c r="R53" i="7"/>
  <c r="AH56" i="7"/>
  <c r="N61" i="7"/>
  <c r="J65" i="7"/>
  <c r="AI66" i="7"/>
  <c r="Z70" i="7"/>
  <c r="AA71" i="7"/>
  <c r="W77" i="7"/>
  <c r="AJ387" i="7"/>
  <c r="AD387" i="7"/>
  <c r="AC387" i="7"/>
  <c r="N387" i="7"/>
  <c r="M387" i="7"/>
  <c r="AJ553" i="7"/>
  <c r="J582" i="7"/>
  <c r="J338" i="7"/>
  <c r="Y11" i="7"/>
  <c r="J346" i="7"/>
  <c r="J7" i="7"/>
  <c r="AE12" i="7"/>
  <c r="V15" i="7"/>
  <c r="AH93" i="7"/>
  <c r="O95" i="7"/>
  <c r="AE116" i="7"/>
  <c r="AD144" i="7"/>
  <c r="O159" i="7"/>
  <c r="AC180" i="7"/>
  <c r="AE199" i="7"/>
  <c r="M258" i="7"/>
  <c r="AI324" i="7"/>
  <c r="AI340" i="7"/>
  <c r="AC340" i="7"/>
  <c r="AD342" i="7"/>
  <c r="U430" i="7"/>
  <c r="N442" i="7"/>
  <c r="J456" i="7"/>
  <c r="AJ470" i="7"/>
  <c r="AF481" i="7"/>
  <c r="J499" i="7"/>
  <c r="AA502" i="7"/>
  <c r="AI535" i="7"/>
  <c r="J552" i="7"/>
  <c r="J556" i="7"/>
  <c r="AB576" i="7"/>
  <c r="O578" i="7"/>
  <c r="J583" i="7"/>
  <c r="AG583" i="7"/>
  <c r="Z585" i="7"/>
  <c r="AI23" i="7"/>
  <c r="J27" i="7"/>
  <c r="J31" i="7"/>
  <c r="AJ32" i="7"/>
  <c r="X33" i="7"/>
  <c r="Z37" i="7"/>
  <c r="J39" i="7"/>
  <c r="X41" i="7"/>
  <c r="N42" i="7"/>
  <c r="W43" i="7"/>
  <c r="V50" i="7"/>
  <c r="Z53" i="7"/>
  <c r="AD60" i="7"/>
  <c r="O61" i="7"/>
  <c r="AD62" i="7"/>
  <c r="R63" i="7"/>
  <c r="W64" i="7"/>
  <c r="AI67" i="7"/>
  <c r="AF70" i="7"/>
  <c r="N84" i="7"/>
  <c r="P85" i="7"/>
  <c r="AC260" i="7"/>
  <c r="V351" i="7"/>
  <c r="V354" i="7"/>
  <c r="Q354" i="7"/>
  <c r="N354" i="7"/>
  <c r="J359" i="7"/>
  <c r="V360" i="7"/>
  <c r="O360" i="7"/>
  <c r="J380" i="7"/>
  <c r="AD340" i="7"/>
  <c r="W95" i="7"/>
  <c r="V159" i="7"/>
  <c r="X166" i="7"/>
  <c r="AJ196" i="7"/>
  <c r="M340" i="7"/>
  <c r="AD424" i="7"/>
  <c r="AE430" i="7"/>
  <c r="N535" i="7"/>
  <c r="J557" i="7"/>
  <c r="AJ583" i="7"/>
  <c r="J26" i="7"/>
  <c r="AG36" i="7"/>
  <c r="AC42" i="7"/>
  <c r="P49" i="7"/>
  <c r="N50" i="7"/>
  <c r="Y61" i="7"/>
  <c r="P62" i="7"/>
  <c r="S63" i="7"/>
  <c r="R64" i="7"/>
  <c r="AI65" i="7"/>
  <c r="N67" i="7"/>
  <c r="N68" i="7"/>
  <c r="O69" i="7"/>
  <c r="O70" i="7"/>
  <c r="V84" i="7"/>
  <c r="X85" i="7"/>
  <c r="W348" i="7"/>
  <c r="J350" i="7"/>
  <c r="AD351" i="7"/>
  <c r="M354" i="7"/>
  <c r="X360" i="7"/>
  <c r="AI386" i="7"/>
  <c r="AC386" i="7"/>
  <c r="V386" i="7"/>
  <c r="N386" i="7"/>
  <c r="Y257" i="7"/>
  <c r="AC91" i="7"/>
  <c r="J95" i="7"/>
  <c r="AH95" i="7"/>
  <c r="J116" i="7"/>
  <c r="J123" i="7"/>
  <c r="AI188" i="7"/>
  <c r="J222" i="7"/>
  <c r="AG238" i="7"/>
  <c r="R240" i="7"/>
  <c r="AI256" i="7"/>
  <c r="V333" i="7"/>
  <c r="J342" i="7"/>
  <c r="S421" i="7"/>
  <c r="AE525" i="7"/>
  <c r="M552" i="7"/>
  <c r="S566" i="7"/>
  <c r="W27" i="7"/>
  <c r="J30" i="7"/>
  <c r="AF35" i="7"/>
  <c r="J38" i="7"/>
  <c r="AD42" i="7"/>
  <c r="AD50" i="7"/>
  <c r="J53" i="7"/>
  <c r="R59" i="7"/>
  <c r="J61" i="7"/>
  <c r="Z61" i="7"/>
  <c r="AC62" i="7"/>
  <c r="AI63" i="7"/>
  <c r="T64" i="7"/>
  <c r="AJ66" i="7"/>
  <c r="V67" i="7"/>
  <c r="J71" i="7"/>
  <c r="AI72" i="7"/>
  <c r="J81" i="7"/>
  <c r="J261" i="7"/>
  <c r="X350" i="7"/>
  <c r="U350" i="7"/>
  <c r="U354" i="7"/>
  <c r="W358" i="7"/>
  <c r="J364" i="7"/>
  <c r="AI381" i="7"/>
  <c r="O381" i="7"/>
  <c r="AG381" i="7"/>
  <c r="Q381" i="7"/>
  <c r="AB365" i="7"/>
  <c r="J367" i="7"/>
  <c r="AI368" i="7"/>
  <c r="M370" i="7"/>
  <c r="AI384" i="7"/>
  <c r="U394" i="7"/>
  <c r="T402" i="7"/>
  <c r="J405" i="7"/>
  <c r="AB264" i="7"/>
  <c r="AH267" i="7"/>
  <c r="AC283" i="7"/>
  <c r="AH286" i="7"/>
  <c r="AH291" i="7"/>
  <c r="AG313" i="7"/>
  <c r="J315" i="7"/>
  <c r="AD318" i="7"/>
  <c r="V503" i="7"/>
  <c r="J505" i="7"/>
  <c r="AB457" i="7"/>
  <c r="N460" i="7"/>
  <c r="Q472" i="7"/>
  <c r="W483" i="7"/>
  <c r="J487" i="7"/>
  <c r="J510" i="7"/>
  <c r="J517" i="7"/>
  <c r="P518" i="7"/>
  <c r="X520" i="7"/>
  <c r="U529" i="7"/>
  <c r="Z539" i="7"/>
  <c r="Q540" i="7"/>
  <c r="AH541" i="7"/>
  <c r="J559" i="7"/>
  <c r="U560" i="7"/>
  <c r="AC564" i="7"/>
  <c r="Q564" i="7"/>
  <c r="U431" i="7"/>
  <c r="AG543" i="7"/>
  <c r="J129" i="7"/>
  <c r="AH327" i="7"/>
  <c r="AJ327" i="7"/>
  <c r="Q327" i="7"/>
  <c r="J465" i="7"/>
  <c r="J278" i="7"/>
  <c r="J279" i="7"/>
  <c r="AD283" i="7"/>
  <c r="J286" i="7"/>
  <c r="J290" i="7"/>
  <c r="AB300" i="7"/>
  <c r="AD303" i="7"/>
  <c r="AI308" i="7"/>
  <c r="U310" i="7"/>
  <c r="O460" i="7"/>
  <c r="AD483" i="7"/>
  <c r="Y540" i="7"/>
  <c r="Z128" i="7"/>
  <c r="S128" i="7"/>
  <c r="AA332" i="7"/>
  <c r="V332" i="7"/>
  <c r="S332" i="7"/>
  <c r="AC402" i="7"/>
  <c r="AJ410" i="7"/>
  <c r="AF283" i="7"/>
  <c r="O308" i="7"/>
  <c r="X318" i="7"/>
  <c r="N321" i="7"/>
  <c r="S322" i="7"/>
  <c r="P457" i="7"/>
  <c r="T460" i="7"/>
  <c r="Q463" i="7"/>
  <c r="N482" i="7"/>
  <c r="AE483" i="7"/>
  <c r="Y507" i="7"/>
  <c r="O518" i="7"/>
  <c r="AI529" i="7"/>
  <c r="AG532" i="7"/>
  <c r="P537" i="7"/>
  <c r="AA538" i="7"/>
  <c r="S538" i="7"/>
  <c r="Y539" i="7"/>
  <c r="Z540" i="7"/>
  <c r="N541" i="7"/>
  <c r="AJ541" i="7"/>
  <c r="M560" i="7"/>
  <c r="S564" i="7"/>
  <c r="J425" i="7"/>
  <c r="T428" i="7"/>
  <c r="X464" i="7"/>
  <c r="N577" i="7"/>
  <c r="M125" i="7"/>
  <c r="U327" i="7"/>
  <c r="AD446" i="7"/>
  <c r="R446" i="7"/>
  <c r="P446" i="7"/>
  <c r="O446" i="7"/>
  <c r="Z446" i="7"/>
  <c r="J343" i="7"/>
  <c r="AG423" i="7"/>
  <c r="AD423" i="7"/>
  <c r="V423" i="7"/>
  <c r="S423" i="7"/>
  <c r="U82" i="7"/>
  <c r="AJ261" i="7"/>
  <c r="J349" i="7"/>
  <c r="J356" i="7"/>
  <c r="J366" i="7"/>
  <c r="S375" i="7"/>
  <c r="U379" i="7"/>
  <c r="AC380" i="7"/>
  <c r="V390" i="7"/>
  <c r="AH391" i="7"/>
  <c r="V398" i="7"/>
  <c r="AB401" i="7"/>
  <c r="AC409" i="7"/>
  <c r="O410" i="7"/>
  <c r="AH411" i="7"/>
  <c r="M262" i="7"/>
  <c r="J265" i="7"/>
  <c r="AJ266" i="7"/>
  <c r="J274" i="7"/>
  <c r="Y286" i="7"/>
  <c r="Z291" i="7"/>
  <c r="Z294" i="7"/>
  <c r="AJ298" i="7"/>
  <c r="Q300" i="7"/>
  <c r="Q303" i="7"/>
  <c r="S308" i="7"/>
  <c r="AC312" i="7"/>
  <c r="N318" i="7"/>
  <c r="Y320" i="7"/>
  <c r="S321" i="7"/>
  <c r="V322" i="7"/>
  <c r="J504" i="7"/>
  <c r="Z505" i="7"/>
  <c r="Q457" i="7"/>
  <c r="V460" i="7"/>
  <c r="U482" i="7"/>
  <c r="N483" i="7"/>
  <c r="AF483" i="7"/>
  <c r="AJ510" i="7"/>
  <c r="S518" i="7"/>
  <c r="AF519" i="7"/>
  <c r="AD519" i="7"/>
  <c r="J520" i="7"/>
  <c r="J522" i="7"/>
  <c r="R531" i="7"/>
  <c r="AG531" i="7"/>
  <c r="Y560" i="7"/>
  <c r="U563" i="7"/>
  <c r="Y564" i="7"/>
  <c r="J568" i="7"/>
  <c r="O570" i="7"/>
  <c r="J571" i="7"/>
  <c r="AG572" i="7"/>
  <c r="J422" i="7"/>
  <c r="U425" i="7"/>
  <c r="J434" i="7"/>
  <c r="AE443" i="7"/>
  <c r="AA443" i="7"/>
  <c r="N443" i="7"/>
  <c r="Y443" i="7"/>
  <c r="O128" i="7"/>
  <c r="AD327" i="7"/>
  <c r="Q330" i="7"/>
  <c r="AG330" i="7"/>
  <c r="W330" i="7"/>
  <c r="N332" i="7"/>
  <c r="AB544" i="7"/>
  <c r="X544" i="7"/>
  <c r="AA548" i="7"/>
  <c r="J445" i="7"/>
  <c r="AI452" i="7"/>
  <c r="M452" i="7"/>
  <c r="J352" i="7"/>
  <c r="AB361" i="7"/>
  <c r="J363" i="7"/>
  <c r="J370" i="7"/>
  <c r="J377" i="7"/>
  <c r="J379" i="7"/>
  <c r="V379" i="7"/>
  <c r="J383" i="7"/>
  <c r="AB385" i="7"/>
  <c r="AC390" i="7"/>
  <c r="J397" i="7"/>
  <c r="AB399" i="7"/>
  <c r="J403" i="7"/>
  <c r="Q410" i="7"/>
  <c r="J412" i="7"/>
  <c r="Z262" i="7"/>
  <c r="J268" i="7"/>
  <c r="AI271" i="7"/>
  <c r="J273" i="7"/>
  <c r="J276" i="7"/>
  <c r="O283" i="7"/>
  <c r="M286" i="7"/>
  <c r="J289" i="7"/>
  <c r="O291" i="7"/>
  <c r="AG292" i="7"/>
  <c r="Q294" i="7"/>
  <c r="O298" i="7"/>
  <c r="AC302" i="7"/>
  <c r="AC305" i="7"/>
  <c r="AJ306" i="7"/>
  <c r="AA308" i="7"/>
  <c r="U312" i="7"/>
  <c r="AB317" i="7"/>
  <c r="O318" i="7"/>
  <c r="AD319" i="7"/>
  <c r="J503" i="7"/>
  <c r="AH504" i="7"/>
  <c r="W457" i="7"/>
  <c r="J460" i="7"/>
  <c r="AA460" i="7"/>
  <c r="AC463" i="7"/>
  <c r="J472" i="7"/>
  <c r="J476" i="7"/>
  <c r="O483" i="7"/>
  <c r="AH483" i="7"/>
  <c r="Z510" i="7"/>
  <c r="W518" i="7"/>
  <c r="AE521" i="7"/>
  <c r="AH531" i="7"/>
  <c r="U537" i="7"/>
  <c r="P538" i="7"/>
  <c r="T541" i="7"/>
  <c r="AF558" i="7"/>
  <c r="AB559" i="7"/>
  <c r="AA564" i="7"/>
  <c r="AD569" i="7"/>
  <c r="Q570" i="7"/>
  <c r="Z443" i="7"/>
  <c r="T128" i="7"/>
  <c r="O332" i="7"/>
  <c r="AG546" i="7"/>
  <c r="Y546" i="7"/>
  <c r="U546" i="7"/>
  <c r="X446" i="7"/>
  <c r="AD420" i="7"/>
  <c r="Z420" i="7"/>
  <c r="P420" i="7"/>
  <c r="U410" i="7"/>
  <c r="X413" i="7"/>
  <c r="AC262" i="7"/>
  <c r="W275" i="7"/>
  <c r="J281" i="7"/>
  <c r="AC282" i="7"/>
  <c r="P283" i="7"/>
  <c r="Q286" i="7"/>
  <c r="R291" i="7"/>
  <c r="T298" i="7"/>
  <c r="J301" i="7"/>
  <c r="J304" i="7"/>
  <c r="AF308" i="7"/>
  <c r="J310" i="7"/>
  <c r="AD314" i="7"/>
  <c r="J316" i="7"/>
  <c r="R318" i="7"/>
  <c r="AG457" i="7"/>
  <c r="AE460" i="7"/>
  <c r="P483" i="7"/>
  <c r="AG485" i="7"/>
  <c r="J488" i="7"/>
  <c r="X518" i="7"/>
  <c r="AC522" i="7"/>
  <c r="J528" i="7"/>
  <c r="R570" i="7"/>
  <c r="Y571" i="7"/>
  <c r="AF422" i="7"/>
  <c r="Q434" i="7"/>
  <c r="J126" i="7"/>
  <c r="U128" i="7"/>
  <c r="J328" i="7"/>
  <c r="T332" i="7"/>
  <c r="AH446" i="7"/>
  <c r="J86" i="7"/>
  <c r="J348" i="7"/>
  <c r="AJ352" i="7"/>
  <c r="J354" i="7"/>
  <c r="AA363" i="7"/>
  <c r="V374" i="7"/>
  <c r="AI377" i="7"/>
  <c r="AG383" i="7"/>
  <c r="M394" i="7"/>
  <c r="AA403" i="7"/>
  <c r="P404" i="7"/>
  <c r="AJ407" i="7"/>
  <c r="Y410" i="7"/>
  <c r="R283" i="7"/>
  <c r="R286" i="7"/>
  <c r="V291" i="7"/>
  <c r="AC128" i="7"/>
  <c r="AI332" i="7"/>
  <c r="AH451" i="7"/>
  <c r="AB451" i="7"/>
  <c r="R451" i="7"/>
  <c r="J362" i="7"/>
  <c r="Z375" i="7"/>
  <c r="J376" i="7"/>
  <c r="AH379" i="7"/>
  <c r="AH382" i="7"/>
  <c r="AA384" i="7"/>
  <c r="J386" i="7"/>
  <c r="J387" i="7"/>
  <c r="X389" i="7"/>
  <c r="N394" i="7"/>
  <c r="V395" i="7"/>
  <c r="AE396" i="7"/>
  <c r="J410" i="7"/>
  <c r="AC270" i="7"/>
  <c r="J272" i="7"/>
  <c r="U273" i="7"/>
  <c r="N274" i="7"/>
  <c r="O275" i="7"/>
  <c r="J280" i="7"/>
  <c r="O284" i="7"/>
  <c r="AG286" i="7"/>
  <c r="J288" i="7"/>
  <c r="J300" i="7"/>
  <c r="AB301" i="7"/>
  <c r="J303" i="7"/>
  <c r="AB304" i="7"/>
  <c r="AD306" i="7"/>
  <c r="AF316" i="7"/>
  <c r="Y319" i="7"/>
  <c r="J458" i="7"/>
  <c r="Z460" i="7"/>
  <c r="Q462" i="7"/>
  <c r="J471" i="7"/>
  <c r="AI472" i="7"/>
  <c r="Z473" i="7"/>
  <c r="J482" i="7"/>
  <c r="V483" i="7"/>
  <c r="AF485" i="7"/>
  <c r="AA488" i="7"/>
  <c r="R508" i="7"/>
  <c r="J511" i="7"/>
  <c r="AJ512" i="7"/>
  <c r="AI518" i="7"/>
  <c r="X521" i="7"/>
  <c r="T522" i="7"/>
  <c r="AE537" i="7"/>
  <c r="Z541" i="7"/>
  <c r="R541" i="7"/>
  <c r="AD541" i="7"/>
  <c r="AH542" i="7"/>
  <c r="J567" i="7"/>
  <c r="W571" i="7"/>
  <c r="U422" i="7"/>
  <c r="AB434" i="7"/>
  <c r="P443" i="7"/>
  <c r="AD581" i="7"/>
  <c r="S126" i="7"/>
  <c r="J128" i="7"/>
  <c r="J327" i="7"/>
  <c r="W426" i="7"/>
  <c r="AD435" i="7"/>
  <c r="J545" i="7"/>
  <c r="J547" i="7"/>
  <c r="AG548" i="7"/>
  <c r="J550" i="7"/>
  <c r="AB575" i="7"/>
  <c r="J451" i="7"/>
  <c r="J452" i="7"/>
  <c r="J453" i="7"/>
  <c r="AJ466" i="7"/>
  <c r="J467" i="7"/>
  <c r="R491" i="7"/>
  <c r="T343" i="7"/>
  <c r="W345" i="7"/>
  <c r="AI423" i="7"/>
  <c r="AE435" i="7"/>
  <c r="O438" i="7"/>
  <c r="AE441" i="7"/>
  <c r="X448" i="7"/>
  <c r="AG455" i="7"/>
  <c r="AH469" i="7"/>
  <c r="AI480" i="7"/>
  <c r="AJ494" i="7"/>
  <c r="O497" i="7"/>
  <c r="AF500" i="7"/>
  <c r="W524" i="7"/>
  <c r="AB224" i="7"/>
  <c r="J228" i="7"/>
  <c r="AI97" i="7"/>
  <c r="X109" i="7"/>
  <c r="J167" i="7"/>
  <c r="AA167" i="7"/>
  <c r="X131" i="7"/>
  <c r="N138" i="7"/>
  <c r="J146" i="7"/>
  <c r="AE146" i="7"/>
  <c r="AG190" i="7"/>
  <c r="W139" i="7"/>
  <c r="AI139" i="7"/>
  <c r="S176" i="7"/>
  <c r="N140" i="7"/>
  <c r="AC140" i="7"/>
  <c r="AC170" i="7"/>
  <c r="AE184" i="7"/>
  <c r="J113" i="7"/>
  <c r="M164" i="7"/>
  <c r="W185" i="7"/>
  <c r="AD193" i="7"/>
  <c r="J194" i="7"/>
  <c r="AB194" i="7"/>
  <c r="W200" i="7"/>
  <c r="O201" i="7"/>
  <c r="X208" i="7"/>
  <c r="J219" i="7"/>
  <c r="AC231" i="7"/>
  <c r="AH435" i="7"/>
  <c r="X524" i="7"/>
  <c r="V500" i="7"/>
  <c r="Z524" i="7"/>
  <c r="AF213" i="7"/>
  <c r="AI109" i="7"/>
  <c r="Y160" i="7"/>
  <c r="AD167" i="7"/>
  <c r="R138" i="7"/>
  <c r="AD132" i="7"/>
  <c r="N139" i="7"/>
  <c r="O176" i="7"/>
  <c r="Z120" i="7"/>
  <c r="Q140" i="7"/>
  <c r="AE140" i="7"/>
  <c r="U164" i="7"/>
  <c r="U171" i="7"/>
  <c r="Q122" i="7"/>
  <c r="W158" i="7"/>
  <c r="J200" i="7"/>
  <c r="AJ200" i="7"/>
  <c r="X201" i="7"/>
  <c r="N205" i="7"/>
  <c r="AI208" i="7"/>
  <c r="J221" i="7"/>
  <c r="AI516" i="7"/>
  <c r="AD517" i="7"/>
  <c r="X528" i="7"/>
  <c r="J563" i="7"/>
  <c r="AG567" i="7"/>
  <c r="AC513" i="7"/>
  <c r="J581" i="7"/>
  <c r="AE124" i="7"/>
  <c r="AA331" i="7"/>
  <c r="U544" i="7"/>
  <c r="S547" i="7"/>
  <c r="J549" i="7"/>
  <c r="J479" i="7"/>
  <c r="AC445" i="7"/>
  <c r="J447" i="7"/>
  <c r="AJ451" i="7"/>
  <c r="AI465" i="7"/>
  <c r="AF465" i="7"/>
  <c r="R466" i="7"/>
  <c r="AD491" i="7"/>
  <c r="AD343" i="7"/>
  <c r="AE417" i="7"/>
  <c r="M435" i="7"/>
  <c r="N500" i="7"/>
  <c r="M524" i="7"/>
  <c r="AC524" i="7"/>
  <c r="S212" i="7"/>
  <c r="J225" i="7"/>
  <c r="AF226" i="7"/>
  <c r="Q97" i="7"/>
  <c r="AI160" i="7"/>
  <c r="Z160" i="7"/>
  <c r="AG167" i="7"/>
  <c r="Z146" i="7"/>
  <c r="AB182" i="7"/>
  <c r="V132" i="7"/>
  <c r="AG132" i="7"/>
  <c r="O139" i="7"/>
  <c r="P176" i="7"/>
  <c r="AH112" i="7"/>
  <c r="J140" i="7"/>
  <c r="R140" i="7"/>
  <c r="AJ140" i="7"/>
  <c r="AJ163" i="7"/>
  <c r="U101" i="7"/>
  <c r="R113" i="7"/>
  <c r="AJ141" i="7"/>
  <c r="W164" i="7"/>
  <c r="J102" i="7"/>
  <c r="AI114" i="7"/>
  <c r="T122" i="7"/>
  <c r="AI165" i="7"/>
  <c r="W172" i="7"/>
  <c r="R205" i="7"/>
  <c r="Y466" i="7"/>
  <c r="AG491" i="7"/>
  <c r="AG343" i="7"/>
  <c r="AE343" i="7"/>
  <c r="AC432" i="7"/>
  <c r="N435" i="7"/>
  <c r="J441" i="7"/>
  <c r="AE448" i="7"/>
  <c r="AG469" i="7"/>
  <c r="V497" i="7"/>
  <c r="AE497" i="7"/>
  <c r="O500" i="7"/>
  <c r="AF514" i="7"/>
  <c r="N524" i="7"/>
  <c r="AD524" i="7"/>
  <c r="Y534" i="7"/>
  <c r="R97" i="7"/>
  <c r="AB160" i="7"/>
  <c r="AG138" i="7"/>
  <c r="AH132" i="7"/>
  <c r="R139" i="7"/>
  <c r="T176" i="7"/>
  <c r="T140" i="7"/>
  <c r="X101" i="7"/>
  <c r="X164" i="7"/>
  <c r="U122" i="7"/>
  <c r="Z204" i="7"/>
  <c r="AC210" i="7"/>
  <c r="J548" i="7"/>
  <c r="V445" i="7"/>
  <c r="AG447" i="7"/>
  <c r="M465" i="7"/>
  <c r="Z466" i="7"/>
  <c r="AH491" i="7"/>
  <c r="O435" i="7"/>
  <c r="AH497" i="7"/>
  <c r="P500" i="7"/>
  <c r="P524" i="7"/>
  <c r="AG524" i="7"/>
  <c r="J223" i="7"/>
  <c r="AH224" i="7"/>
  <c r="AJ227" i="7"/>
  <c r="V97" i="7"/>
  <c r="R109" i="7"/>
  <c r="M160" i="7"/>
  <c r="W138" i="7"/>
  <c r="AH138" i="7"/>
  <c r="S139" i="7"/>
  <c r="AA147" i="7"/>
  <c r="W176" i="7"/>
  <c r="J100" i="7"/>
  <c r="W140" i="7"/>
  <c r="Y101" i="7"/>
  <c r="AG134" i="7"/>
  <c r="J149" i="7"/>
  <c r="AG164" i="7"/>
  <c r="J178" i="7"/>
  <c r="AJ193" i="7"/>
  <c r="V102" i="7"/>
  <c r="V122" i="7"/>
  <c r="J142" i="7"/>
  <c r="AJ150" i="7"/>
  <c r="Q158" i="7"/>
  <c r="Y165" i="7"/>
  <c r="J179" i="7"/>
  <c r="S194" i="7"/>
  <c r="AJ490" i="7"/>
  <c r="J345" i="7"/>
  <c r="R435" i="7"/>
  <c r="M448" i="7"/>
  <c r="R469" i="7"/>
  <c r="S480" i="7"/>
  <c r="T494" i="7"/>
  <c r="M497" i="7"/>
  <c r="W500" i="7"/>
  <c r="Q524" i="7"/>
  <c r="AH524" i="7"/>
  <c r="J217" i="7"/>
  <c r="W97" i="7"/>
  <c r="Z140" i="7"/>
  <c r="AE101" i="7"/>
  <c r="AH122" i="7"/>
  <c r="J524" i="7"/>
  <c r="R524" i="7"/>
  <c r="J212" i="7"/>
  <c r="J216" i="7"/>
  <c r="U224" i="7"/>
  <c r="X226" i="7"/>
  <c r="AH97" i="7"/>
  <c r="W109" i="7"/>
  <c r="P160" i="7"/>
  <c r="S167" i="7"/>
  <c r="M138" i="7"/>
  <c r="X119" i="7"/>
  <c r="AJ119" i="7"/>
  <c r="Q132" i="7"/>
  <c r="AH139" i="7"/>
  <c r="AE162" i="7"/>
  <c r="U191" i="7"/>
  <c r="AA133" i="7"/>
  <c r="M140" i="7"/>
  <c r="AF148" i="7"/>
  <c r="R177" i="7"/>
  <c r="AE121" i="7"/>
  <c r="AI164" i="7"/>
  <c r="V193" i="7"/>
  <c r="AD158" i="7"/>
  <c r="T179" i="7"/>
  <c r="S200" i="7"/>
  <c r="AC209" i="7"/>
  <c r="V14" i="7"/>
  <c r="AE16" i="7"/>
  <c r="U94" i="7"/>
  <c r="J197" i="7"/>
  <c r="AF233" i="7"/>
  <c r="W233" i="7"/>
  <c r="X253" i="7"/>
  <c r="AI255" i="7"/>
  <c r="V255" i="7"/>
  <c r="AH255" i="7"/>
  <c r="AD415" i="7"/>
  <c r="AI418" i="7"/>
  <c r="AC418" i="7"/>
  <c r="Z436" i="7"/>
  <c r="AG439" i="7"/>
  <c r="Y495" i="7"/>
  <c r="X498" i="7"/>
  <c r="AJ582" i="7"/>
  <c r="AE584" i="7"/>
  <c r="AD584" i="7"/>
  <c r="M589" i="7"/>
  <c r="AC589" i="7"/>
  <c r="P18" i="7"/>
  <c r="P338" i="7"/>
  <c r="AH338" i="7"/>
  <c r="N244" i="7"/>
  <c r="AF14" i="7"/>
  <c r="W14" i="7"/>
  <c r="AF16" i="7"/>
  <c r="AI94" i="7"/>
  <c r="V94" i="7"/>
  <c r="AH94" i="7"/>
  <c r="AD195" i="7"/>
  <c r="AI197" i="7"/>
  <c r="AC197" i="7"/>
  <c r="AG235" i="7"/>
  <c r="Y253" i="7"/>
  <c r="AD418" i="7"/>
  <c r="M436" i="7"/>
  <c r="AC436" i="7"/>
  <c r="J495" i="7"/>
  <c r="AF495" i="7"/>
  <c r="M498" i="7"/>
  <c r="Y498" i="7"/>
  <c r="M582" i="7"/>
  <c r="M584" i="7"/>
  <c r="AG584" i="7"/>
  <c r="N589" i="7"/>
  <c r="AD589" i="7"/>
  <c r="O590" i="7"/>
  <c r="V18" i="7"/>
  <c r="AE239" i="7"/>
  <c r="O239" i="7"/>
  <c r="AF239" i="7"/>
  <c r="Q338" i="7"/>
  <c r="AD250" i="7"/>
  <c r="X250" i="7"/>
  <c r="W250" i="7"/>
  <c r="P250" i="7"/>
  <c r="O250" i="7"/>
  <c r="AE250" i="7"/>
  <c r="AD197" i="7"/>
  <c r="AF253" i="7"/>
  <c r="N436" i="7"/>
  <c r="AD436" i="7"/>
  <c r="AG495" i="7"/>
  <c r="N498" i="7"/>
  <c r="Z498" i="7"/>
  <c r="U582" i="7"/>
  <c r="N584" i="7"/>
  <c r="O589" i="7"/>
  <c r="AE589" i="7"/>
  <c r="P590" i="7"/>
  <c r="X18" i="7"/>
  <c r="M239" i="7"/>
  <c r="AG239" i="7"/>
  <c r="R338" i="7"/>
  <c r="AD242" i="7"/>
  <c r="P242" i="7"/>
  <c r="AF242" i="7"/>
  <c r="M242" i="7"/>
  <c r="AE242" i="7"/>
  <c r="X242" i="7"/>
  <c r="R244" i="7"/>
  <c r="AC249" i="7"/>
  <c r="N249" i="7"/>
  <c r="AE249" i="7"/>
  <c r="AD249" i="7"/>
  <c r="V249" i="7"/>
  <c r="M14" i="7"/>
  <c r="AC14" i="7"/>
  <c r="J92" i="7"/>
  <c r="M94" i="7"/>
  <c r="Y94" i="7"/>
  <c r="M195" i="7"/>
  <c r="M197" i="7"/>
  <c r="AG197" i="7"/>
  <c r="N233" i="7"/>
  <c r="AD233" i="7"/>
  <c r="O235" i="7"/>
  <c r="AG253" i="7"/>
  <c r="N255" i="7"/>
  <c r="Z255" i="7"/>
  <c r="AC336" i="7"/>
  <c r="U415" i="7"/>
  <c r="N418" i="7"/>
  <c r="O436" i="7"/>
  <c r="AE436" i="7"/>
  <c r="P439" i="7"/>
  <c r="AI495" i="7"/>
  <c r="P498" i="7"/>
  <c r="AC498" i="7"/>
  <c r="AJ555" i="7"/>
  <c r="AC582" i="7"/>
  <c r="Q584" i="7"/>
  <c r="R589" i="7"/>
  <c r="AH589" i="7"/>
  <c r="W590" i="7"/>
  <c r="P239" i="7"/>
  <c r="V338" i="7"/>
  <c r="U8" i="7"/>
  <c r="AD107" i="7"/>
  <c r="AC115" i="7"/>
  <c r="AE115" i="7"/>
  <c r="W115" i="7"/>
  <c r="V115" i="7"/>
  <c r="N115" i="7"/>
  <c r="AI243" i="7"/>
  <c r="U243" i="7"/>
  <c r="AF243" i="7"/>
  <c r="P243" i="7"/>
  <c r="AD243" i="7"/>
  <c r="N243" i="7"/>
  <c r="Y243" i="7"/>
  <c r="V244" i="7"/>
  <c r="AG245" i="7"/>
  <c r="J247" i="7"/>
  <c r="AJ248" i="7"/>
  <c r="V248" i="7"/>
  <c r="U248" i="7"/>
  <c r="M248" i="7"/>
  <c r="AD248" i="7"/>
  <c r="M250" i="7"/>
  <c r="AC18" i="7"/>
  <c r="AE18" i="7"/>
  <c r="W18" i="7"/>
  <c r="AF18" i="7"/>
  <c r="M107" i="7"/>
  <c r="V107" i="7"/>
  <c r="O14" i="7"/>
  <c r="AE14" i="7"/>
  <c r="P16" i="7"/>
  <c r="AI92" i="7"/>
  <c r="P94" i="7"/>
  <c r="AC94" i="7"/>
  <c r="AJ151" i="7"/>
  <c r="AC195" i="7"/>
  <c r="Q197" i="7"/>
  <c r="R233" i="7"/>
  <c r="AH233" i="7"/>
  <c r="W235" i="7"/>
  <c r="AH253" i="7"/>
  <c r="Q255" i="7"/>
  <c r="AD255" i="7"/>
  <c r="AJ334" i="7"/>
  <c r="U418" i="7"/>
  <c r="U436" i="7"/>
  <c r="X439" i="7"/>
  <c r="P495" i="7"/>
  <c r="R498" i="7"/>
  <c r="AF498" i="7"/>
  <c r="V584" i="7"/>
  <c r="V589" i="7"/>
  <c r="AE590" i="7"/>
  <c r="U239" i="7"/>
  <c r="AE11" i="7"/>
  <c r="AG11" i="7"/>
  <c r="N11" i="7"/>
  <c r="V11" i="7"/>
  <c r="N107" i="7"/>
  <c r="O115" i="7"/>
  <c r="U242" i="7"/>
  <c r="W249" i="7"/>
  <c r="AC250" i="7"/>
  <c r="R14" i="7"/>
  <c r="AH14" i="7"/>
  <c r="W16" i="7"/>
  <c r="Q94" i="7"/>
  <c r="AD94" i="7"/>
  <c r="AJ143" i="7"/>
  <c r="U197" i="7"/>
  <c r="U233" i="7"/>
  <c r="X235" i="7"/>
  <c r="P253" i="7"/>
  <c r="R255" i="7"/>
  <c r="AF255" i="7"/>
  <c r="J415" i="7"/>
  <c r="V418" i="7"/>
  <c r="V436" i="7"/>
  <c r="J439" i="7"/>
  <c r="AE439" i="7"/>
  <c r="Q495" i="7"/>
  <c r="U498" i="7"/>
  <c r="AG498" i="7"/>
  <c r="J584" i="7"/>
  <c r="Y584" i="7"/>
  <c r="AF589" i="7"/>
  <c r="W589" i="7"/>
  <c r="AF590" i="7"/>
  <c r="N18" i="7"/>
  <c r="W239" i="7"/>
  <c r="AE338" i="7"/>
  <c r="AD338" i="7"/>
  <c r="N338" i="7"/>
  <c r="X338" i="7"/>
  <c r="AF338" i="7"/>
  <c r="AJ8" i="7"/>
  <c r="AD8" i="7"/>
  <c r="W8" i="7"/>
  <c r="V8" i="7"/>
  <c r="U107" i="7"/>
  <c r="AD115" i="7"/>
  <c r="AF244" i="7"/>
  <c r="AC244" i="7"/>
  <c r="O244" i="7"/>
  <c r="Y244" i="7"/>
  <c r="M244" i="7"/>
  <c r="W244" i="7"/>
  <c r="AG244" i="7"/>
  <c r="U244" i="7"/>
  <c r="AE244" i="7"/>
  <c r="AF250" i="7"/>
  <c r="Q253" i="7"/>
  <c r="W436" i="7"/>
  <c r="X495" i="7"/>
  <c r="V498" i="7"/>
  <c r="AH498" i="7"/>
  <c r="AC584" i="7"/>
  <c r="O18" i="7"/>
  <c r="AG338" i="7"/>
  <c r="AC107" i="7"/>
  <c r="AD9" i="7"/>
  <c r="AE243" i="7"/>
  <c r="AI247" i="7"/>
  <c r="AJ250" i="7"/>
  <c r="J18" i="7"/>
  <c r="AD239" i="7"/>
  <c r="X239" i="7"/>
  <c r="AC9" i="7"/>
  <c r="U10" i="7"/>
  <c r="AF103" i="7"/>
  <c r="V103" i="7"/>
  <c r="AH103" i="7"/>
  <c r="J105" i="7"/>
  <c r="AI106" i="7"/>
  <c r="AJ242" i="7"/>
  <c r="M247" i="7"/>
  <c r="J249" i="7"/>
  <c r="Q251" i="7"/>
  <c r="AG251" i="7"/>
  <c r="J10" i="7"/>
  <c r="AI11" i="7"/>
  <c r="AD11" i="7"/>
  <c r="AJ107" i="7"/>
  <c r="AH246" i="7"/>
  <c r="U247" i="7"/>
  <c r="J251" i="7"/>
  <c r="U251" i="7"/>
  <c r="AJ18" i="7"/>
  <c r="Y551" i="7"/>
  <c r="O9" i="7"/>
  <c r="AD10" i="7"/>
  <c r="AC10" i="7"/>
  <c r="AJ105" i="7"/>
  <c r="J243" i="7"/>
  <c r="AJ249" i="7"/>
  <c r="X251" i="7"/>
  <c r="AE251" i="7"/>
  <c r="Y251" i="7"/>
  <c r="AF20" i="7"/>
  <c r="O20" i="7"/>
  <c r="AG187" i="7"/>
  <c r="Q257" i="7"/>
  <c r="J586" i="7"/>
  <c r="Q5" i="7"/>
  <c r="M13" i="7"/>
  <c r="AG13" i="7"/>
  <c r="R15" i="7"/>
  <c r="AI19" i="7"/>
  <c r="Q19" i="7"/>
  <c r="P19" i="7"/>
  <c r="AG19" i="7"/>
  <c r="AF19" i="7"/>
  <c r="Y19" i="7"/>
  <c r="O21" i="7"/>
  <c r="V93" i="7"/>
  <c r="AD116" i="7"/>
  <c r="Q116" i="7"/>
  <c r="AE166" i="7"/>
  <c r="AH207" i="7"/>
  <c r="O207" i="7"/>
  <c r="AF207" i="7"/>
  <c r="AE207" i="7"/>
  <c r="X207" i="7"/>
  <c r="W207" i="7"/>
  <c r="P207" i="7"/>
  <c r="U257" i="7"/>
  <c r="S501" i="7"/>
  <c r="AJ501" i="7"/>
  <c r="U5" i="7"/>
  <c r="J6" i="7"/>
  <c r="O13" i="7"/>
  <c r="AE17" i="7"/>
  <c r="X17" i="7"/>
  <c r="O17" i="7"/>
  <c r="Q21" i="7"/>
  <c r="Z93" i="7"/>
  <c r="AH96" i="7"/>
  <c r="AF96" i="7"/>
  <c r="AE96" i="7"/>
  <c r="P96" i="7"/>
  <c r="O96" i="7"/>
  <c r="AH108" i="7"/>
  <c r="X108" i="7"/>
  <c r="AG108" i="7"/>
  <c r="R116" i="7"/>
  <c r="AG152" i="7"/>
  <c r="P20" i="7"/>
  <c r="V257" i="7"/>
  <c r="V5" i="7"/>
  <c r="R89" i="7"/>
  <c r="AH89" i="7"/>
  <c r="AA89" i="7"/>
  <c r="Z89" i="7"/>
  <c r="AG93" i="7"/>
  <c r="AE240" i="7"/>
  <c r="S20" i="7"/>
  <c r="AI187" i="7"/>
  <c r="J257" i="7"/>
  <c r="T501" i="7"/>
  <c r="AJ586" i="7"/>
  <c r="AA6" i="7"/>
  <c r="AI6" i="7"/>
  <c r="U13" i="7"/>
  <c r="AJ257" i="7"/>
  <c r="AH257" i="7"/>
  <c r="R257" i="7"/>
  <c r="Z257" i="7"/>
  <c r="AJ5" i="7"/>
  <c r="W5" i="7"/>
  <c r="AE5" i="7"/>
  <c r="R5" i="7"/>
  <c r="AC5" i="7"/>
  <c r="O5" i="7"/>
  <c r="Z5" i="7"/>
  <c r="AF93" i="7"/>
  <c r="Y93" i="7"/>
  <c r="M93" i="7"/>
  <c r="W93" i="7"/>
  <c r="AE93" i="7"/>
  <c r="R93" i="7"/>
  <c r="AD93" i="7"/>
  <c r="Q93" i="7"/>
  <c r="AC93" i="7"/>
  <c r="O93" i="7"/>
  <c r="AC222" i="7"/>
  <c r="O222" i="7"/>
  <c r="X187" i="7"/>
  <c r="AC257" i="7"/>
  <c r="AB501" i="7"/>
  <c r="T586" i="7"/>
  <c r="AD5" i="7"/>
  <c r="J13" i="7"/>
  <c r="J20" i="7"/>
  <c r="AA20" i="7"/>
  <c r="Y187" i="7"/>
  <c r="M257" i="7"/>
  <c r="AD257" i="7"/>
  <c r="AI501" i="7"/>
  <c r="M5" i="7"/>
  <c r="AG5" i="7"/>
  <c r="AH6" i="7"/>
  <c r="Z13" i="7"/>
  <c r="J17" i="7"/>
  <c r="AJ21" i="7"/>
  <c r="AG21" i="7"/>
  <c r="U21" i="7"/>
  <c r="AE21" i="7"/>
  <c r="R21" i="7"/>
  <c r="Z21" i="7"/>
  <c r="N21" i="7"/>
  <c r="Y21" i="7"/>
  <c r="M21" i="7"/>
  <c r="W21" i="7"/>
  <c r="AE91" i="7"/>
  <c r="U91" i="7"/>
  <c r="AJ91" i="7"/>
  <c r="N93" i="7"/>
  <c r="AF166" i="7"/>
  <c r="N5" i="7"/>
  <c r="AH5" i="7"/>
  <c r="AD13" i="7"/>
  <c r="Q13" i="7"/>
  <c r="AE13" i="7"/>
  <c r="U93" i="7"/>
  <c r="Q252" i="7"/>
  <c r="AJ252" i="7"/>
  <c r="AI252" i="7"/>
  <c r="AA252" i="7"/>
  <c r="Z252" i="7"/>
  <c r="R252" i="7"/>
  <c r="AE203" i="7"/>
  <c r="W238" i="7"/>
  <c r="W256" i="7"/>
  <c r="R258" i="7"/>
  <c r="AE258" i="7"/>
  <c r="M324" i="7"/>
  <c r="AA324" i="7"/>
  <c r="W342" i="7"/>
  <c r="AI342" i="7"/>
  <c r="AB344" i="7"/>
  <c r="R347" i="7"/>
  <c r="O427" i="7"/>
  <c r="AE427" i="7"/>
  <c r="M43" i="7"/>
  <c r="X43" i="7"/>
  <c r="M48" i="7"/>
  <c r="AF49" i="7"/>
  <c r="O50" i="7"/>
  <c r="AE50" i="7"/>
  <c r="N51" i="7"/>
  <c r="Z51" i="7"/>
  <c r="M56" i="7"/>
  <c r="AI58" i="7"/>
  <c r="AC59" i="7"/>
  <c r="W62" i="7"/>
  <c r="AH62" i="7"/>
  <c r="U75" i="7"/>
  <c r="J77" i="7"/>
  <c r="O78" i="7"/>
  <c r="AD78" i="7"/>
  <c r="AD79" i="7"/>
  <c r="AI81" i="7"/>
  <c r="AI83" i="7"/>
  <c r="U83" i="7"/>
  <c r="AE83" i="7"/>
  <c r="O83" i="7"/>
  <c r="AC83" i="7"/>
  <c r="AG85" i="7"/>
  <c r="O85" i="7"/>
  <c r="AH87" i="7"/>
  <c r="V261" i="7"/>
  <c r="AF348" i="7"/>
  <c r="AE348" i="7"/>
  <c r="O348" i="7"/>
  <c r="R350" i="7"/>
  <c r="AH350" i="7"/>
  <c r="AI354" i="7"/>
  <c r="AD354" i="7"/>
  <c r="Y354" i="7"/>
  <c r="AG354" i="7"/>
  <c r="Q358" i="7"/>
  <c r="AH358" i="7"/>
  <c r="N360" i="7"/>
  <c r="AI362" i="7"/>
  <c r="AF362" i="7"/>
  <c r="P362" i="7"/>
  <c r="AB362" i="7"/>
  <c r="N362" i="7"/>
  <c r="AC362" i="7"/>
  <c r="J372" i="7"/>
  <c r="AD372" i="7"/>
  <c r="AJ376" i="7"/>
  <c r="AD388" i="7"/>
  <c r="J187" i="7"/>
  <c r="J501" i="7"/>
  <c r="AJ12" i="7"/>
  <c r="N13" i="7"/>
  <c r="AH17" i="7"/>
  <c r="AA90" i="7"/>
  <c r="Z95" i="7"/>
  <c r="J108" i="7"/>
  <c r="M116" i="7"/>
  <c r="Y116" i="7"/>
  <c r="Q152" i="7"/>
  <c r="AD152" i="7"/>
  <c r="AG159" i="7"/>
  <c r="AD159" i="7"/>
  <c r="O166" i="7"/>
  <c r="N180" i="7"/>
  <c r="Z180" i="7"/>
  <c r="J199" i="7"/>
  <c r="U199" i="7"/>
  <c r="N203" i="7"/>
  <c r="AH203" i="7"/>
  <c r="AH211" i="7"/>
  <c r="Q222" i="7"/>
  <c r="AD222" i="7"/>
  <c r="T236" i="7"/>
  <c r="M237" i="7"/>
  <c r="M238" i="7"/>
  <c r="Y238" i="7"/>
  <c r="V240" i="7"/>
  <c r="AF241" i="7"/>
  <c r="AF254" i="7"/>
  <c r="X256" i="7"/>
  <c r="T258" i="7"/>
  <c r="N324" i="7"/>
  <c r="AC324" i="7"/>
  <c r="AD333" i="7"/>
  <c r="AE335" i="7"/>
  <c r="T340" i="7"/>
  <c r="AE340" i="7"/>
  <c r="M342" i="7"/>
  <c r="X342" i="7"/>
  <c r="AD344" i="7"/>
  <c r="AB347" i="7"/>
  <c r="R416" i="7"/>
  <c r="J421" i="7"/>
  <c r="Q427" i="7"/>
  <c r="AG427" i="7"/>
  <c r="N430" i="7"/>
  <c r="Z430" i="7"/>
  <c r="T437" i="7"/>
  <c r="V456" i="7"/>
  <c r="N470" i="7"/>
  <c r="AD470" i="7"/>
  <c r="M481" i="7"/>
  <c r="X481" i="7"/>
  <c r="J496" i="7"/>
  <c r="M525" i="7"/>
  <c r="AF535" i="7"/>
  <c r="O552" i="7"/>
  <c r="AE552" i="7"/>
  <c r="N554" i="7"/>
  <c r="Z554" i="7"/>
  <c r="AI556" i="7"/>
  <c r="AC566" i="7"/>
  <c r="U578" i="7"/>
  <c r="AC580" i="7"/>
  <c r="U583" i="7"/>
  <c r="P585" i="7"/>
  <c r="AD585" i="7"/>
  <c r="AD588" i="7"/>
  <c r="J25" i="7"/>
  <c r="AD25" i="7"/>
  <c r="N26" i="7"/>
  <c r="AD26" i="7"/>
  <c r="M27" i="7"/>
  <c r="X27" i="7"/>
  <c r="J28" i="7"/>
  <c r="J33" i="7"/>
  <c r="N34" i="7"/>
  <c r="AD34" i="7"/>
  <c r="M35" i="7"/>
  <c r="X35" i="7"/>
  <c r="J36" i="7"/>
  <c r="M40" i="7"/>
  <c r="AF41" i="7"/>
  <c r="O42" i="7"/>
  <c r="AE42" i="7"/>
  <c r="N43" i="7"/>
  <c r="Z43" i="7"/>
  <c r="J46" i="7"/>
  <c r="AI47" i="7"/>
  <c r="O48" i="7"/>
  <c r="AI49" i="7"/>
  <c r="Q50" i="7"/>
  <c r="AG50" i="7"/>
  <c r="O51" i="7"/>
  <c r="AC51" i="7"/>
  <c r="AF52" i="7"/>
  <c r="AJ55" i="7"/>
  <c r="O56" i="7"/>
  <c r="AB57" i="7"/>
  <c r="AB58" i="7"/>
  <c r="T61" i="7"/>
  <c r="AF61" i="7"/>
  <c r="X62" i="7"/>
  <c r="Y63" i="7"/>
  <c r="AH64" i="7"/>
  <c r="U65" i="7"/>
  <c r="Q66" i="7"/>
  <c r="O67" i="7"/>
  <c r="AE67" i="7"/>
  <c r="O68" i="7"/>
  <c r="N71" i="7"/>
  <c r="AI74" i="7"/>
  <c r="N74" i="7"/>
  <c r="AF76" i="7"/>
  <c r="AD76" i="7"/>
  <c r="V76" i="7"/>
  <c r="P78" i="7"/>
  <c r="AF78" i="7"/>
  <c r="AD83" i="7"/>
  <c r="AD86" i="7"/>
  <c r="AG86" i="7"/>
  <c r="U86" i="7"/>
  <c r="AE86" i="7"/>
  <c r="Q86" i="7"/>
  <c r="Y86" i="7"/>
  <c r="AG362" i="7"/>
  <c r="AF372" i="7"/>
  <c r="V388" i="7"/>
  <c r="O388" i="7"/>
  <c r="AE388" i="7"/>
  <c r="W388" i="7"/>
  <c r="AD95" i="7"/>
  <c r="N116" i="7"/>
  <c r="Z116" i="7"/>
  <c r="R152" i="7"/>
  <c r="AE152" i="7"/>
  <c r="P166" i="7"/>
  <c r="AI173" i="7"/>
  <c r="O180" i="7"/>
  <c r="AD196" i="7"/>
  <c r="AE198" i="7"/>
  <c r="AF199" i="7"/>
  <c r="V199" i="7"/>
  <c r="AH199" i="7"/>
  <c r="O203" i="7"/>
  <c r="P211" i="7"/>
  <c r="R222" i="7"/>
  <c r="AE222" i="7"/>
  <c r="AB236" i="7"/>
  <c r="U237" i="7"/>
  <c r="N238" i="7"/>
  <c r="Z238" i="7"/>
  <c r="W240" i="7"/>
  <c r="M254" i="7"/>
  <c r="M256" i="7"/>
  <c r="AA256" i="7"/>
  <c r="U258" i="7"/>
  <c r="AJ258" i="7"/>
  <c r="P324" i="7"/>
  <c r="AD324" i="7"/>
  <c r="U340" i="7"/>
  <c r="AH340" i="7"/>
  <c r="N342" i="7"/>
  <c r="Z342" i="7"/>
  <c r="AC347" i="7"/>
  <c r="AC416" i="7"/>
  <c r="N419" i="7"/>
  <c r="AE421" i="7"/>
  <c r="U427" i="7"/>
  <c r="O430" i="7"/>
  <c r="AC430" i="7"/>
  <c r="X437" i="7"/>
  <c r="Q440" i="7"/>
  <c r="AB442" i="7"/>
  <c r="S449" i="7"/>
  <c r="O470" i="7"/>
  <c r="AE470" i="7"/>
  <c r="N481" i="7"/>
  <c r="Z481" i="7"/>
  <c r="M502" i="7"/>
  <c r="O525" i="7"/>
  <c r="Q552" i="7"/>
  <c r="AG552" i="7"/>
  <c r="O554" i="7"/>
  <c r="AC554" i="7"/>
  <c r="AI566" i="7"/>
  <c r="W578" i="7"/>
  <c r="N580" i="7"/>
  <c r="V583" i="7"/>
  <c r="R585" i="7"/>
  <c r="AE585" i="7"/>
  <c r="Q587" i="7"/>
  <c r="AB23" i="7"/>
  <c r="M24" i="7"/>
  <c r="AF25" i="7"/>
  <c r="O26" i="7"/>
  <c r="AE26" i="7"/>
  <c r="N27" i="7"/>
  <c r="Z27" i="7"/>
  <c r="M32" i="7"/>
  <c r="AF33" i="7"/>
  <c r="O34" i="7"/>
  <c r="AE34" i="7"/>
  <c r="N35" i="7"/>
  <c r="Z35" i="7"/>
  <c r="O40" i="7"/>
  <c r="Q42" i="7"/>
  <c r="AG42" i="7"/>
  <c r="O43" i="7"/>
  <c r="AC43" i="7"/>
  <c r="U48" i="7"/>
  <c r="U50" i="7"/>
  <c r="P51" i="7"/>
  <c r="AD51" i="7"/>
  <c r="V56" i="7"/>
  <c r="V61" i="7"/>
  <c r="AH61" i="7"/>
  <c r="M62" i="7"/>
  <c r="Y62" i="7"/>
  <c r="AA63" i="7"/>
  <c r="AJ64" i="7"/>
  <c r="T66" i="7"/>
  <c r="R67" i="7"/>
  <c r="AH67" i="7"/>
  <c r="S68" i="7"/>
  <c r="AD70" i="7"/>
  <c r="W70" i="7"/>
  <c r="AH70" i="7"/>
  <c r="R71" i="7"/>
  <c r="J73" i="7"/>
  <c r="AJ74" i="7"/>
  <c r="AI77" i="7"/>
  <c r="P77" i="7"/>
  <c r="R78" i="7"/>
  <c r="AG78" i="7"/>
  <c r="N79" i="7"/>
  <c r="M83" i="7"/>
  <c r="AH83" i="7"/>
  <c r="AD84" i="7"/>
  <c r="Z86" i="7"/>
  <c r="W350" i="7"/>
  <c r="S360" i="7"/>
  <c r="O362" i="7"/>
  <c r="AH362" i="7"/>
  <c r="AE365" i="7"/>
  <c r="N388" i="7"/>
  <c r="AI7" i="7"/>
  <c r="AG15" i="7"/>
  <c r="AD15" i="7"/>
  <c r="J91" i="7"/>
  <c r="AE95" i="7"/>
  <c r="AI108" i="7"/>
  <c r="O116" i="7"/>
  <c r="AC116" i="7"/>
  <c r="U152" i="7"/>
  <c r="W166" i="7"/>
  <c r="Q180" i="7"/>
  <c r="AD180" i="7"/>
  <c r="W199" i="7"/>
  <c r="R203" i="7"/>
  <c r="J207" i="7"/>
  <c r="Q211" i="7"/>
  <c r="U222" i="7"/>
  <c r="O238" i="7"/>
  <c r="AC238" i="7"/>
  <c r="N256" i="7"/>
  <c r="AB256" i="7"/>
  <c r="AI258" i="7"/>
  <c r="W258" i="7"/>
  <c r="R324" i="7"/>
  <c r="AF324" i="7"/>
  <c r="N325" i="7"/>
  <c r="M326" i="7"/>
  <c r="AG340" i="7"/>
  <c r="W340" i="7"/>
  <c r="AJ340" i="7"/>
  <c r="O342" i="7"/>
  <c r="AA342" i="7"/>
  <c r="J347" i="7"/>
  <c r="T419" i="7"/>
  <c r="W421" i="7"/>
  <c r="AI421" i="7"/>
  <c r="J427" i="7"/>
  <c r="P430" i="7"/>
  <c r="AD430" i="7"/>
  <c r="R440" i="7"/>
  <c r="AI442" i="7"/>
  <c r="AD442" i="7"/>
  <c r="Q470" i="7"/>
  <c r="AG470" i="7"/>
  <c r="O481" i="7"/>
  <c r="AC481" i="7"/>
  <c r="AA496" i="7"/>
  <c r="AJ499" i="7"/>
  <c r="AC502" i="7"/>
  <c r="N515" i="7"/>
  <c r="U525" i="7"/>
  <c r="AC535" i="7"/>
  <c r="U552" i="7"/>
  <c r="P554" i="7"/>
  <c r="AD554" i="7"/>
  <c r="J566" i="7"/>
  <c r="J578" i="7"/>
  <c r="AC578" i="7"/>
  <c r="P580" i="7"/>
  <c r="AI583" i="7"/>
  <c r="W583" i="7"/>
  <c r="U585" i="7"/>
  <c r="Y587" i="7"/>
  <c r="R588" i="7"/>
  <c r="AJ23" i="7"/>
  <c r="O24" i="7"/>
  <c r="AI25" i="7"/>
  <c r="Q26" i="7"/>
  <c r="AG26" i="7"/>
  <c r="O27" i="7"/>
  <c r="AC27" i="7"/>
  <c r="AF28" i="7"/>
  <c r="AJ31" i="7"/>
  <c r="O32" i="7"/>
  <c r="AI33" i="7"/>
  <c r="Q34" i="7"/>
  <c r="AG34" i="7"/>
  <c r="O35" i="7"/>
  <c r="AC35" i="7"/>
  <c r="AF36" i="7"/>
  <c r="AJ39" i="7"/>
  <c r="U40" i="7"/>
  <c r="AC41" i="7"/>
  <c r="U42" i="7"/>
  <c r="P43" i="7"/>
  <c r="AD43" i="7"/>
  <c r="AD45" i="7"/>
  <c r="AI46" i="7"/>
  <c r="W48" i="7"/>
  <c r="N49" i="7"/>
  <c r="J50" i="7"/>
  <c r="J51" i="7"/>
  <c r="R51" i="7"/>
  <c r="AE51" i="7"/>
  <c r="AG53" i="7"/>
  <c r="Y56" i="7"/>
  <c r="R57" i="7"/>
  <c r="N58" i="7"/>
  <c r="AG61" i="7"/>
  <c r="X61" i="7"/>
  <c r="AJ61" i="7"/>
  <c r="O62" i="7"/>
  <c r="Z62" i="7"/>
  <c r="AH63" i="7"/>
  <c r="O64" i="7"/>
  <c r="V66" i="7"/>
  <c r="U67" i="7"/>
  <c r="X70" i="7"/>
  <c r="S71" i="7"/>
  <c r="M74" i="7"/>
  <c r="AI75" i="7"/>
  <c r="V75" i="7"/>
  <c r="AH75" i="7"/>
  <c r="R75" i="7"/>
  <c r="AC75" i="7"/>
  <c r="N76" i="7"/>
  <c r="V78" i="7"/>
  <c r="AH78" i="7"/>
  <c r="R79" i="7"/>
  <c r="AJ80" i="7"/>
  <c r="J82" i="7"/>
  <c r="N83" i="7"/>
  <c r="M86" i="7"/>
  <c r="AC86" i="7"/>
  <c r="AI261" i="7"/>
  <c r="AH261" i="7"/>
  <c r="R261" i="7"/>
  <c r="AD261" i="7"/>
  <c r="N261" i="7"/>
  <c r="AC261" i="7"/>
  <c r="AI353" i="7"/>
  <c r="AD358" i="7"/>
  <c r="X358" i="7"/>
  <c r="AG358" i="7"/>
  <c r="U358" i="7"/>
  <c r="Y358" i="7"/>
  <c r="J360" i="7"/>
  <c r="R362" i="7"/>
  <c r="AB364" i="7"/>
  <c r="AH364" i="7"/>
  <c r="P364" i="7"/>
  <c r="AE374" i="7"/>
  <c r="AF374" i="7"/>
  <c r="R374" i="7"/>
  <c r="AD374" i="7"/>
  <c r="Q374" i="7"/>
  <c r="AC374" i="7"/>
  <c r="P374" i="7"/>
  <c r="Z374" i="7"/>
  <c r="V391" i="7"/>
  <c r="R391" i="7"/>
  <c r="AJ400" i="7"/>
  <c r="X400" i="7"/>
  <c r="N400" i="7"/>
  <c r="AB400" i="7"/>
  <c r="W400" i="7"/>
  <c r="S400" i="7"/>
  <c r="O400" i="7"/>
  <c r="AD136" i="7"/>
  <c r="AE144" i="7"/>
  <c r="AF152" i="7"/>
  <c r="V152" i="7"/>
  <c r="AH152" i="7"/>
  <c r="X211" i="7"/>
  <c r="AJ222" i="7"/>
  <c r="V222" i="7"/>
  <c r="AH222" i="7"/>
  <c r="Q238" i="7"/>
  <c r="AG240" i="7"/>
  <c r="AD240" i="7"/>
  <c r="Y258" i="7"/>
  <c r="J324" i="7"/>
  <c r="S324" i="7"/>
  <c r="AH324" i="7"/>
  <c r="AD339" i="7"/>
  <c r="P342" i="7"/>
  <c r="V419" i="7"/>
  <c r="AI427" i="7"/>
  <c r="W427" i="7"/>
  <c r="S440" i="7"/>
  <c r="AJ442" i="7"/>
  <c r="P481" i="7"/>
  <c r="AD481" i="7"/>
  <c r="AI502" i="7"/>
  <c r="R554" i="7"/>
  <c r="AE554" i="7"/>
  <c r="AE578" i="7"/>
  <c r="V580" i="7"/>
  <c r="Y583" i="7"/>
  <c r="AJ585" i="7"/>
  <c r="V585" i="7"/>
  <c r="AH585" i="7"/>
  <c r="AG587" i="7"/>
  <c r="U24" i="7"/>
  <c r="U26" i="7"/>
  <c r="P27" i="7"/>
  <c r="AD27" i="7"/>
  <c r="AD29" i="7"/>
  <c r="AI30" i="7"/>
  <c r="U32" i="7"/>
  <c r="U34" i="7"/>
  <c r="P35" i="7"/>
  <c r="AD35" i="7"/>
  <c r="W40" i="7"/>
  <c r="R43" i="7"/>
  <c r="AE43" i="7"/>
  <c r="AC48" i="7"/>
  <c r="AI50" i="7"/>
  <c r="W50" i="7"/>
  <c r="U51" i="7"/>
  <c r="AF51" i="7"/>
  <c r="U74" i="7"/>
  <c r="AD75" i="7"/>
  <c r="O76" i="7"/>
  <c r="AC78" i="7"/>
  <c r="W78" i="7"/>
  <c r="V79" i="7"/>
  <c r="R83" i="7"/>
  <c r="O86" i="7"/>
  <c r="AF86" i="7"/>
  <c r="AE261" i="7"/>
  <c r="AD350" i="7"/>
  <c r="AC350" i="7"/>
  <c r="P350" i="7"/>
  <c r="Y350" i="7"/>
  <c r="M350" i="7"/>
  <c r="Z350" i="7"/>
  <c r="AI351" i="7"/>
  <c r="AH351" i="7"/>
  <c r="Z351" i="7"/>
  <c r="T362" i="7"/>
  <c r="AJ371" i="7"/>
  <c r="AD371" i="7"/>
  <c r="N371" i="7"/>
  <c r="Z371" i="7"/>
  <c r="AC371" i="7"/>
  <c r="O372" i="7"/>
  <c r="AG374" i="7"/>
  <c r="T376" i="7"/>
  <c r="Y427" i="7"/>
  <c r="Y440" i="7"/>
  <c r="J470" i="7"/>
  <c r="R481" i="7"/>
  <c r="AE481" i="7"/>
  <c r="AC525" i="7"/>
  <c r="W552" i="7"/>
  <c r="U554" i="7"/>
  <c r="AF554" i="7"/>
  <c r="X580" i="7"/>
  <c r="W24" i="7"/>
  <c r="V26" i="7"/>
  <c r="R27" i="7"/>
  <c r="AE27" i="7"/>
  <c r="W32" i="7"/>
  <c r="N33" i="7"/>
  <c r="J34" i="7"/>
  <c r="V34" i="7"/>
  <c r="R35" i="7"/>
  <c r="AE35" i="7"/>
  <c r="AG37" i="7"/>
  <c r="AC40" i="7"/>
  <c r="W42" i="7"/>
  <c r="U43" i="7"/>
  <c r="AF43" i="7"/>
  <c r="R45" i="7"/>
  <c r="Y50" i="7"/>
  <c r="V51" i="7"/>
  <c r="AH51" i="7"/>
  <c r="Q62" i="7"/>
  <c r="AE62" i="7"/>
  <c r="AC66" i="7"/>
  <c r="W67" i="7"/>
  <c r="X78" i="7"/>
  <c r="Z79" i="7"/>
  <c r="V83" i="7"/>
  <c r="P86" i="7"/>
  <c r="AH86" i="7"/>
  <c r="V87" i="7"/>
  <c r="M261" i="7"/>
  <c r="AE350" i="7"/>
  <c r="O356" i="7"/>
  <c r="P357" i="7"/>
  <c r="M358" i="7"/>
  <c r="AC358" i="7"/>
  <c r="AJ359" i="7"/>
  <c r="W359" i="7"/>
  <c r="N359" i="7"/>
  <c r="AI360" i="7"/>
  <c r="AB360" i="7"/>
  <c r="W360" i="7"/>
  <c r="AE360" i="7"/>
  <c r="W362" i="7"/>
  <c r="P372" i="7"/>
  <c r="AI397" i="7"/>
  <c r="P397" i="7"/>
  <c r="O397" i="7"/>
  <c r="AF397" i="7"/>
  <c r="AE397" i="7"/>
  <c r="X397" i="7"/>
  <c r="W397" i="7"/>
  <c r="J402" i="7"/>
  <c r="J12" i="7"/>
  <c r="AF13" i="7"/>
  <c r="V13" i="7"/>
  <c r="AH13" i="7"/>
  <c r="O15" i="7"/>
  <c r="J90" i="7"/>
  <c r="AB91" i="7"/>
  <c r="R95" i="7"/>
  <c r="J96" i="7"/>
  <c r="Q108" i="7"/>
  <c r="U116" i="7"/>
  <c r="S123" i="7"/>
  <c r="T136" i="7"/>
  <c r="M144" i="7"/>
  <c r="M152" i="7"/>
  <c r="Y152" i="7"/>
  <c r="X173" i="7"/>
  <c r="AJ180" i="7"/>
  <c r="V180" i="7"/>
  <c r="AH180" i="7"/>
  <c r="AC198" i="7"/>
  <c r="O199" i="7"/>
  <c r="J211" i="7"/>
  <c r="AF211" i="7"/>
  <c r="M222" i="7"/>
  <c r="Y222" i="7"/>
  <c r="J238" i="7"/>
  <c r="U238" i="7"/>
  <c r="N240" i="7"/>
  <c r="AH240" i="7"/>
  <c r="W241" i="7"/>
  <c r="AB252" i="7"/>
  <c r="J254" i="7"/>
  <c r="S256" i="7"/>
  <c r="AG256" i="7"/>
  <c r="N258" i="7"/>
  <c r="AC258" i="7"/>
  <c r="O340" i="7"/>
  <c r="AB340" i="7"/>
  <c r="S342" i="7"/>
  <c r="AF342" i="7"/>
  <c r="Q344" i="7"/>
  <c r="AH419" i="7"/>
  <c r="O421" i="7"/>
  <c r="M427" i="7"/>
  <c r="AC427" i="7"/>
  <c r="AJ430" i="7"/>
  <c r="V430" i="7"/>
  <c r="AH430" i="7"/>
  <c r="R442" i="7"/>
  <c r="J449" i="7"/>
  <c r="AI470" i="7"/>
  <c r="W470" i="7"/>
  <c r="U481" i="7"/>
  <c r="V535" i="7"/>
  <c r="AJ552" i="7"/>
  <c r="Y552" i="7"/>
  <c r="AJ554" i="7"/>
  <c r="V554" i="7"/>
  <c r="AH554" i="7"/>
  <c r="J580" i="7"/>
  <c r="AD580" i="7"/>
  <c r="N583" i="7"/>
  <c r="AD583" i="7"/>
  <c r="M585" i="7"/>
  <c r="X585" i="7"/>
  <c r="AC24" i="7"/>
  <c r="P25" i="7"/>
  <c r="AI26" i="7"/>
  <c r="W26" i="7"/>
  <c r="U27" i="7"/>
  <c r="Y28" i="7"/>
  <c r="R29" i="7"/>
  <c r="AC32" i="7"/>
  <c r="P33" i="7"/>
  <c r="AI34" i="7"/>
  <c r="W34" i="7"/>
  <c r="U35" i="7"/>
  <c r="Y36" i="7"/>
  <c r="R37" i="7"/>
  <c r="V41" i="7"/>
  <c r="AJ42" i="7"/>
  <c r="Y42" i="7"/>
  <c r="AJ43" i="7"/>
  <c r="V43" i="7"/>
  <c r="AH43" i="7"/>
  <c r="AG44" i="7"/>
  <c r="Z45" i="7"/>
  <c r="AJ48" i="7"/>
  <c r="X49" i="7"/>
  <c r="M50" i="7"/>
  <c r="AC50" i="7"/>
  <c r="W51" i="7"/>
  <c r="AH53" i="7"/>
  <c r="AB56" i="7"/>
  <c r="Y58" i="7"/>
  <c r="AD59" i="7"/>
  <c r="P61" i="7"/>
  <c r="AB61" i="7"/>
  <c r="R62" i="7"/>
  <c r="AF62" i="7"/>
  <c r="U66" i="7"/>
  <c r="AD66" i="7"/>
  <c r="AJ67" i="7"/>
  <c r="Z67" i="7"/>
  <c r="V68" i="7"/>
  <c r="AI68" i="7"/>
  <c r="P70" i="7"/>
  <c r="AC70" i="7"/>
  <c r="W72" i="7"/>
  <c r="AC74" i="7"/>
  <c r="N75" i="7"/>
  <c r="AE76" i="7"/>
  <c r="M78" i="7"/>
  <c r="Y78" i="7"/>
  <c r="AJ82" i="7"/>
  <c r="M82" i="7"/>
  <c r="W83" i="7"/>
  <c r="AF84" i="7"/>
  <c r="W84" i="7"/>
  <c r="O84" i="7"/>
  <c r="R86" i="7"/>
  <c r="Z87" i="7"/>
  <c r="O261" i="7"/>
  <c r="AC349" i="7"/>
  <c r="AF349" i="7"/>
  <c r="P349" i="7"/>
  <c r="O350" i="7"/>
  <c r="AF350" i="7"/>
  <c r="N351" i="7"/>
  <c r="AJ355" i="7"/>
  <c r="AC355" i="7"/>
  <c r="M355" i="7"/>
  <c r="AE355" i="7"/>
  <c r="W356" i="7"/>
  <c r="X357" i="7"/>
  <c r="O358" i="7"/>
  <c r="AE358" i="7"/>
  <c r="AF360" i="7"/>
  <c r="X362" i="7"/>
  <c r="AF369" i="7"/>
  <c r="AB369" i="7"/>
  <c r="U369" i="7"/>
  <c r="M371" i="7"/>
  <c r="AH371" i="7"/>
  <c r="S372" i="7"/>
  <c r="Y373" i="7"/>
  <c r="N374" i="7"/>
  <c r="W376" i="7"/>
  <c r="AI378" i="7"/>
  <c r="M378" i="7"/>
  <c r="AC378" i="7"/>
  <c r="V378" i="7"/>
  <c r="U378" i="7"/>
  <c r="N378" i="7"/>
  <c r="AJ116" i="7"/>
  <c r="V116" i="7"/>
  <c r="AH116" i="7"/>
  <c r="AB136" i="7"/>
  <c r="U144" i="7"/>
  <c r="N152" i="7"/>
  <c r="Z152" i="7"/>
  <c r="AH166" i="7"/>
  <c r="AG203" i="7"/>
  <c r="AD203" i="7"/>
  <c r="AG211" i="7"/>
  <c r="N222" i="7"/>
  <c r="Z222" i="7"/>
  <c r="AD236" i="7"/>
  <c r="AE237" i="7"/>
  <c r="AF238" i="7"/>
  <c r="V238" i="7"/>
  <c r="AH238" i="7"/>
  <c r="O240" i="7"/>
  <c r="O258" i="7"/>
  <c r="AD258" i="7"/>
  <c r="J326" i="7"/>
  <c r="J333" i="7"/>
  <c r="AE337" i="7"/>
  <c r="V342" i="7"/>
  <c r="AI419" i="7"/>
  <c r="N427" i="7"/>
  <c r="AD427" i="7"/>
  <c r="T442" i="7"/>
  <c r="Y470" i="7"/>
  <c r="AJ481" i="7"/>
  <c r="V481" i="7"/>
  <c r="AH481" i="7"/>
  <c r="AJ525" i="7"/>
  <c r="AF580" i="7"/>
  <c r="AE24" i="7"/>
  <c r="Y26" i="7"/>
  <c r="AJ27" i="7"/>
  <c r="V27" i="7"/>
  <c r="AH27" i="7"/>
  <c r="AE32" i="7"/>
  <c r="Y34" i="7"/>
  <c r="AJ35" i="7"/>
  <c r="V35" i="7"/>
  <c r="AH35" i="7"/>
  <c r="AJ40" i="7"/>
  <c r="AF58" i="7"/>
  <c r="Q61" i="7"/>
  <c r="AD61" i="7"/>
  <c r="U62" i="7"/>
  <c r="AG62" i="7"/>
  <c r="M66" i="7"/>
  <c r="AG66" i="7"/>
  <c r="M67" i="7"/>
  <c r="AC67" i="7"/>
  <c r="Z71" i="7"/>
  <c r="J74" i="7"/>
  <c r="AD74" i="7"/>
  <c r="O75" i="7"/>
  <c r="N78" i="7"/>
  <c r="Z83" i="7"/>
  <c r="W86" i="7"/>
  <c r="AD87" i="7"/>
  <c r="AI260" i="7"/>
  <c r="Q260" i="7"/>
  <c r="AG260" i="7"/>
  <c r="M260" i="7"/>
  <c r="U261" i="7"/>
  <c r="AG349" i="7"/>
  <c r="Q350" i="7"/>
  <c r="AG350" i="7"/>
  <c r="R351" i="7"/>
  <c r="AC354" i="7"/>
  <c r="N355" i="7"/>
  <c r="AH355" i="7"/>
  <c r="AE356" i="7"/>
  <c r="AF357" i="7"/>
  <c r="P358" i="7"/>
  <c r="AF358" i="7"/>
  <c r="S359" i="7"/>
  <c r="M360" i="7"/>
  <c r="AH360" i="7"/>
  <c r="Y362" i="7"/>
  <c r="J365" i="7"/>
  <c r="Q366" i="7"/>
  <c r="AI370" i="7"/>
  <c r="AE370" i="7"/>
  <c r="N370" i="7"/>
  <c r="AC370" i="7"/>
  <c r="AD370" i="7"/>
  <c r="O371" i="7"/>
  <c r="U374" i="7"/>
  <c r="J375" i="7"/>
  <c r="AJ378" i="7"/>
  <c r="O395" i="7"/>
  <c r="W395" i="7"/>
  <c r="U395" i="7"/>
  <c r="W380" i="7"/>
  <c r="AE381" i="7"/>
  <c r="M382" i="7"/>
  <c r="AC382" i="7"/>
  <c r="AJ386" i="7"/>
  <c r="U387" i="7"/>
  <c r="O389" i="7"/>
  <c r="AE390" i="7"/>
  <c r="Z390" i="7"/>
  <c r="N390" i="7"/>
  <c r="X390" i="7"/>
  <c r="Z391" i="7"/>
  <c r="Y398" i="7"/>
  <c r="AG399" i="7"/>
  <c r="O402" i="7"/>
  <c r="Z407" i="7"/>
  <c r="AB409" i="7"/>
  <c r="M410" i="7"/>
  <c r="AD410" i="7"/>
  <c r="X411" i="7"/>
  <c r="Q262" i="7"/>
  <c r="T264" i="7"/>
  <c r="U266" i="7"/>
  <c r="P267" i="7"/>
  <c r="AE267" i="7"/>
  <c r="O268" i="7"/>
  <c r="AD269" i="7"/>
  <c r="P269" i="7"/>
  <c r="U270" i="7"/>
  <c r="Y274" i="7"/>
  <c r="AF275" i="7"/>
  <c r="P277" i="7"/>
  <c r="Q278" i="7"/>
  <c r="AH278" i="7"/>
  <c r="M278" i="7"/>
  <c r="AJ280" i="7"/>
  <c r="AB280" i="7"/>
  <c r="U282" i="7"/>
  <c r="AG77" i="7"/>
  <c r="J78" i="7"/>
  <c r="Q78" i="7"/>
  <c r="AI82" i="7"/>
  <c r="AI85" i="7"/>
  <c r="AI87" i="7"/>
  <c r="AI355" i="7"/>
  <c r="W355" i="7"/>
  <c r="AJ370" i="7"/>
  <c r="W372" i="7"/>
  <c r="AE372" i="7"/>
  <c r="AH375" i="7"/>
  <c r="O376" i="7"/>
  <c r="AJ377" i="7"/>
  <c r="AJ379" i="7"/>
  <c r="W379" i="7"/>
  <c r="X380" i="7"/>
  <c r="AD381" i="7"/>
  <c r="AF381" i="7"/>
  <c r="P382" i="7"/>
  <c r="AF382" i="7"/>
  <c r="M386" i="7"/>
  <c r="V387" i="7"/>
  <c r="J388" i="7"/>
  <c r="P389" i="7"/>
  <c r="Y390" i="7"/>
  <c r="J393" i="7"/>
  <c r="J395" i="7"/>
  <c r="M398" i="7"/>
  <c r="Z398" i="7"/>
  <c r="AA407" i="7"/>
  <c r="N408" i="7"/>
  <c r="N410" i="7"/>
  <c r="AE410" i="7"/>
  <c r="M411" i="7"/>
  <c r="Z411" i="7"/>
  <c r="W412" i="7"/>
  <c r="P412" i="7"/>
  <c r="AF413" i="7"/>
  <c r="V266" i="7"/>
  <c r="R267" i="7"/>
  <c r="AF267" i="7"/>
  <c r="P268" i="7"/>
  <c r="AH269" i="7"/>
  <c r="Z270" i="7"/>
  <c r="AI274" i="7"/>
  <c r="AE274" i="7"/>
  <c r="O274" i="7"/>
  <c r="U274" i="7"/>
  <c r="AC274" i="7"/>
  <c r="M275" i="7"/>
  <c r="AH275" i="7"/>
  <c r="Q277" i="7"/>
  <c r="R278" i="7"/>
  <c r="V282" i="7"/>
  <c r="Z283" i="7"/>
  <c r="N283" i="7"/>
  <c r="X283" i="7"/>
  <c r="M283" i="7"/>
  <c r="AE283" i="7"/>
  <c r="AI289" i="7"/>
  <c r="M289" i="7"/>
  <c r="AC289" i="7"/>
  <c r="U289" i="7"/>
  <c r="U290" i="7"/>
  <c r="AI375" i="7"/>
  <c r="S376" i="7"/>
  <c r="AD380" i="7"/>
  <c r="Q382" i="7"/>
  <c r="AG382" i="7"/>
  <c r="W387" i="7"/>
  <c r="AC396" i="7"/>
  <c r="V396" i="7"/>
  <c r="N398" i="7"/>
  <c r="AC398" i="7"/>
  <c r="AD406" i="7"/>
  <c r="AD407" i="7"/>
  <c r="O408" i="7"/>
  <c r="U409" i="7"/>
  <c r="AF409" i="7"/>
  <c r="AC411" i="7"/>
  <c r="Y262" i="7"/>
  <c r="AJ264" i="7"/>
  <c r="U267" i="7"/>
  <c r="AC273" i="7"/>
  <c r="AD274" i="7"/>
  <c r="AI279" i="7"/>
  <c r="AA279" i="7"/>
  <c r="W282" i="7"/>
  <c r="V290" i="7"/>
  <c r="AD293" i="7"/>
  <c r="Y293" i="7"/>
  <c r="X293" i="7"/>
  <c r="P293" i="7"/>
  <c r="AG293" i="7"/>
  <c r="AF293" i="7"/>
  <c r="AI73" i="7"/>
  <c r="J76" i="7"/>
  <c r="AJ78" i="7"/>
  <c r="U78" i="7"/>
  <c r="AE78" i="7"/>
  <c r="AI79" i="7"/>
  <c r="AC259" i="7"/>
  <c r="J353" i="7"/>
  <c r="AJ354" i="7"/>
  <c r="AG357" i="7"/>
  <c r="AD360" i="7"/>
  <c r="J369" i="7"/>
  <c r="N372" i="7"/>
  <c r="AI372" i="7"/>
  <c r="J378" i="7"/>
  <c r="M379" i="7"/>
  <c r="AC379" i="7"/>
  <c r="AE380" i="7"/>
  <c r="P381" i="7"/>
  <c r="R382" i="7"/>
  <c r="Z383" i="7"/>
  <c r="U386" i="7"/>
  <c r="Z387" i="7"/>
  <c r="AC388" i="7"/>
  <c r="P390" i="7"/>
  <c r="AD390" i="7"/>
  <c r="AG391" i="7"/>
  <c r="AD391" i="7"/>
  <c r="AI393" i="7"/>
  <c r="AJ395" i="7"/>
  <c r="AH395" i="7"/>
  <c r="R395" i="7"/>
  <c r="Z395" i="7"/>
  <c r="P398" i="7"/>
  <c r="AD398" i="7"/>
  <c r="AG402" i="7"/>
  <c r="AA263" i="7"/>
  <c r="AH263" i="7"/>
  <c r="AI266" i="7"/>
  <c r="AD266" i="7"/>
  <c r="N266" i="7"/>
  <c r="Y266" i="7"/>
  <c r="AJ267" i="7"/>
  <c r="W267" i="7"/>
  <c r="V267" i="7"/>
  <c r="AI270" i="7"/>
  <c r="Y270" i="7"/>
  <c r="AG270" i="7"/>
  <c r="J285" i="7"/>
  <c r="AC407" i="7"/>
  <c r="T407" i="7"/>
  <c r="AC266" i="7"/>
  <c r="AH270" i="7"/>
  <c r="AI282" i="7"/>
  <c r="Y282" i="7"/>
  <c r="AE282" i="7"/>
  <c r="O282" i="7"/>
  <c r="AD282" i="7"/>
  <c r="N282" i="7"/>
  <c r="AG282" i="7"/>
  <c r="AC288" i="7"/>
  <c r="T288" i="7"/>
  <c r="AJ288" i="7"/>
  <c r="AB288" i="7"/>
  <c r="Q293" i="7"/>
  <c r="AB404" i="7"/>
  <c r="AH404" i="7"/>
  <c r="AE405" i="7"/>
  <c r="R406" i="7"/>
  <c r="J408" i="7"/>
  <c r="N409" i="7"/>
  <c r="V410" i="7"/>
  <c r="U411" i="7"/>
  <c r="AI262" i="7"/>
  <c r="R262" i="7"/>
  <c r="AG262" i="7"/>
  <c r="N263" i="7"/>
  <c r="O264" i="7"/>
  <c r="M266" i="7"/>
  <c r="AE266" i="7"/>
  <c r="M267" i="7"/>
  <c r="Z267" i="7"/>
  <c r="AF269" i="7"/>
  <c r="M270" i="7"/>
  <c r="AJ272" i="7"/>
  <c r="AB272" i="7"/>
  <c r="AB273" i="7"/>
  <c r="Q274" i="7"/>
  <c r="J275" i="7"/>
  <c r="AG276" i="7"/>
  <c r="AF276" i="7"/>
  <c r="O276" i="7"/>
  <c r="AG278" i="7"/>
  <c r="AD285" i="7"/>
  <c r="P285" i="7"/>
  <c r="X285" i="7"/>
  <c r="Q285" i="7"/>
  <c r="J381" i="7"/>
  <c r="X381" i="7"/>
  <c r="AE382" i="7"/>
  <c r="Y382" i="7"/>
  <c r="AD386" i="7"/>
  <c r="O387" i="7"/>
  <c r="AE387" i="7"/>
  <c r="AI389" i="7"/>
  <c r="AE389" i="7"/>
  <c r="J390" i="7"/>
  <c r="U390" i="7"/>
  <c r="AH390" i="7"/>
  <c r="AI392" i="7"/>
  <c r="J394" i="7"/>
  <c r="N395" i="7"/>
  <c r="AE395" i="7"/>
  <c r="W396" i="7"/>
  <c r="W399" i="7"/>
  <c r="AI402" i="7"/>
  <c r="X402" i="7"/>
  <c r="N407" i="7"/>
  <c r="O409" i="7"/>
  <c r="AH262" i="7"/>
  <c r="R263" i="7"/>
  <c r="O266" i="7"/>
  <c r="AG266" i="7"/>
  <c r="N267" i="7"/>
  <c r="AC267" i="7"/>
  <c r="AG268" i="7"/>
  <c r="X268" i="7"/>
  <c r="Q270" i="7"/>
  <c r="AD277" i="7"/>
  <c r="X277" i="7"/>
  <c r="AG277" i="7"/>
  <c r="AF277" i="7"/>
  <c r="AI281" i="7"/>
  <c r="AC281" i="7"/>
  <c r="U281" i="7"/>
  <c r="M282" i="7"/>
  <c r="J283" i="7"/>
  <c r="W283" i="7"/>
  <c r="AG284" i="7"/>
  <c r="X284" i="7"/>
  <c r="W284" i="7"/>
  <c r="AF284" i="7"/>
  <c r="AE284" i="7"/>
  <c r="AI290" i="7"/>
  <c r="AC290" i="7"/>
  <c r="M290" i="7"/>
  <c r="Y290" i="7"/>
  <c r="AE290" i="7"/>
  <c r="O290" i="7"/>
  <c r="AD290" i="7"/>
  <c r="N290" i="7"/>
  <c r="J291" i="7"/>
  <c r="AB376" i="7"/>
  <c r="R387" i="7"/>
  <c r="AH387" i="7"/>
  <c r="AD396" i="7"/>
  <c r="AE398" i="7"/>
  <c r="AF398" i="7"/>
  <c r="R398" i="7"/>
  <c r="X398" i="7"/>
  <c r="AB406" i="7"/>
  <c r="O407" i="7"/>
  <c r="X409" i="7"/>
  <c r="AC410" i="7"/>
  <c r="AJ411" i="7"/>
  <c r="AE411" i="7"/>
  <c r="R411" i="7"/>
  <c r="W411" i="7"/>
  <c r="Z263" i="7"/>
  <c r="S264" i="7"/>
  <c r="Q266" i="7"/>
  <c r="O267" i="7"/>
  <c r="AD267" i="7"/>
  <c r="R270" i="7"/>
  <c r="W274" i="7"/>
  <c r="AJ275" i="7"/>
  <c r="Z275" i="7"/>
  <c r="N275" i="7"/>
  <c r="AE275" i="7"/>
  <c r="R275" i="7"/>
  <c r="AD275" i="7"/>
  <c r="P275" i="7"/>
  <c r="AC275" i="7"/>
  <c r="AH277" i="7"/>
  <c r="Q282" i="7"/>
  <c r="J284" i="7"/>
  <c r="AI287" i="7"/>
  <c r="M291" i="7"/>
  <c r="AC291" i="7"/>
  <c r="J293" i="7"/>
  <c r="M294" i="7"/>
  <c r="AC294" i="7"/>
  <c r="AB295" i="7"/>
  <c r="N296" i="7"/>
  <c r="AI298" i="7"/>
  <c r="AG298" i="7"/>
  <c r="AD299" i="7"/>
  <c r="Y300" i="7"/>
  <c r="AE301" i="7"/>
  <c r="AA302" i="7"/>
  <c r="O304" i="7"/>
  <c r="AC304" i="7"/>
  <c r="AD305" i="7"/>
  <c r="M306" i="7"/>
  <c r="Z306" i="7"/>
  <c r="J307" i="7"/>
  <c r="P308" i="7"/>
  <c r="AB308" i="7"/>
  <c r="AG309" i="7"/>
  <c r="M310" i="7"/>
  <c r="M312" i="7"/>
  <c r="AG314" i="7"/>
  <c r="AC315" i="7"/>
  <c r="T317" i="7"/>
  <c r="AC321" i="7"/>
  <c r="R321" i="7"/>
  <c r="AD321" i="7"/>
  <c r="N503" i="7"/>
  <c r="AJ503" i="7"/>
  <c r="Q504" i="7"/>
  <c r="AE504" i="7"/>
  <c r="AI463" i="7"/>
  <c r="W463" i="7"/>
  <c r="V463" i="7"/>
  <c r="AI475" i="7"/>
  <c r="AI482" i="7"/>
  <c r="AE482" i="7"/>
  <c r="R482" i="7"/>
  <c r="AD482" i="7"/>
  <c r="Q482" i="7"/>
  <c r="Y482" i="7"/>
  <c r="X485" i="7"/>
  <c r="U486" i="7"/>
  <c r="S486" i="7"/>
  <c r="R507" i="7"/>
  <c r="J508" i="7"/>
  <c r="X508" i="7"/>
  <c r="T517" i="7"/>
  <c r="AI520" i="7"/>
  <c r="R520" i="7"/>
  <c r="AH520" i="7"/>
  <c r="P520" i="7"/>
  <c r="AF520" i="7"/>
  <c r="P530" i="7"/>
  <c r="S539" i="7"/>
  <c r="AD542" i="7"/>
  <c r="AD560" i="7"/>
  <c r="AE560" i="7"/>
  <c r="J562" i="7"/>
  <c r="O571" i="7"/>
  <c r="N431" i="7"/>
  <c r="AE431" i="7"/>
  <c r="AI450" i="7"/>
  <c r="AA543" i="7"/>
  <c r="AG125" i="7"/>
  <c r="AE127" i="7"/>
  <c r="AD129" i="7"/>
  <c r="T129" i="7"/>
  <c r="AA129" i="7"/>
  <c r="P129" i="7"/>
  <c r="N129" i="7"/>
  <c r="AF328" i="7"/>
  <c r="R328" i="7"/>
  <c r="AA328" i="7"/>
  <c r="N328" i="7"/>
  <c r="Z328" i="7"/>
  <c r="M328" i="7"/>
  <c r="AI328" i="7"/>
  <c r="V328" i="7"/>
  <c r="AH328" i="7"/>
  <c r="S328" i="7"/>
  <c r="P329" i="7"/>
  <c r="AI329" i="7"/>
  <c r="AA329" i="7"/>
  <c r="W329" i="7"/>
  <c r="S329" i="7"/>
  <c r="Q329" i="7"/>
  <c r="AI331" i="7"/>
  <c r="AI286" i="7"/>
  <c r="AC286" i="7"/>
  <c r="N291" i="7"/>
  <c r="AD291" i="7"/>
  <c r="O292" i="7"/>
  <c r="N294" i="7"/>
  <c r="AD294" i="7"/>
  <c r="O296" i="7"/>
  <c r="AH298" i="7"/>
  <c r="Z300" i="7"/>
  <c r="M301" i="7"/>
  <c r="Q302" i="7"/>
  <c r="R304" i="7"/>
  <c r="AD304" i="7"/>
  <c r="M305" i="7"/>
  <c r="AI305" i="7"/>
  <c r="N306" i="7"/>
  <c r="AA306" i="7"/>
  <c r="Q308" i="7"/>
  <c r="AE308" i="7"/>
  <c r="R310" i="7"/>
  <c r="AI311" i="7"/>
  <c r="T312" i="7"/>
  <c r="U317" i="7"/>
  <c r="S319" i="7"/>
  <c r="J320" i="7"/>
  <c r="Z320" i="7"/>
  <c r="AG321" i="7"/>
  <c r="T503" i="7"/>
  <c r="R504" i="7"/>
  <c r="AG504" i="7"/>
  <c r="AH459" i="7"/>
  <c r="Q459" i="7"/>
  <c r="AJ475" i="7"/>
  <c r="Z482" i="7"/>
  <c r="Y485" i="7"/>
  <c r="W507" i="7"/>
  <c r="Z508" i="7"/>
  <c r="S516" i="7"/>
  <c r="O516" i="7"/>
  <c r="V517" i="7"/>
  <c r="AC526" i="7"/>
  <c r="Y526" i="7"/>
  <c r="AC538" i="7"/>
  <c r="AI538" i="7"/>
  <c r="O538" i="7"/>
  <c r="AD538" i="7"/>
  <c r="T539" i="7"/>
  <c r="S571" i="7"/>
  <c r="AD428" i="7"/>
  <c r="Q431" i="7"/>
  <c r="AG431" i="7"/>
  <c r="AI489" i="7"/>
  <c r="AB489" i="7"/>
  <c r="O489" i="7"/>
  <c r="AJ489" i="7"/>
  <c r="U489" i="7"/>
  <c r="AH489" i="7"/>
  <c r="T489" i="7"/>
  <c r="Z489" i="7"/>
  <c r="AD513" i="7"/>
  <c r="R513" i="7"/>
  <c r="AA513" i="7"/>
  <c r="N513" i="7"/>
  <c r="Z513" i="7"/>
  <c r="M513" i="7"/>
  <c r="X513" i="7"/>
  <c r="AF513" i="7"/>
  <c r="U577" i="7"/>
  <c r="AF577" i="7"/>
  <c r="AI577" i="7"/>
  <c r="AG577" i="7"/>
  <c r="X577" i="7"/>
  <c r="AH300" i="7"/>
  <c r="W301" i="7"/>
  <c r="R302" i="7"/>
  <c r="S304" i="7"/>
  <c r="AI304" i="7"/>
  <c r="AI309" i="7"/>
  <c r="Y309" i="7"/>
  <c r="AA313" i="7"/>
  <c r="R313" i="7"/>
  <c r="AI318" i="7"/>
  <c r="T319" i="7"/>
  <c r="AI320" i="7"/>
  <c r="AJ320" i="7"/>
  <c r="R320" i="7"/>
  <c r="AC320" i="7"/>
  <c r="M321" i="7"/>
  <c r="U503" i="7"/>
  <c r="U504" i="7"/>
  <c r="T457" i="7"/>
  <c r="Y462" i="7"/>
  <c r="M463" i="7"/>
  <c r="Z463" i="7"/>
  <c r="O472" i="7"/>
  <c r="U474" i="7"/>
  <c r="M482" i="7"/>
  <c r="AC482" i="7"/>
  <c r="Z485" i="7"/>
  <c r="M486" i="7"/>
  <c r="AC508" i="7"/>
  <c r="AF508" i="7"/>
  <c r="P508" i="7"/>
  <c r="AE508" i="7"/>
  <c r="O508" i="7"/>
  <c r="AD508" i="7"/>
  <c r="Y509" i="7"/>
  <c r="P510" i="7"/>
  <c r="Y511" i="7"/>
  <c r="AI512" i="7"/>
  <c r="AD512" i="7"/>
  <c r="AB512" i="7"/>
  <c r="N520" i="7"/>
  <c r="R522" i="7"/>
  <c r="J527" i="7"/>
  <c r="X539" i="7"/>
  <c r="AC540" i="7"/>
  <c r="M540" i="7"/>
  <c r="AA540" i="7"/>
  <c r="AE540" i="7"/>
  <c r="R542" i="7"/>
  <c r="P558" i="7"/>
  <c r="O560" i="7"/>
  <c r="AD561" i="7"/>
  <c r="R561" i="7"/>
  <c r="M561" i="7"/>
  <c r="V571" i="7"/>
  <c r="AC428" i="7"/>
  <c r="P428" i="7"/>
  <c r="AJ428" i="7"/>
  <c r="O428" i="7"/>
  <c r="S431" i="7"/>
  <c r="AI431" i="7"/>
  <c r="AG489" i="7"/>
  <c r="AC489" i="7"/>
  <c r="AH513" i="7"/>
  <c r="AI579" i="7"/>
  <c r="T579" i="7"/>
  <c r="N579" i="7"/>
  <c r="T125" i="7"/>
  <c r="X125" i="7"/>
  <c r="W125" i="7"/>
  <c r="R294" i="7"/>
  <c r="AH294" i="7"/>
  <c r="W296" i="7"/>
  <c r="AB297" i="7"/>
  <c r="P298" i="7"/>
  <c r="J299" i="7"/>
  <c r="AI300" i="7"/>
  <c r="AF301" i="7"/>
  <c r="S302" i="7"/>
  <c r="T304" i="7"/>
  <c r="AJ304" i="7"/>
  <c r="O305" i="7"/>
  <c r="Q306" i="7"/>
  <c r="AE306" i="7"/>
  <c r="V308" i="7"/>
  <c r="AG308" i="7"/>
  <c r="U309" i="7"/>
  <c r="W310" i="7"/>
  <c r="X312" i="7"/>
  <c r="AI317" i="7"/>
  <c r="Z317" i="7"/>
  <c r="AC317" i="7"/>
  <c r="AE320" i="7"/>
  <c r="AJ507" i="7"/>
  <c r="AG507" i="7"/>
  <c r="U507" i="7"/>
  <c r="Z507" i="7"/>
  <c r="AH508" i="7"/>
  <c r="T527" i="7"/>
  <c r="O527" i="7"/>
  <c r="U543" i="7"/>
  <c r="Q543" i="7"/>
  <c r="AI543" i="7"/>
  <c r="N543" i="7"/>
  <c r="AH543" i="7"/>
  <c r="M543" i="7"/>
  <c r="AD328" i="7"/>
  <c r="U291" i="7"/>
  <c r="X292" i="7"/>
  <c r="U294" i="7"/>
  <c r="X296" i="7"/>
  <c r="AB302" i="7"/>
  <c r="W304" i="7"/>
  <c r="R306" i="7"/>
  <c r="AG306" i="7"/>
  <c r="R307" i="7"/>
  <c r="W308" i="7"/>
  <c r="R309" i="7"/>
  <c r="AC310" i="7"/>
  <c r="AE312" i="7"/>
  <c r="S313" i="7"/>
  <c r="AD317" i="7"/>
  <c r="AA319" i="7"/>
  <c r="O320" i="7"/>
  <c r="AF320" i="7"/>
  <c r="AI504" i="7"/>
  <c r="Z504" i="7"/>
  <c r="N504" i="7"/>
  <c r="W504" i="7"/>
  <c r="Y459" i="7"/>
  <c r="AH460" i="7"/>
  <c r="J462" i="7"/>
  <c r="AD462" i="7"/>
  <c r="O463" i="7"/>
  <c r="AD463" i="7"/>
  <c r="S472" i="7"/>
  <c r="S474" i="7"/>
  <c r="V475" i="7"/>
  <c r="X477" i="7"/>
  <c r="O482" i="7"/>
  <c r="AH482" i="7"/>
  <c r="J485" i="7"/>
  <c r="AA486" i="7"/>
  <c r="AI487" i="7"/>
  <c r="M507" i="7"/>
  <c r="AC507" i="7"/>
  <c r="N508" i="7"/>
  <c r="X510" i="7"/>
  <c r="U511" i="7"/>
  <c r="T512" i="7"/>
  <c r="U516" i="7"/>
  <c r="AI517" i="7"/>
  <c r="AB517" i="7"/>
  <c r="X517" i="7"/>
  <c r="W520" i="7"/>
  <c r="P526" i="7"/>
  <c r="S529" i="7"/>
  <c r="Q538" i="7"/>
  <c r="P540" i="7"/>
  <c r="AJ540" i="7"/>
  <c r="AB542" i="7"/>
  <c r="W560" i="7"/>
  <c r="W561" i="7"/>
  <c r="AC569" i="7"/>
  <c r="N569" i="7"/>
  <c r="R428" i="7"/>
  <c r="N450" i="7"/>
  <c r="AC464" i="7"/>
  <c r="AH464" i="7"/>
  <c r="AB464" i="7"/>
  <c r="AJ478" i="7"/>
  <c r="N489" i="7"/>
  <c r="AE489" i="7"/>
  <c r="P513" i="7"/>
  <c r="P577" i="7"/>
  <c r="Y579" i="7"/>
  <c r="M581" i="7"/>
  <c r="N124" i="7"/>
  <c r="Q125" i="7"/>
  <c r="AJ127" i="7"/>
  <c r="R127" i="7"/>
  <c r="T127" i="7"/>
  <c r="AB127" i="7"/>
  <c r="Z127" i="7"/>
  <c r="V127" i="7"/>
  <c r="AH479" i="7"/>
  <c r="S479" i="7"/>
  <c r="U479" i="7"/>
  <c r="R479" i="7"/>
  <c r="AB296" i="7"/>
  <c r="R303" i="7"/>
  <c r="Z304" i="7"/>
  <c r="W305" i="7"/>
  <c r="J306" i="7"/>
  <c r="U306" i="7"/>
  <c r="AH306" i="7"/>
  <c r="S307" i="7"/>
  <c r="M308" i="7"/>
  <c r="X308" i="7"/>
  <c r="AJ308" i="7"/>
  <c r="T309" i="7"/>
  <c r="V313" i="7"/>
  <c r="O317" i="7"/>
  <c r="AE317" i="7"/>
  <c r="P320" i="7"/>
  <c r="AI503" i="7"/>
  <c r="AG503" i="7"/>
  <c r="P503" i="7"/>
  <c r="AB503" i="7"/>
  <c r="Y504" i="7"/>
  <c r="N475" i="7"/>
  <c r="W476" i="7"/>
  <c r="O476" i="7"/>
  <c r="AI485" i="7"/>
  <c r="Q485" i="7"/>
  <c r="AH485" i="7"/>
  <c r="P485" i="7"/>
  <c r="N507" i="7"/>
  <c r="AD507" i="7"/>
  <c r="V512" i="7"/>
  <c r="Y527" i="7"/>
  <c r="AD530" i="7"/>
  <c r="Y530" i="7"/>
  <c r="AE539" i="7"/>
  <c r="O539" i="7"/>
  <c r="AD539" i="7"/>
  <c r="N539" i="7"/>
  <c r="AH539" i="7"/>
  <c r="AF571" i="7"/>
  <c r="R571" i="7"/>
  <c r="AD571" i="7"/>
  <c r="P571" i="7"/>
  <c r="AA571" i="7"/>
  <c r="AB431" i="7"/>
  <c r="P431" i="7"/>
  <c r="AA431" i="7"/>
  <c r="O431" i="7"/>
  <c r="X431" i="7"/>
  <c r="S450" i="7"/>
  <c r="V543" i="7"/>
  <c r="V581" i="7"/>
  <c r="V126" i="7"/>
  <c r="Z126" i="7"/>
  <c r="AG126" i="7"/>
  <c r="AI444" i="7"/>
  <c r="X444" i="7"/>
  <c r="V444" i="7"/>
  <c r="U444" i="7"/>
  <c r="AD444" i="7"/>
  <c r="N444" i="7"/>
  <c r="Q444" i="7"/>
  <c r="P444" i="7"/>
  <c r="M444" i="7"/>
  <c r="AF444" i="7"/>
  <c r="AC444" i="7"/>
  <c r="Y444" i="7"/>
  <c r="AI394" i="7"/>
  <c r="AD397" i="7"/>
  <c r="J398" i="7"/>
  <c r="AE408" i="7"/>
  <c r="AI410" i="7"/>
  <c r="W410" i="7"/>
  <c r="AI278" i="7"/>
  <c r="AC278" i="7"/>
  <c r="AD281" i="7"/>
  <c r="AJ282" i="7"/>
  <c r="AJ283" i="7"/>
  <c r="V283" i="7"/>
  <c r="AH283" i="7"/>
  <c r="AH285" i="7"/>
  <c r="U286" i="7"/>
  <c r="AD289" i="7"/>
  <c r="AJ290" i="7"/>
  <c r="AF291" i="7"/>
  <c r="W291" i="7"/>
  <c r="AF292" i="7"/>
  <c r="AI294" i="7"/>
  <c r="Y294" i="7"/>
  <c r="AJ296" i="7"/>
  <c r="AF296" i="7"/>
  <c r="J298" i="7"/>
  <c r="Y298" i="7"/>
  <c r="P300" i="7"/>
  <c r="AA303" i="7"/>
  <c r="M304" i="7"/>
  <c r="AA304" i="7"/>
  <c r="X305" i="7"/>
  <c r="V306" i="7"/>
  <c r="AC307" i="7"/>
  <c r="N308" i="7"/>
  <c r="V309" i="7"/>
  <c r="AI312" i="7"/>
  <c r="AF312" i="7"/>
  <c r="AC313" i="7"/>
  <c r="V314" i="7"/>
  <c r="S315" i="7"/>
  <c r="U316" i="7"/>
  <c r="Q317" i="7"/>
  <c r="AB319" i="7"/>
  <c r="AJ319" i="7"/>
  <c r="O319" i="7"/>
  <c r="AE319" i="7"/>
  <c r="T320" i="7"/>
  <c r="Z321" i="7"/>
  <c r="X503" i="7"/>
  <c r="AC503" i="7"/>
  <c r="M504" i="7"/>
  <c r="AC504" i="7"/>
  <c r="AF457" i="7"/>
  <c r="AE457" i="7"/>
  <c r="AI457" i="7"/>
  <c r="AC459" i="7"/>
  <c r="R463" i="7"/>
  <c r="AG463" i="7"/>
  <c r="AF472" i="7"/>
  <c r="AI474" i="7"/>
  <c r="S475" i="7"/>
  <c r="AI476" i="7"/>
  <c r="V482" i="7"/>
  <c r="AJ485" i="7"/>
  <c r="AH486" i="7"/>
  <c r="AD506" i="7"/>
  <c r="O507" i="7"/>
  <c r="AE507" i="7"/>
  <c r="V508" i="7"/>
  <c r="AB510" i="7"/>
  <c r="AA516" i="7"/>
  <c r="N517" i="7"/>
  <c r="Y520" i="7"/>
  <c r="AJ521" i="7"/>
  <c r="V521" i="7"/>
  <c r="S521" i="7"/>
  <c r="V526" i="7"/>
  <c r="AA527" i="7"/>
  <c r="Y529" i="7"/>
  <c r="Z531" i="7"/>
  <c r="O531" i="7"/>
  <c r="Y531" i="7"/>
  <c r="M531" i="7"/>
  <c r="AA531" i="7"/>
  <c r="AD537" i="7"/>
  <c r="AB537" i="7"/>
  <c r="Y538" i="7"/>
  <c r="AG539" i="7"/>
  <c r="AI539" i="7"/>
  <c r="S540" i="7"/>
  <c r="J541" i="7"/>
  <c r="AJ560" i="7"/>
  <c r="AH561" i="7"/>
  <c r="T569" i="7"/>
  <c r="AJ570" i="7"/>
  <c r="U570" i="7"/>
  <c r="AC570" i="7"/>
  <c r="AC571" i="7"/>
  <c r="Z428" i="7"/>
  <c r="AF431" i="7"/>
  <c r="Y431" i="7"/>
  <c r="X450" i="7"/>
  <c r="M464" i="7"/>
  <c r="R489" i="7"/>
  <c r="V513" i="7"/>
  <c r="X543" i="7"/>
  <c r="V565" i="7"/>
  <c r="AG565" i="7"/>
  <c r="Y565" i="7"/>
  <c r="O565" i="7"/>
  <c r="AH579" i="7"/>
  <c r="AE125" i="7"/>
  <c r="O127" i="7"/>
  <c r="AB303" i="7"/>
  <c r="N304" i="7"/>
  <c r="AA305" i="7"/>
  <c r="AD307" i="7"/>
  <c r="AC309" i="7"/>
  <c r="AD313" i="7"/>
  <c r="R317" i="7"/>
  <c r="J318" i="7"/>
  <c r="U320" i="7"/>
  <c r="J321" i="7"/>
  <c r="AA321" i="7"/>
  <c r="AH322" i="7"/>
  <c r="AE322" i="7"/>
  <c r="AI323" i="7"/>
  <c r="AB323" i="7"/>
  <c r="M503" i="7"/>
  <c r="AF503" i="7"/>
  <c r="O504" i="7"/>
  <c r="AD504" i="7"/>
  <c r="AH505" i="7"/>
  <c r="S460" i="7"/>
  <c r="J461" i="7"/>
  <c r="AG462" i="7"/>
  <c r="J463" i="7"/>
  <c r="U463" i="7"/>
  <c r="AH463" i="7"/>
  <c r="AG472" i="7"/>
  <c r="T475" i="7"/>
  <c r="AE476" i="7"/>
  <c r="W482" i="7"/>
  <c r="R485" i="7"/>
  <c r="J486" i="7"/>
  <c r="AI486" i="7"/>
  <c r="Q507" i="7"/>
  <c r="W508" i="7"/>
  <c r="S509" i="7"/>
  <c r="O509" i="7"/>
  <c r="J516" i="7"/>
  <c r="AE516" i="7"/>
  <c r="P517" i="7"/>
  <c r="AJ518" i="7"/>
  <c r="AF518" i="7"/>
  <c r="N518" i="7"/>
  <c r="AB518" i="7"/>
  <c r="AG518" i="7"/>
  <c r="AA520" i="7"/>
  <c r="AH526" i="7"/>
  <c r="AJ527" i="7"/>
  <c r="AB529" i="7"/>
  <c r="N530" i="7"/>
  <c r="AD531" i="7"/>
  <c r="Z538" i="7"/>
  <c r="P539" i="7"/>
  <c r="T540" i="7"/>
  <c r="AG560" i="7"/>
  <c r="AB564" i="7"/>
  <c r="AJ564" i="7"/>
  <c r="P564" i="7"/>
  <c r="AI564" i="7"/>
  <c r="N564" i="7"/>
  <c r="AJ568" i="7"/>
  <c r="X569" i="7"/>
  <c r="N570" i="7"/>
  <c r="AD570" i="7"/>
  <c r="M571" i="7"/>
  <c r="AG571" i="7"/>
  <c r="AA428" i="7"/>
  <c r="M431" i="7"/>
  <c r="AD431" i="7"/>
  <c r="AD443" i="7"/>
  <c r="R443" i="7"/>
  <c r="X443" i="7"/>
  <c r="R464" i="7"/>
  <c r="W489" i="7"/>
  <c r="W513" i="7"/>
  <c r="Z543" i="7"/>
  <c r="AF125" i="7"/>
  <c r="R126" i="7"/>
  <c r="S127" i="7"/>
  <c r="AG444" i="7"/>
  <c r="AG327" i="7"/>
  <c r="Z327" i="7"/>
  <c r="Q331" i="7"/>
  <c r="AJ546" i="7"/>
  <c r="AC546" i="7"/>
  <c r="O546" i="7"/>
  <c r="Z546" i="7"/>
  <c r="O548" i="7"/>
  <c r="AJ445" i="7"/>
  <c r="AA467" i="7"/>
  <c r="X483" i="7"/>
  <c r="J507" i="7"/>
  <c r="AH540" i="7"/>
  <c r="Y541" i="7"/>
  <c r="AF569" i="7"/>
  <c r="J570" i="7"/>
  <c r="J450" i="7"/>
  <c r="AJ128" i="7"/>
  <c r="P128" i="7"/>
  <c r="AE128" i="7"/>
  <c r="N327" i="7"/>
  <c r="AB327" i="7"/>
  <c r="AH330" i="7"/>
  <c r="R331" i="7"/>
  <c r="AD332" i="7"/>
  <c r="AE332" i="7"/>
  <c r="AB332" i="7"/>
  <c r="T544" i="7"/>
  <c r="AD545" i="7"/>
  <c r="M546" i="7"/>
  <c r="AD546" i="7"/>
  <c r="R547" i="7"/>
  <c r="Q548" i="7"/>
  <c r="N445" i="7"/>
  <c r="R467" i="7"/>
  <c r="O467" i="7"/>
  <c r="Y467" i="7"/>
  <c r="S310" i="7"/>
  <c r="J314" i="7"/>
  <c r="AA318" i="7"/>
  <c r="AC318" i="7"/>
  <c r="AJ458" i="7"/>
  <c r="AD460" i="7"/>
  <c r="AB460" i="7"/>
  <c r="AC461" i="7"/>
  <c r="AJ463" i="7"/>
  <c r="Z483" i="7"/>
  <c r="X484" i="7"/>
  <c r="AI507" i="7"/>
  <c r="V507" i="7"/>
  <c r="AH507" i="7"/>
  <c r="Y522" i="7"/>
  <c r="J530" i="7"/>
  <c r="J532" i="7"/>
  <c r="AI537" i="7"/>
  <c r="AC537" i="7"/>
  <c r="AG541" i="7"/>
  <c r="J542" i="7"/>
  <c r="AI570" i="7"/>
  <c r="X570" i="7"/>
  <c r="U443" i="7"/>
  <c r="AE450" i="7"/>
  <c r="J489" i="7"/>
  <c r="W581" i="7"/>
  <c r="X124" i="7"/>
  <c r="AI125" i="7"/>
  <c r="U125" i="7"/>
  <c r="AC125" i="7"/>
  <c r="J127" i="7"/>
  <c r="AF128" i="7"/>
  <c r="O327" i="7"/>
  <c r="AC327" i="7"/>
  <c r="AC328" i="7"/>
  <c r="P328" i="7"/>
  <c r="W328" i="7"/>
  <c r="V331" i="7"/>
  <c r="AH332" i="7"/>
  <c r="N546" i="7"/>
  <c r="AE546" i="7"/>
  <c r="W548" i="7"/>
  <c r="Z549" i="7"/>
  <c r="T549" i="7"/>
  <c r="M575" i="7"/>
  <c r="O445" i="7"/>
  <c r="X467" i="7"/>
  <c r="AJ454" i="7"/>
  <c r="W454" i="7"/>
  <c r="O454" i="7"/>
  <c r="AE454" i="7"/>
  <c r="R327" i="7"/>
  <c r="AE327" i="7"/>
  <c r="AE548" i="7"/>
  <c r="R549" i="7"/>
  <c r="U575" i="7"/>
  <c r="AJ444" i="7"/>
  <c r="W445" i="7"/>
  <c r="M454" i="7"/>
  <c r="T327" i="7"/>
  <c r="AG329" i="7"/>
  <c r="Y331" i="7"/>
  <c r="J544" i="7"/>
  <c r="Y549" i="7"/>
  <c r="W575" i="7"/>
  <c r="Z445" i="7"/>
  <c r="AC454" i="7"/>
  <c r="J575" i="7"/>
  <c r="AC452" i="7"/>
  <c r="S452" i="7"/>
  <c r="Z490" i="7"/>
  <c r="AB490" i="7"/>
  <c r="M490" i="7"/>
  <c r="AI327" i="7"/>
  <c r="Y327" i="7"/>
  <c r="M327" i="7"/>
  <c r="W327" i="7"/>
  <c r="N331" i="7"/>
  <c r="AE544" i="7"/>
  <c r="O544" i="7"/>
  <c r="AA544" i="7"/>
  <c r="AI445" i="7"/>
  <c r="AG445" i="7"/>
  <c r="U445" i="7"/>
  <c r="AE445" i="7"/>
  <c r="R445" i="7"/>
  <c r="AD445" i="7"/>
  <c r="Q445" i="7"/>
  <c r="Y445" i="7"/>
  <c r="M445" i="7"/>
  <c r="AH445" i="7"/>
  <c r="AA447" i="7"/>
  <c r="Y447" i="7"/>
  <c r="S447" i="7"/>
  <c r="Q447" i="7"/>
  <c r="AI447" i="7"/>
  <c r="U345" i="7"/>
  <c r="AH345" i="7"/>
  <c r="S345" i="7"/>
  <c r="AE345" i="7"/>
  <c r="R345" i="7"/>
  <c r="AD345" i="7"/>
  <c r="O345" i="7"/>
  <c r="AC345" i="7"/>
  <c r="N345" i="7"/>
  <c r="AA345" i="7"/>
  <c r="M345" i="7"/>
  <c r="Z345" i="7"/>
  <c r="AJ435" i="7"/>
  <c r="U435" i="7"/>
  <c r="Z435" i="7"/>
  <c r="AC438" i="7"/>
  <c r="V438" i="7"/>
  <c r="AE438" i="7"/>
  <c r="P441" i="7"/>
  <c r="Q448" i="7"/>
  <c r="AD448" i="7"/>
  <c r="AC223" i="7"/>
  <c r="M225" i="7"/>
  <c r="O225" i="7"/>
  <c r="AE161" i="7"/>
  <c r="AG161" i="7"/>
  <c r="R161" i="7"/>
  <c r="AD161" i="7"/>
  <c r="N161" i="7"/>
  <c r="AB161" i="7"/>
  <c r="U161" i="7"/>
  <c r="AJ161" i="7"/>
  <c r="T161" i="7"/>
  <c r="AH161" i="7"/>
  <c r="Q161" i="7"/>
  <c r="T451" i="7"/>
  <c r="Q420" i="7"/>
  <c r="AC420" i="7"/>
  <c r="J423" i="7"/>
  <c r="J429" i="7"/>
  <c r="J432" i="7"/>
  <c r="AC435" i="7"/>
  <c r="AF438" i="7"/>
  <c r="Q441" i="7"/>
  <c r="R448" i="7"/>
  <c r="P223" i="7"/>
  <c r="S223" i="7"/>
  <c r="AE117" i="7"/>
  <c r="Q117" i="7"/>
  <c r="AI117" i="7"/>
  <c r="M117" i="7"/>
  <c r="Y117" i="7"/>
  <c r="X117" i="7"/>
  <c r="S117" i="7"/>
  <c r="AH174" i="7"/>
  <c r="W174" i="7"/>
  <c r="AF174" i="7"/>
  <c r="AH168" i="7"/>
  <c r="AC168" i="7"/>
  <c r="R168" i="7"/>
  <c r="O168" i="7"/>
  <c r="M168" i="7"/>
  <c r="AI169" i="7"/>
  <c r="W169" i="7"/>
  <c r="AH169" i="7"/>
  <c r="AE169" i="7"/>
  <c r="V169" i="7"/>
  <c r="R169" i="7"/>
  <c r="O169" i="7"/>
  <c r="N169" i="7"/>
  <c r="Z547" i="7"/>
  <c r="AI575" i="7"/>
  <c r="AC575" i="7"/>
  <c r="W446" i="7"/>
  <c r="Z451" i="7"/>
  <c r="AA452" i="7"/>
  <c r="AI454" i="7"/>
  <c r="Q465" i="7"/>
  <c r="AG465" i="7"/>
  <c r="O466" i="7"/>
  <c r="AC466" i="7"/>
  <c r="O490" i="7"/>
  <c r="AC490" i="7"/>
  <c r="V491" i="7"/>
  <c r="AI343" i="7"/>
  <c r="U343" i="7"/>
  <c r="AH343" i="7"/>
  <c r="AJ417" i="7"/>
  <c r="R420" i="7"/>
  <c r="Z423" i="7"/>
  <c r="W441" i="7"/>
  <c r="AI448" i="7"/>
  <c r="AF448" i="7"/>
  <c r="V448" i="7"/>
  <c r="U448" i="7"/>
  <c r="AG448" i="7"/>
  <c r="AI514" i="7"/>
  <c r="AG514" i="7"/>
  <c r="O514" i="7"/>
  <c r="Y514" i="7"/>
  <c r="X514" i="7"/>
  <c r="AC216" i="7"/>
  <c r="AE218" i="7"/>
  <c r="S218" i="7"/>
  <c r="AC218" i="7"/>
  <c r="AA218" i="7"/>
  <c r="AG117" i="7"/>
  <c r="AB110" i="7"/>
  <c r="AI110" i="7"/>
  <c r="P110" i="7"/>
  <c r="S110" i="7"/>
  <c r="AE110" i="7"/>
  <c r="N110" i="7"/>
  <c r="Z110" i="7"/>
  <c r="X110" i="7"/>
  <c r="T110" i="7"/>
  <c r="AF131" i="7"/>
  <c r="T131" i="7"/>
  <c r="AJ131" i="7"/>
  <c r="P131" i="7"/>
  <c r="Y131" i="7"/>
  <c r="AH155" i="7"/>
  <c r="AG155" i="7"/>
  <c r="AJ155" i="7"/>
  <c r="Y155" i="7"/>
  <c r="T155" i="7"/>
  <c r="Q155" i="7"/>
  <c r="P155" i="7"/>
  <c r="M155" i="7"/>
  <c r="U465" i="7"/>
  <c r="Q466" i="7"/>
  <c r="AD466" i="7"/>
  <c r="AI467" i="7"/>
  <c r="AG467" i="7"/>
  <c r="Q490" i="7"/>
  <c r="AE490" i="7"/>
  <c r="X491" i="7"/>
  <c r="S341" i="7"/>
  <c r="W343" i="7"/>
  <c r="AJ343" i="7"/>
  <c r="O417" i="7"/>
  <c r="AJ420" i="7"/>
  <c r="U420" i="7"/>
  <c r="AE420" i="7"/>
  <c r="AA423" i="7"/>
  <c r="AB429" i="7"/>
  <c r="W448" i="7"/>
  <c r="AH448" i="7"/>
  <c r="AD514" i="7"/>
  <c r="X215" i="7"/>
  <c r="O117" i="7"/>
  <c r="AB130" i="7"/>
  <c r="V130" i="7"/>
  <c r="AH130" i="7"/>
  <c r="V174" i="7"/>
  <c r="AH110" i="7"/>
  <c r="N131" i="7"/>
  <c r="T154" i="7"/>
  <c r="V161" i="7"/>
  <c r="W168" i="7"/>
  <c r="S175" i="7"/>
  <c r="P162" i="7"/>
  <c r="AD169" i="7"/>
  <c r="R490" i="7"/>
  <c r="AF490" i="7"/>
  <c r="Z491" i="7"/>
  <c r="J492" i="7"/>
  <c r="V420" i="7"/>
  <c r="P514" i="7"/>
  <c r="J534" i="7"/>
  <c r="AB213" i="7"/>
  <c r="X213" i="7"/>
  <c r="N213" i="7"/>
  <c r="AB117" i="7"/>
  <c r="M130" i="7"/>
  <c r="O110" i="7"/>
  <c r="R131" i="7"/>
  <c r="Z161" i="7"/>
  <c r="Z168" i="7"/>
  <c r="AE175" i="7"/>
  <c r="AG99" i="7"/>
  <c r="AE99" i="7"/>
  <c r="R99" i="7"/>
  <c r="AH99" i="7"/>
  <c r="X155" i="7"/>
  <c r="Y162" i="7"/>
  <c r="AE446" i="7"/>
  <c r="X465" i="7"/>
  <c r="J466" i="7"/>
  <c r="U466" i="7"/>
  <c r="AG466" i="7"/>
  <c r="T490" i="7"/>
  <c r="AH490" i="7"/>
  <c r="AB417" i="7"/>
  <c r="M420" i="7"/>
  <c r="W420" i="7"/>
  <c r="AG420" i="7"/>
  <c r="O423" i="7"/>
  <c r="AB426" i="7"/>
  <c r="M429" i="7"/>
  <c r="AI441" i="7"/>
  <c r="Y441" i="7"/>
  <c r="AF441" i="7"/>
  <c r="J494" i="7"/>
  <c r="AE500" i="7"/>
  <c r="Q514" i="7"/>
  <c r="AF534" i="7"/>
  <c r="Q534" i="7"/>
  <c r="T214" i="7"/>
  <c r="O215" i="7"/>
  <c r="AD228" i="7"/>
  <c r="Q228" i="7"/>
  <c r="AA228" i="7"/>
  <c r="M228" i="7"/>
  <c r="U228" i="7"/>
  <c r="AH228" i="7"/>
  <c r="S228" i="7"/>
  <c r="AG228" i="7"/>
  <c r="R228" i="7"/>
  <c r="AC117" i="7"/>
  <c r="X130" i="7"/>
  <c r="AG189" i="7"/>
  <c r="V189" i="7"/>
  <c r="AA110" i="7"/>
  <c r="T118" i="7"/>
  <c r="AD131" i="7"/>
  <c r="AC161" i="7"/>
  <c r="AD168" i="7"/>
  <c r="AF155" i="7"/>
  <c r="AD162" i="7"/>
  <c r="X523" i="7"/>
  <c r="W579" i="7"/>
  <c r="J124" i="7"/>
  <c r="AI546" i="7"/>
  <c r="V546" i="7"/>
  <c r="AH546" i="7"/>
  <c r="W547" i="7"/>
  <c r="AI549" i="7"/>
  <c r="AJ549" i="7"/>
  <c r="T575" i="7"/>
  <c r="AF446" i="7"/>
  <c r="AI451" i="7"/>
  <c r="U452" i="7"/>
  <c r="U454" i="7"/>
  <c r="AJ465" i="7"/>
  <c r="Y465" i="7"/>
  <c r="AI466" i="7"/>
  <c r="V466" i="7"/>
  <c r="AH466" i="7"/>
  <c r="P467" i="7"/>
  <c r="U490" i="7"/>
  <c r="P491" i="7"/>
  <c r="O343" i="7"/>
  <c r="AB343" i="7"/>
  <c r="N420" i="7"/>
  <c r="X420" i="7"/>
  <c r="AH420" i="7"/>
  <c r="Q423" i="7"/>
  <c r="AH423" i="7"/>
  <c r="R426" i="7"/>
  <c r="AJ429" i="7"/>
  <c r="V435" i="7"/>
  <c r="X438" i="7"/>
  <c r="AD441" i="7"/>
  <c r="AG441" i="7"/>
  <c r="O448" i="7"/>
  <c r="Z448" i="7"/>
  <c r="J455" i="7"/>
  <c r="W514" i="7"/>
  <c r="O213" i="7"/>
  <c r="AG215" i="7"/>
  <c r="W229" i="7"/>
  <c r="T229" i="7"/>
  <c r="S229" i="7"/>
  <c r="AJ117" i="7"/>
  <c r="S98" i="7"/>
  <c r="AD110" i="7"/>
  <c r="AH131" i="7"/>
  <c r="V99" i="7"/>
  <c r="W466" i="7"/>
  <c r="AD490" i="7"/>
  <c r="X490" i="7"/>
  <c r="J341" i="7"/>
  <c r="Q343" i="7"/>
  <c r="AC343" i="7"/>
  <c r="J417" i="7"/>
  <c r="O420" i="7"/>
  <c r="Y420" i="7"/>
  <c r="R423" i="7"/>
  <c r="AH426" i="7"/>
  <c r="W435" i="7"/>
  <c r="AD438" i="7"/>
  <c r="O441" i="7"/>
  <c r="P448" i="7"/>
  <c r="AC448" i="7"/>
  <c r="AF455" i="7"/>
  <c r="Q455" i="7"/>
  <c r="AJ497" i="7"/>
  <c r="Z497" i="7"/>
  <c r="U497" i="7"/>
  <c r="AC497" i="7"/>
  <c r="AE514" i="7"/>
  <c r="W213" i="7"/>
  <c r="W225" i="7"/>
  <c r="P227" i="7"/>
  <c r="AJ110" i="7"/>
  <c r="J168" i="7"/>
  <c r="Z148" i="7"/>
  <c r="O148" i="7"/>
  <c r="AH177" i="7"/>
  <c r="AJ224" i="7"/>
  <c r="AA97" i="7"/>
  <c r="J130" i="7"/>
  <c r="T160" i="7"/>
  <c r="AF160" i="7"/>
  <c r="W167" i="7"/>
  <c r="AI167" i="7"/>
  <c r="J138" i="7"/>
  <c r="AF146" i="7"/>
  <c r="J175" i="7"/>
  <c r="AI190" i="7"/>
  <c r="AF190" i="7"/>
  <c r="R190" i="7"/>
  <c r="X190" i="7"/>
  <c r="AA139" i="7"/>
  <c r="R162" i="7"/>
  <c r="AG162" i="7"/>
  <c r="J176" i="7"/>
  <c r="AF176" i="7"/>
  <c r="O183" i="7"/>
  <c r="AE191" i="7"/>
  <c r="T112" i="7"/>
  <c r="X120" i="7"/>
  <c r="Q148" i="7"/>
  <c r="AD148" i="7"/>
  <c r="AG156" i="7"/>
  <c r="T163" i="7"/>
  <c r="N170" i="7"/>
  <c r="W177" i="7"/>
  <c r="AG101" i="7"/>
  <c r="AC113" i="7"/>
  <c r="V121" i="7"/>
  <c r="N134" i="7"/>
  <c r="AD149" i="7"/>
  <c r="AE149" i="7"/>
  <c r="Q157" i="7"/>
  <c r="AJ185" i="7"/>
  <c r="Q193" i="7"/>
  <c r="Q102" i="7"/>
  <c r="AE102" i="7"/>
  <c r="U114" i="7"/>
  <c r="AD122" i="7"/>
  <c r="AI122" i="7"/>
  <c r="AF158" i="7"/>
  <c r="P165" i="7"/>
  <c r="AE165" i="7"/>
  <c r="N172" i="7"/>
  <c r="AG172" i="7"/>
  <c r="M179" i="7"/>
  <c r="N186" i="7"/>
  <c r="AF186" i="7"/>
  <c r="V194" i="7"/>
  <c r="AE194" i="7"/>
  <c r="AB200" i="7"/>
  <c r="AC200" i="7"/>
  <c r="AB201" i="7"/>
  <c r="AC201" i="7"/>
  <c r="M202" i="7"/>
  <c r="AD202" i="7"/>
  <c r="O204" i="7"/>
  <c r="AD204" i="7"/>
  <c r="Z205" i="7"/>
  <c r="W205" i="7"/>
  <c r="Q205" i="7"/>
  <c r="AJ206" i="7"/>
  <c r="S206" i="7"/>
  <c r="T209" i="7"/>
  <c r="U524" i="7"/>
  <c r="AE524" i="7"/>
  <c r="AE217" i="7"/>
  <c r="AA223" i="7"/>
  <c r="N224" i="7"/>
  <c r="R225" i="7"/>
  <c r="M97" i="7"/>
  <c r="AC97" i="7"/>
  <c r="U160" i="7"/>
  <c r="AH160" i="7"/>
  <c r="M167" i="7"/>
  <c r="Y167" i="7"/>
  <c r="AD138" i="7"/>
  <c r="AA138" i="7"/>
  <c r="Y138" i="7"/>
  <c r="Y190" i="7"/>
  <c r="AE132" i="7"/>
  <c r="Z132" i="7"/>
  <c r="Y132" i="7"/>
  <c r="AD139" i="7"/>
  <c r="U162" i="7"/>
  <c r="AH162" i="7"/>
  <c r="S183" i="7"/>
  <c r="P191" i="7"/>
  <c r="Y112" i="7"/>
  <c r="R148" i="7"/>
  <c r="AE148" i="7"/>
  <c r="S170" i="7"/>
  <c r="AA177" i="7"/>
  <c r="AA184" i="7"/>
  <c r="U184" i="7"/>
  <c r="M101" i="7"/>
  <c r="W134" i="7"/>
  <c r="U141" i="7"/>
  <c r="AF149" i="7"/>
  <c r="V157" i="7"/>
  <c r="T193" i="7"/>
  <c r="R102" i="7"/>
  <c r="AH102" i="7"/>
  <c r="Y114" i="7"/>
  <c r="M158" i="7"/>
  <c r="AH158" i="7"/>
  <c r="Q165" i="7"/>
  <c r="AH165" i="7"/>
  <c r="O172" i="7"/>
  <c r="AI172" i="7"/>
  <c r="AA179" i="7"/>
  <c r="P186" i="7"/>
  <c r="AG186" i="7"/>
  <c r="AG194" i="7"/>
  <c r="M200" i="7"/>
  <c r="AD200" i="7"/>
  <c r="M201" i="7"/>
  <c r="AD201" i="7"/>
  <c r="N202" i="7"/>
  <c r="AJ202" i="7"/>
  <c r="P204" i="7"/>
  <c r="AE204" i="7"/>
  <c r="Y209" i="7"/>
  <c r="M210" i="7"/>
  <c r="AD219" i="7"/>
  <c r="V219" i="7"/>
  <c r="O219" i="7"/>
  <c r="J497" i="7"/>
  <c r="AJ524" i="7"/>
  <c r="V524" i="7"/>
  <c r="AF524" i="7"/>
  <c r="AD212" i="7"/>
  <c r="J218" i="7"/>
  <c r="Q224" i="7"/>
  <c r="N97" i="7"/>
  <c r="AG97" i="7"/>
  <c r="U153" i="7"/>
  <c r="X160" i="7"/>
  <c r="AJ160" i="7"/>
  <c r="N167" i="7"/>
  <c r="Z167" i="7"/>
  <c r="J174" i="7"/>
  <c r="AF118" i="7"/>
  <c r="U118" i="7"/>
  <c r="AC131" i="7"/>
  <c r="M131" i="7"/>
  <c r="Z131" i="7"/>
  <c r="AC138" i="7"/>
  <c r="J154" i="7"/>
  <c r="AF175" i="7"/>
  <c r="AI175" i="7"/>
  <c r="M190" i="7"/>
  <c r="Z190" i="7"/>
  <c r="J111" i="7"/>
  <c r="AD119" i="7"/>
  <c r="AF119" i="7"/>
  <c r="AC119" i="7"/>
  <c r="AC132" i="7"/>
  <c r="AE139" i="7"/>
  <c r="J162" i="7"/>
  <c r="T183" i="7"/>
  <c r="U148" i="7"/>
  <c r="T170" i="7"/>
  <c r="J177" i="7"/>
  <c r="AJ192" i="7"/>
  <c r="Q192" i="7"/>
  <c r="N101" i="7"/>
  <c r="Y141" i="7"/>
  <c r="M149" i="7"/>
  <c r="X157" i="7"/>
  <c r="Y171" i="7"/>
  <c r="O178" i="7"/>
  <c r="U193" i="7"/>
  <c r="M122" i="7"/>
  <c r="Q150" i="7"/>
  <c r="N158" i="7"/>
  <c r="R165" i="7"/>
  <c r="Q172" i="7"/>
  <c r="AJ179" i="7"/>
  <c r="R186" i="7"/>
  <c r="AH186" i="7"/>
  <c r="M194" i="7"/>
  <c r="N200" i="7"/>
  <c r="AI200" i="7"/>
  <c r="N201" i="7"/>
  <c r="AI201" i="7"/>
  <c r="Q202" i="7"/>
  <c r="R204" i="7"/>
  <c r="AF204" i="7"/>
  <c r="V210" i="7"/>
  <c r="AI221" i="7"/>
  <c r="Y221" i="7"/>
  <c r="O221" i="7"/>
  <c r="AH221" i="7"/>
  <c r="X221" i="7"/>
  <c r="N221" i="7"/>
  <c r="AG221" i="7"/>
  <c r="W221" i="7"/>
  <c r="M221" i="7"/>
  <c r="AF221" i="7"/>
  <c r="V221" i="7"/>
  <c r="AD221" i="7"/>
  <c r="R221" i="7"/>
  <c r="AC221" i="7"/>
  <c r="Q221" i="7"/>
  <c r="AI162" i="7"/>
  <c r="Z162" i="7"/>
  <c r="N162" i="7"/>
  <c r="X162" i="7"/>
  <c r="AG148" i="7"/>
  <c r="W148" i="7"/>
  <c r="M148" i="7"/>
  <c r="V148" i="7"/>
  <c r="AH148" i="7"/>
  <c r="J163" i="7"/>
  <c r="X170" i="7"/>
  <c r="AC177" i="7"/>
  <c r="Q177" i="7"/>
  <c r="AG177" i="7"/>
  <c r="AH113" i="7"/>
  <c r="J121" i="7"/>
  <c r="AF134" i="7"/>
  <c r="AI102" i="7"/>
  <c r="AG102" i="7"/>
  <c r="U102" i="7"/>
  <c r="W102" i="7"/>
  <c r="J114" i="7"/>
  <c r="AH114" i="7"/>
  <c r="U165" i="7"/>
  <c r="V172" i="7"/>
  <c r="S186" i="7"/>
  <c r="AJ186" i="7"/>
  <c r="T202" i="7"/>
  <c r="U204" i="7"/>
  <c r="AG204" i="7"/>
  <c r="Y102" i="7"/>
  <c r="W202" i="7"/>
  <c r="V204" i="7"/>
  <c r="P221" i="7"/>
  <c r="W230" i="7"/>
  <c r="V230" i="7"/>
  <c r="O230" i="7"/>
  <c r="N230" i="7"/>
  <c r="AE230" i="7"/>
  <c r="AJ448" i="7"/>
  <c r="AJ469" i="7"/>
  <c r="AC500" i="7"/>
  <c r="AD500" i="7"/>
  <c r="O524" i="7"/>
  <c r="Y524" i="7"/>
  <c r="AD223" i="7"/>
  <c r="AD225" i="7"/>
  <c r="AH225" i="7"/>
  <c r="AG181" i="7"/>
  <c r="AJ154" i="7"/>
  <c r="M162" i="7"/>
  <c r="AC162" i="7"/>
  <c r="J191" i="7"/>
  <c r="U112" i="7"/>
  <c r="Q112" i="7"/>
  <c r="J133" i="7"/>
  <c r="N148" i="7"/>
  <c r="Y148" i="7"/>
  <c r="AA163" i="7"/>
  <c r="W163" i="7"/>
  <c r="M177" i="7"/>
  <c r="J101" i="7"/>
  <c r="Q113" i="7"/>
  <c r="AH121" i="7"/>
  <c r="AI121" i="7"/>
  <c r="V134" i="7"/>
  <c r="J157" i="7"/>
  <c r="V171" i="7"/>
  <c r="W178" i="7"/>
  <c r="M185" i="7"/>
  <c r="AF193" i="7"/>
  <c r="M102" i="7"/>
  <c r="Z102" i="7"/>
  <c r="T114" i="7"/>
  <c r="AH135" i="7"/>
  <c r="AG165" i="7"/>
  <c r="V165" i="7"/>
  <c r="Z165" i="7"/>
  <c r="J186" i="7"/>
  <c r="J201" i="7"/>
  <c r="AI204" i="7"/>
  <c r="AC204" i="7"/>
  <c r="Q204" i="7"/>
  <c r="AH204" i="7"/>
  <c r="X204" i="7"/>
  <c r="N204" i="7"/>
  <c r="W204" i="7"/>
  <c r="U208" i="7"/>
  <c r="AC208" i="7"/>
  <c r="S208" i="7"/>
  <c r="P208" i="7"/>
  <c r="U221" i="7"/>
  <c r="Y183" i="7"/>
  <c r="AD183" i="7"/>
  <c r="AH170" i="7"/>
  <c r="M170" i="7"/>
  <c r="AD170" i="7"/>
  <c r="N102" i="7"/>
  <c r="AC102" i="7"/>
  <c r="Y135" i="7"/>
  <c r="AJ172" i="7"/>
  <c r="R172" i="7"/>
  <c r="AE172" i="7"/>
  <c r="AA186" i="7"/>
  <c r="M186" i="7"/>
  <c r="Y186" i="7"/>
  <c r="AG202" i="7"/>
  <c r="O202" i="7"/>
  <c r="Y202" i="7"/>
  <c r="Y204" i="7"/>
  <c r="AJ220" i="7"/>
  <c r="AE220" i="7"/>
  <c r="AB220" i="7"/>
  <c r="O220" i="7"/>
  <c r="AI224" i="7"/>
  <c r="AD224" i="7"/>
  <c r="J226" i="7"/>
  <c r="AJ226" i="7"/>
  <c r="AB229" i="7"/>
  <c r="Y97" i="7"/>
  <c r="V167" i="7"/>
  <c r="Q162" i="7"/>
  <c r="AF162" i="7"/>
  <c r="T191" i="7"/>
  <c r="Q191" i="7"/>
  <c r="O112" i="7"/>
  <c r="P148" i="7"/>
  <c r="AA148" i="7"/>
  <c r="P163" i="7"/>
  <c r="AG170" i="7"/>
  <c r="AJ170" i="7"/>
  <c r="V177" i="7"/>
  <c r="AF101" i="7"/>
  <c r="Y113" i="7"/>
  <c r="P121" i="7"/>
  <c r="M134" i="7"/>
  <c r="AB178" i="7"/>
  <c r="AA185" i="7"/>
  <c r="N193" i="7"/>
  <c r="O102" i="7"/>
  <c r="AD102" i="7"/>
  <c r="Q114" i="7"/>
  <c r="AC135" i="7"/>
  <c r="AE158" i="7"/>
  <c r="M165" i="7"/>
  <c r="AD165" i="7"/>
  <c r="X172" i="7"/>
  <c r="AF172" i="7"/>
  <c r="AI186" i="7"/>
  <c r="AB186" i="7"/>
  <c r="AA200" i="7"/>
  <c r="AJ201" i="7"/>
  <c r="S201" i="7"/>
  <c r="AA201" i="7"/>
  <c r="AE202" i="7"/>
  <c r="AC202" i="7"/>
  <c r="M204" i="7"/>
  <c r="AF210" i="7"/>
  <c r="U210" i="7"/>
  <c r="AH210" i="7"/>
  <c r="R210" i="7"/>
  <c r="AE210" i="7"/>
  <c r="O210" i="7"/>
  <c r="AD210" i="7"/>
  <c r="N210" i="7"/>
  <c r="Z210" i="7"/>
  <c r="W231" i="7"/>
  <c r="AE231" i="7"/>
  <c r="AI146" i="7"/>
  <c r="J190" i="7"/>
  <c r="AB119" i="7"/>
  <c r="AJ132" i="7"/>
  <c r="U155" i="7"/>
  <c r="AC176" i="7"/>
  <c r="U100" i="7"/>
  <c r="AI100" i="7"/>
  <c r="AI140" i="7"/>
  <c r="U140" i="7"/>
  <c r="AH140" i="7"/>
  <c r="X141" i="7"/>
  <c r="T157" i="7"/>
  <c r="J158" i="7"/>
  <c r="AB208" i="7"/>
  <c r="AB209" i="7"/>
  <c r="AJ230" i="7"/>
  <c r="J209" i="7"/>
  <c r="AE209" i="7"/>
  <c r="M209" i="7"/>
  <c r="O231" i="7"/>
  <c r="Q14" i="7"/>
  <c r="Y14" i="7"/>
  <c r="AG14" i="7"/>
  <c r="R16" i="7"/>
  <c r="Z16" i="7"/>
  <c r="AH16" i="7"/>
  <c r="S92" i="7"/>
  <c r="AA92" i="7"/>
  <c r="T94" i="7"/>
  <c r="AB94" i="7"/>
  <c r="AJ94" i="7"/>
  <c r="M143" i="7"/>
  <c r="U143" i="7"/>
  <c r="AC143" i="7"/>
  <c r="N151" i="7"/>
  <c r="V151" i="7"/>
  <c r="AD151" i="7"/>
  <c r="O195" i="7"/>
  <c r="W195" i="7"/>
  <c r="AE195" i="7"/>
  <c r="P197" i="7"/>
  <c r="X197" i="7"/>
  <c r="AF197" i="7"/>
  <c r="Q233" i="7"/>
  <c r="Y233" i="7"/>
  <c r="AG233" i="7"/>
  <c r="R235" i="7"/>
  <c r="Z235" i="7"/>
  <c r="AH235" i="7"/>
  <c r="S253" i="7"/>
  <c r="AA253" i="7"/>
  <c r="T255" i="7"/>
  <c r="AB255" i="7"/>
  <c r="AJ255" i="7"/>
  <c r="M334" i="7"/>
  <c r="U334" i="7"/>
  <c r="AC334" i="7"/>
  <c r="N336" i="7"/>
  <c r="V336" i="7"/>
  <c r="AD336" i="7"/>
  <c r="O415" i="7"/>
  <c r="W415" i="7"/>
  <c r="AE415" i="7"/>
  <c r="P418" i="7"/>
  <c r="X418" i="7"/>
  <c r="AF418" i="7"/>
  <c r="Q436" i="7"/>
  <c r="Y436" i="7"/>
  <c r="AG436" i="7"/>
  <c r="R439" i="7"/>
  <c r="Z439" i="7"/>
  <c r="AH439" i="7"/>
  <c r="S495" i="7"/>
  <c r="AA495" i="7"/>
  <c r="T498" i="7"/>
  <c r="AB498" i="7"/>
  <c r="AJ498" i="7"/>
  <c r="M553" i="7"/>
  <c r="U553" i="7"/>
  <c r="AC553" i="7"/>
  <c r="N555" i="7"/>
  <c r="V555" i="7"/>
  <c r="AD555" i="7"/>
  <c r="O582" i="7"/>
  <c r="W582" i="7"/>
  <c r="AE582" i="7"/>
  <c r="P584" i="7"/>
  <c r="X584" i="7"/>
  <c r="AF584" i="7"/>
  <c r="Q589" i="7"/>
  <c r="Y589" i="7"/>
  <c r="AG589" i="7"/>
  <c r="R590" i="7"/>
  <c r="Z590" i="7"/>
  <c r="AH590" i="7"/>
  <c r="J239" i="7"/>
  <c r="Q551" i="7"/>
  <c r="AI551" i="7"/>
  <c r="S16" i="7"/>
  <c r="AA16" i="7"/>
  <c r="AI16" i="7"/>
  <c r="T92" i="7"/>
  <c r="AB92" i="7"/>
  <c r="AJ92" i="7"/>
  <c r="N143" i="7"/>
  <c r="V143" i="7"/>
  <c r="AD143" i="7"/>
  <c r="O151" i="7"/>
  <c r="W151" i="7"/>
  <c r="AE151" i="7"/>
  <c r="P195" i="7"/>
  <c r="X195" i="7"/>
  <c r="AF195" i="7"/>
  <c r="S235" i="7"/>
  <c r="AA235" i="7"/>
  <c r="AI235" i="7"/>
  <c r="T253" i="7"/>
  <c r="AB253" i="7"/>
  <c r="AJ253" i="7"/>
  <c r="N334" i="7"/>
  <c r="V334" i="7"/>
  <c r="AD334" i="7"/>
  <c r="O336" i="7"/>
  <c r="W336" i="7"/>
  <c r="AE336" i="7"/>
  <c r="P415" i="7"/>
  <c r="X415" i="7"/>
  <c r="AF415" i="7"/>
  <c r="S439" i="7"/>
  <c r="AA439" i="7"/>
  <c r="AI439" i="7"/>
  <c r="T495" i="7"/>
  <c r="AB495" i="7"/>
  <c r="AJ495" i="7"/>
  <c r="N553" i="7"/>
  <c r="V553" i="7"/>
  <c r="AD553" i="7"/>
  <c r="O555" i="7"/>
  <c r="W555" i="7"/>
  <c r="AE555" i="7"/>
  <c r="P582" i="7"/>
  <c r="X582" i="7"/>
  <c r="AF582" i="7"/>
  <c r="S590" i="7"/>
  <c r="AA590" i="7"/>
  <c r="AI590" i="7"/>
  <c r="S14" i="7"/>
  <c r="AA14" i="7"/>
  <c r="AI14" i="7"/>
  <c r="T16" i="7"/>
  <c r="AB16" i="7"/>
  <c r="AJ16" i="7"/>
  <c r="M92" i="7"/>
  <c r="U92" i="7"/>
  <c r="AC92" i="7"/>
  <c r="O143" i="7"/>
  <c r="W143" i="7"/>
  <c r="AE143" i="7"/>
  <c r="P151" i="7"/>
  <c r="X151" i="7"/>
  <c r="AF151" i="7"/>
  <c r="Q195" i="7"/>
  <c r="Y195" i="7"/>
  <c r="AG195" i="7"/>
  <c r="R197" i="7"/>
  <c r="Z197" i="7"/>
  <c r="AH197" i="7"/>
  <c r="S233" i="7"/>
  <c r="AA233" i="7"/>
  <c r="AI233" i="7"/>
  <c r="T235" i="7"/>
  <c r="AB235" i="7"/>
  <c r="AJ235" i="7"/>
  <c r="M253" i="7"/>
  <c r="U253" i="7"/>
  <c r="AC253" i="7"/>
  <c r="O334" i="7"/>
  <c r="W334" i="7"/>
  <c r="AE334" i="7"/>
  <c r="P336" i="7"/>
  <c r="X336" i="7"/>
  <c r="AF336" i="7"/>
  <c r="Q415" i="7"/>
  <c r="Y415" i="7"/>
  <c r="AG415" i="7"/>
  <c r="R418" i="7"/>
  <c r="Z418" i="7"/>
  <c r="AH418" i="7"/>
  <c r="S436" i="7"/>
  <c r="AA436" i="7"/>
  <c r="AI436" i="7"/>
  <c r="T439" i="7"/>
  <c r="AB439" i="7"/>
  <c r="AJ439" i="7"/>
  <c r="M495" i="7"/>
  <c r="U495" i="7"/>
  <c r="AC495" i="7"/>
  <c r="O553" i="7"/>
  <c r="W553" i="7"/>
  <c r="AE553" i="7"/>
  <c r="P555" i="7"/>
  <c r="X555" i="7"/>
  <c r="AF555" i="7"/>
  <c r="Q582" i="7"/>
  <c r="Y582" i="7"/>
  <c r="AG582" i="7"/>
  <c r="R584" i="7"/>
  <c r="Z584" i="7"/>
  <c r="AH584" i="7"/>
  <c r="S589" i="7"/>
  <c r="AA589" i="7"/>
  <c r="AI589" i="7"/>
  <c r="T590" i="7"/>
  <c r="AB590" i="7"/>
  <c r="AJ590" i="7"/>
  <c r="S551" i="7"/>
  <c r="T14" i="7"/>
  <c r="AB14" i="7"/>
  <c r="AJ14" i="7"/>
  <c r="M16" i="7"/>
  <c r="U16" i="7"/>
  <c r="AC16" i="7"/>
  <c r="N92" i="7"/>
  <c r="V92" i="7"/>
  <c r="AD92" i="7"/>
  <c r="O94" i="7"/>
  <c r="W94" i="7"/>
  <c r="AE94" i="7"/>
  <c r="P143" i="7"/>
  <c r="X143" i="7"/>
  <c r="AF143" i="7"/>
  <c r="Q151" i="7"/>
  <c r="Y151" i="7"/>
  <c r="AG151" i="7"/>
  <c r="R195" i="7"/>
  <c r="Z195" i="7"/>
  <c r="AH195" i="7"/>
  <c r="S197" i="7"/>
  <c r="AA197" i="7"/>
  <c r="T233" i="7"/>
  <c r="AB233" i="7"/>
  <c r="AJ233" i="7"/>
  <c r="M235" i="7"/>
  <c r="U235" i="7"/>
  <c r="AC235" i="7"/>
  <c r="N253" i="7"/>
  <c r="V253" i="7"/>
  <c r="AD253" i="7"/>
  <c r="O255" i="7"/>
  <c r="W255" i="7"/>
  <c r="AE255" i="7"/>
  <c r="P334" i="7"/>
  <c r="X334" i="7"/>
  <c r="AF334" i="7"/>
  <c r="Q336" i="7"/>
  <c r="Y336" i="7"/>
  <c r="AG336" i="7"/>
  <c r="R415" i="7"/>
  <c r="Z415" i="7"/>
  <c r="AH415" i="7"/>
  <c r="S418" i="7"/>
  <c r="AA418" i="7"/>
  <c r="T436" i="7"/>
  <c r="AB436" i="7"/>
  <c r="AJ436" i="7"/>
  <c r="M439" i="7"/>
  <c r="U439" i="7"/>
  <c r="AC439" i="7"/>
  <c r="N495" i="7"/>
  <c r="V495" i="7"/>
  <c r="AD495" i="7"/>
  <c r="O498" i="7"/>
  <c r="W498" i="7"/>
  <c r="AE498" i="7"/>
  <c r="P553" i="7"/>
  <c r="X553" i="7"/>
  <c r="AF553" i="7"/>
  <c r="Q555" i="7"/>
  <c r="Y555" i="7"/>
  <c r="AG555" i="7"/>
  <c r="R582" i="7"/>
  <c r="Z582" i="7"/>
  <c r="AH582" i="7"/>
  <c r="S584" i="7"/>
  <c r="AA584" i="7"/>
  <c r="T589" i="7"/>
  <c r="AB589" i="7"/>
  <c r="AJ589" i="7"/>
  <c r="M590" i="7"/>
  <c r="U590" i="7"/>
  <c r="AC590" i="7"/>
  <c r="N16" i="7"/>
  <c r="V16" i="7"/>
  <c r="AD16" i="7"/>
  <c r="O92" i="7"/>
  <c r="W92" i="7"/>
  <c r="AE92" i="7"/>
  <c r="Q143" i="7"/>
  <c r="Y143" i="7"/>
  <c r="AG143" i="7"/>
  <c r="R151" i="7"/>
  <c r="Z151" i="7"/>
  <c r="AH151" i="7"/>
  <c r="S195" i="7"/>
  <c r="AA195" i="7"/>
  <c r="AI195" i="7"/>
  <c r="T197" i="7"/>
  <c r="AB197" i="7"/>
  <c r="AJ197" i="7"/>
  <c r="N235" i="7"/>
  <c r="V235" i="7"/>
  <c r="AD235" i="7"/>
  <c r="O253" i="7"/>
  <c r="W253" i="7"/>
  <c r="AE253" i="7"/>
  <c r="Q334" i="7"/>
  <c r="Y334" i="7"/>
  <c r="AG334" i="7"/>
  <c r="R336" i="7"/>
  <c r="Z336" i="7"/>
  <c r="AH336" i="7"/>
  <c r="S415" i="7"/>
  <c r="AA415" i="7"/>
  <c r="AI415" i="7"/>
  <c r="T418" i="7"/>
  <c r="AB418" i="7"/>
  <c r="AJ418" i="7"/>
  <c r="N439" i="7"/>
  <c r="V439" i="7"/>
  <c r="AD439" i="7"/>
  <c r="O495" i="7"/>
  <c r="W495" i="7"/>
  <c r="AE495" i="7"/>
  <c r="Q553" i="7"/>
  <c r="Y553" i="7"/>
  <c r="AG553" i="7"/>
  <c r="R555" i="7"/>
  <c r="Z555" i="7"/>
  <c r="AH555" i="7"/>
  <c r="S582" i="7"/>
  <c r="AA582" i="7"/>
  <c r="AI582" i="7"/>
  <c r="T584" i="7"/>
  <c r="AB584" i="7"/>
  <c r="AJ584" i="7"/>
  <c r="N590" i="7"/>
  <c r="V590" i="7"/>
  <c r="AD590" i="7"/>
  <c r="R143" i="7"/>
  <c r="Z143" i="7"/>
  <c r="AH143" i="7"/>
  <c r="S151" i="7"/>
  <c r="AA151" i="7"/>
  <c r="AI151" i="7"/>
  <c r="T195" i="7"/>
  <c r="AB195" i="7"/>
  <c r="R334" i="7"/>
  <c r="Z334" i="7"/>
  <c r="AH334" i="7"/>
  <c r="S336" i="7"/>
  <c r="AA336" i="7"/>
  <c r="AI336" i="7"/>
  <c r="T415" i="7"/>
  <c r="AB415" i="7"/>
  <c r="R553" i="7"/>
  <c r="Z553" i="7"/>
  <c r="AH553" i="7"/>
  <c r="S555" i="7"/>
  <c r="AA555" i="7"/>
  <c r="AI555" i="7"/>
  <c r="T582" i="7"/>
  <c r="AB582" i="7"/>
  <c r="S143" i="7"/>
  <c r="AA143" i="7"/>
  <c r="AI143" i="7"/>
  <c r="T151" i="7"/>
  <c r="AB151" i="7"/>
  <c r="S334" i="7"/>
  <c r="AA334" i="7"/>
  <c r="AI334" i="7"/>
  <c r="T336" i="7"/>
  <c r="AB336" i="7"/>
  <c r="S553" i="7"/>
  <c r="AA553" i="7"/>
  <c r="AI553" i="7"/>
  <c r="T555" i="7"/>
  <c r="AB555" i="7"/>
  <c r="AF551" i="7"/>
  <c r="X551" i="7"/>
  <c r="P551" i="7"/>
  <c r="AE551" i="7"/>
  <c r="W551" i="7"/>
  <c r="O551" i="7"/>
  <c r="AD551" i="7"/>
  <c r="V551" i="7"/>
  <c r="N551" i="7"/>
  <c r="AC551" i="7"/>
  <c r="U551" i="7"/>
  <c r="M551" i="7"/>
  <c r="AJ551" i="7"/>
  <c r="AB551" i="7"/>
  <c r="T551" i="7"/>
  <c r="AG551" i="7"/>
  <c r="P14" i="7"/>
  <c r="X14" i="7"/>
  <c r="Q16" i="7"/>
  <c r="Y16" i="7"/>
  <c r="R92" i="7"/>
  <c r="Z92" i="7"/>
  <c r="S94" i="7"/>
  <c r="AA94" i="7"/>
  <c r="T143" i="7"/>
  <c r="AB143" i="7"/>
  <c r="M151" i="7"/>
  <c r="U151" i="7"/>
  <c r="N195" i="7"/>
  <c r="V195" i="7"/>
  <c r="O197" i="7"/>
  <c r="W197" i="7"/>
  <c r="P233" i="7"/>
  <c r="X233" i="7"/>
  <c r="Q235" i="7"/>
  <c r="Y235" i="7"/>
  <c r="R253" i="7"/>
  <c r="Z253" i="7"/>
  <c r="S255" i="7"/>
  <c r="AA255" i="7"/>
  <c r="T334" i="7"/>
  <c r="AB334" i="7"/>
  <c r="M336" i="7"/>
  <c r="U336" i="7"/>
  <c r="N415" i="7"/>
  <c r="V415" i="7"/>
  <c r="O418" i="7"/>
  <c r="W418" i="7"/>
  <c r="P436" i="7"/>
  <c r="X436" i="7"/>
  <c r="Q439" i="7"/>
  <c r="Y439" i="7"/>
  <c r="R495" i="7"/>
  <c r="Z495" i="7"/>
  <c r="S498" i="7"/>
  <c r="AA498" i="7"/>
  <c r="T553" i="7"/>
  <c r="AB553" i="7"/>
  <c r="M555" i="7"/>
  <c r="U555" i="7"/>
  <c r="N582" i="7"/>
  <c r="V582" i="7"/>
  <c r="O584" i="7"/>
  <c r="W584" i="7"/>
  <c r="P589" i="7"/>
  <c r="X589" i="7"/>
  <c r="Q590" i="7"/>
  <c r="Y590" i="7"/>
  <c r="AH551" i="7"/>
  <c r="R104" i="7"/>
  <c r="Z104" i="7"/>
  <c r="AH104" i="7"/>
  <c r="S105" i="7"/>
  <c r="AA105" i="7"/>
  <c r="AI105" i="7"/>
  <c r="T106" i="7"/>
  <c r="AB106" i="7"/>
  <c r="AJ106" i="7"/>
  <c r="R245" i="7"/>
  <c r="Z245" i="7"/>
  <c r="AH245" i="7"/>
  <c r="S246" i="7"/>
  <c r="AA246" i="7"/>
  <c r="AI246" i="7"/>
  <c r="T247" i="7"/>
  <c r="AB247" i="7"/>
  <c r="AJ247" i="7"/>
  <c r="S104" i="7"/>
  <c r="AA104" i="7"/>
  <c r="AI104" i="7"/>
  <c r="T105" i="7"/>
  <c r="AB105" i="7"/>
  <c r="S245" i="7"/>
  <c r="AA245" i="7"/>
  <c r="AI245" i="7"/>
  <c r="T246" i="7"/>
  <c r="AB246" i="7"/>
  <c r="P9" i="7"/>
  <c r="X9" i="7"/>
  <c r="AF9" i="7"/>
  <c r="Q10" i="7"/>
  <c r="Y10" i="7"/>
  <c r="AG10" i="7"/>
  <c r="R11" i="7"/>
  <c r="Z11" i="7"/>
  <c r="AH11" i="7"/>
  <c r="S103" i="7"/>
  <c r="AA103" i="7"/>
  <c r="AI103" i="7"/>
  <c r="T104" i="7"/>
  <c r="AB104" i="7"/>
  <c r="AJ104" i="7"/>
  <c r="M105" i="7"/>
  <c r="U105" i="7"/>
  <c r="AC105" i="7"/>
  <c r="N106" i="7"/>
  <c r="V106" i="7"/>
  <c r="AD106" i="7"/>
  <c r="O107" i="7"/>
  <c r="W107" i="7"/>
  <c r="AE107" i="7"/>
  <c r="P115" i="7"/>
  <c r="X115" i="7"/>
  <c r="AF115" i="7"/>
  <c r="Q242" i="7"/>
  <c r="Y242" i="7"/>
  <c r="AG242" i="7"/>
  <c r="R243" i="7"/>
  <c r="Z243" i="7"/>
  <c r="AH243" i="7"/>
  <c r="S244" i="7"/>
  <c r="AA244" i="7"/>
  <c r="AI244" i="7"/>
  <c r="T245" i="7"/>
  <c r="AB245" i="7"/>
  <c r="AJ245" i="7"/>
  <c r="M246" i="7"/>
  <c r="U246" i="7"/>
  <c r="AC246" i="7"/>
  <c r="N247" i="7"/>
  <c r="V247" i="7"/>
  <c r="AD247" i="7"/>
  <c r="O248" i="7"/>
  <c r="W248" i="7"/>
  <c r="AE248" i="7"/>
  <c r="P249" i="7"/>
  <c r="X249" i="7"/>
  <c r="AF249" i="7"/>
  <c r="Q250" i="7"/>
  <c r="Y250" i="7"/>
  <c r="AG250" i="7"/>
  <c r="R251" i="7"/>
  <c r="Z251" i="7"/>
  <c r="AH251" i="7"/>
  <c r="Q18" i="7"/>
  <c r="Y18" i="7"/>
  <c r="AG18" i="7"/>
  <c r="R239" i="7"/>
  <c r="Z239" i="7"/>
  <c r="AH239" i="7"/>
  <c r="S338" i="7"/>
  <c r="AA338" i="7"/>
  <c r="AI338" i="7"/>
  <c r="P8" i="7"/>
  <c r="X8" i="7"/>
  <c r="AF8" i="7"/>
  <c r="Q9" i="7"/>
  <c r="Y9" i="7"/>
  <c r="AG9" i="7"/>
  <c r="R10" i="7"/>
  <c r="Z10" i="7"/>
  <c r="AH10" i="7"/>
  <c r="S11" i="7"/>
  <c r="AA11" i="7"/>
  <c r="T103" i="7"/>
  <c r="AB103" i="7"/>
  <c r="AJ103" i="7"/>
  <c r="M104" i="7"/>
  <c r="U104" i="7"/>
  <c r="AC104" i="7"/>
  <c r="N105" i="7"/>
  <c r="V105" i="7"/>
  <c r="AD105" i="7"/>
  <c r="O106" i="7"/>
  <c r="W106" i="7"/>
  <c r="AE106" i="7"/>
  <c r="P107" i="7"/>
  <c r="X107" i="7"/>
  <c r="AF107" i="7"/>
  <c r="Q115" i="7"/>
  <c r="Y115" i="7"/>
  <c r="AG115" i="7"/>
  <c r="R242" i="7"/>
  <c r="Z242" i="7"/>
  <c r="AH242" i="7"/>
  <c r="S243" i="7"/>
  <c r="AA243" i="7"/>
  <c r="T244" i="7"/>
  <c r="AB244" i="7"/>
  <c r="AJ244" i="7"/>
  <c r="M245" i="7"/>
  <c r="U245" i="7"/>
  <c r="AC245" i="7"/>
  <c r="N246" i="7"/>
  <c r="V246" i="7"/>
  <c r="AD246" i="7"/>
  <c r="O247" i="7"/>
  <c r="W247" i="7"/>
  <c r="AE247" i="7"/>
  <c r="P248" i="7"/>
  <c r="X248" i="7"/>
  <c r="AF248" i="7"/>
  <c r="Q249" i="7"/>
  <c r="Y249" i="7"/>
  <c r="AG249" i="7"/>
  <c r="R250" i="7"/>
  <c r="Z250" i="7"/>
  <c r="AH250" i="7"/>
  <c r="S251" i="7"/>
  <c r="AA251" i="7"/>
  <c r="R18" i="7"/>
  <c r="Z18" i="7"/>
  <c r="AH18" i="7"/>
  <c r="S239" i="7"/>
  <c r="AA239" i="7"/>
  <c r="AI239" i="7"/>
  <c r="T338" i="7"/>
  <c r="AB338" i="7"/>
  <c r="AJ338" i="7"/>
  <c r="Q8" i="7"/>
  <c r="Y8" i="7"/>
  <c r="AG8" i="7"/>
  <c r="R9" i="7"/>
  <c r="Z9" i="7"/>
  <c r="AH9" i="7"/>
  <c r="S10" i="7"/>
  <c r="AA10" i="7"/>
  <c r="AI10" i="7"/>
  <c r="T11" i="7"/>
  <c r="AB11" i="7"/>
  <c r="AJ11" i="7"/>
  <c r="N104" i="7"/>
  <c r="V104" i="7"/>
  <c r="AD104" i="7"/>
  <c r="O105" i="7"/>
  <c r="W105" i="7"/>
  <c r="AE105" i="7"/>
  <c r="P106" i="7"/>
  <c r="X106" i="7"/>
  <c r="AF106" i="7"/>
  <c r="Q107" i="7"/>
  <c r="Y107" i="7"/>
  <c r="AG107" i="7"/>
  <c r="R115" i="7"/>
  <c r="Z115" i="7"/>
  <c r="AH115" i="7"/>
  <c r="S242" i="7"/>
  <c r="AA242" i="7"/>
  <c r="AI242" i="7"/>
  <c r="T243" i="7"/>
  <c r="AB243" i="7"/>
  <c r="AJ243" i="7"/>
  <c r="N245" i="7"/>
  <c r="V245" i="7"/>
  <c r="AD245" i="7"/>
  <c r="O246" i="7"/>
  <c r="W246" i="7"/>
  <c r="AE246" i="7"/>
  <c r="P247" i="7"/>
  <c r="X247" i="7"/>
  <c r="AF247" i="7"/>
  <c r="Q248" i="7"/>
  <c r="Y248" i="7"/>
  <c r="AG248" i="7"/>
  <c r="R249" i="7"/>
  <c r="Z249" i="7"/>
  <c r="AH249" i="7"/>
  <c r="S250" i="7"/>
  <c r="AA250" i="7"/>
  <c r="AI250" i="7"/>
  <c r="T251" i="7"/>
  <c r="AB251" i="7"/>
  <c r="AJ251" i="7"/>
  <c r="S18" i="7"/>
  <c r="AA18" i="7"/>
  <c r="AI18" i="7"/>
  <c r="T239" i="7"/>
  <c r="AB239" i="7"/>
  <c r="AJ239" i="7"/>
  <c r="M338" i="7"/>
  <c r="U338" i="7"/>
  <c r="R8" i="7"/>
  <c r="Z8" i="7"/>
  <c r="AH8" i="7"/>
  <c r="S9" i="7"/>
  <c r="AA9" i="7"/>
  <c r="AI9" i="7"/>
  <c r="T10" i="7"/>
  <c r="AB10" i="7"/>
  <c r="AJ10" i="7"/>
  <c r="M11" i="7"/>
  <c r="U11" i="7"/>
  <c r="AC11" i="7"/>
  <c r="O104" i="7"/>
  <c r="W104" i="7"/>
  <c r="AE104" i="7"/>
  <c r="P105" i="7"/>
  <c r="X105" i="7"/>
  <c r="AF105" i="7"/>
  <c r="Q106" i="7"/>
  <c r="Y106" i="7"/>
  <c r="AG106" i="7"/>
  <c r="R107" i="7"/>
  <c r="Z107" i="7"/>
  <c r="AH107" i="7"/>
  <c r="S115" i="7"/>
  <c r="AA115" i="7"/>
  <c r="AI115" i="7"/>
  <c r="T242" i="7"/>
  <c r="AB242" i="7"/>
  <c r="O245" i="7"/>
  <c r="W245" i="7"/>
  <c r="AE245" i="7"/>
  <c r="P246" i="7"/>
  <c r="X246" i="7"/>
  <c r="AF246" i="7"/>
  <c r="Q247" i="7"/>
  <c r="Y247" i="7"/>
  <c r="AG247" i="7"/>
  <c r="R248" i="7"/>
  <c r="Z248" i="7"/>
  <c r="AH248" i="7"/>
  <c r="S249" i="7"/>
  <c r="AA249" i="7"/>
  <c r="AI249" i="7"/>
  <c r="T250" i="7"/>
  <c r="AB250" i="7"/>
  <c r="T18" i="7"/>
  <c r="AB18" i="7"/>
  <c r="S8" i="7"/>
  <c r="AA8" i="7"/>
  <c r="AI8" i="7"/>
  <c r="T9" i="7"/>
  <c r="AB9" i="7"/>
  <c r="P104" i="7"/>
  <c r="X104" i="7"/>
  <c r="AF104" i="7"/>
  <c r="Q105" i="7"/>
  <c r="Y105" i="7"/>
  <c r="AG105" i="7"/>
  <c r="R106" i="7"/>
  <c r="Z106" i="7"/>
  <c r="S107" i="7"/>
  <c r="AA107" i="7"/>
  <c r="AI107" i="7"/>
  <c r="T115" i="7"/>
  <c r="AB115" i="7"/>
  <c r="P245" i="7"/>
  <c r="X245" i="7"/>
  <c r="AF245" i="7"/>
  <c r="Q246" i="7"/>
  <c r="Y246" i="7"/>
  <c r="AG246" i="7"/>
  <c r="R247" i="7"/>
  <c r="Z247" i="7"/>
  <c r="S248" i="7"/>
  <c r="AA248" i="7"/>
  <c r="AI248" i="7"/>
  <c r="T249" i="7"/>
  <c r="AB249" i="7"/>
  <c r="M18" i="7"/>
  <c r="U18" i="7"/>
  <c r="N239" i="7"/>
  <c r="V239" i="7"/>
  <c r="O338" i="7"/>
  <c r="W338" i="7"/>
  <c r="T8" i="7"/>
  <c r="AB8" i="7"/>
  <c r="M9" i="7"/>
  <c r="U9" i="7"/>
  <c r="N10" i="7"/>
  <c r="V10" i="7"/>
  <c r="O11" i="7"/>
  <c r="W11" i="7"/>
  <c r="P103" i="7"/>
  <c r="X103" i="7"/>
  <c r="Q104" i="7"/>
  <c r="Y104" i="7"/>
  <c r="R105" i="7"/>
  <c r="Z105" i="7"/>
  <c r="S106" i="7"/>
  <c r="AA106" i="7"/>
  <c r="T107" i="7"/>
  <c r="AB107" i="7"/>
  <c r="M115" i="7"/>
  <c r="U115" i="7"/>
  <c r="N242" i="7"/>
  <c r="V242" i="7"/>
  <c r="O243" i="7"/>
  <c r="W243" i="7"/>
  <c r="P244" i="7"/>
  <c r="X244" i="7"/>
  <c r="Q245" i="7"/>
  <c r="Y245" i="7"/>
  <c r="R246" i="7"/>
  <c r="Z246" i="7"/>
  <c r="S247" i="7"/>
  <c r="AA247" i="7"/>
  <c r="T248" i="7"/>
  <c r="AB248" i="7"/>
  <c r="M249" i="7"/>
  <c r="U249" i="7"/>
  <c r="N250" i="7"/>
  <c r="V250" i="7"/>
  <c r="O251" i="7"/>
  <c r="W251" i="7"/>
  <c r="AA346" i="7"/>
  <c r="S6" i="7"/>
  <c r="AD7" i="7"/>
  <c r="V7" i="7"/>
  <c r="N7" i="7"/>
  <c r="AC7" i="7"/>
  <c r="U7" i="7"/>
  <c r="M7" i="7"/>
  <c r="AH7" i="7"/>
  <c r="Z7" i="7"/>
  <c r="R7" i="7"/>
  <c r="AG7" i="7"/>
  <c r="Y7" i="7"/>
  <c r="Q7" i="7"/>
  <c r="AF7" i="7"/>
  <c r="X7" i="7"/>
  <c r="P7" i="7"/>
  <c r="AE7" i="7"/>
  <c r="W7" i="7"/>
  <c r="O7" i="7"/>
  <c r="AB12" i="7"/>
  <c r="T91" i="7"/>
  <c r="AH346" i="7"/>
  <c r="AJ90" i="7"/>
  <c r="AC123" i="7"/>
  <c r="U123" i="7"/>
  <c r="M123" i="7"/>
  <c r="AJ123" i="7"/>
  <c r="AB123" i="7"/>
  <c r="T123" i="7"/>
  <c r="AH123" i="7"/>
  <c r="Z123" i="7"/>
  <c r="R123" i="7"/>
  <c r="AG123" i="7"/>
  <c r="Y123" i="7"/>
  <c r="Q123" i="7"/>
  <c r="AF123" i="7"/>
  <c r="X123" i="7"/>
  <c r="P123" i="7"/>
  <c r="AE123" i="7"/>
  <c r="W123" i="7"/>
  <c r="O123" i="7"/>
  <c r="AD123" i="7"/>
  <c r="V123" i="7"/>
  <c r="N123" i="7"/>
  <c r="AC188" i="7"/>
  <c r="U188" i="7"/>
  <c r="M188" i="7"/>
  <c r="AJ188" i="7"/>
  <c r="AB188" i="7"/>
  <c r="T188" i="7"/>
  <c r="AH188" i="7"/>
  <c r="Z188" i="7"/>
  <c r="R188" i="7"/>
  <c r="AG188" i="7"/>
  <c r="Y188" i="7"/>
  <c r="Q188" i="7"/>
  <c r="AF188" i="7"/>
  <c r="X188" i="7"/>
  <c r="P188" i="7"/>
  <c r="AE188" i="7"/>
  <c r="W188" i="7"/>
  <c r="O188" i="7"/>
  <c r="AD188" i="7"/>
  <c r="V188" i="7"/>
  <c r="N188" i="7"/>
  <c r="AC234" i="7"/>
  <c r="U234" i="7"/>
  <c r="M234" i="7"/>
  <c r="AJ234" i="7"/>
  <c r="AB234" i="7"/>
  <c r="T234" i="7"/>
  <c r="AH234" i="7"/>
  <c r="Z234" i="7"/>
  <c r="R234" i="7"/>
  <c r="AG234" i="7"/>
  <c r="Y234" i="7"/>
  <c r="Q234" i="7"/>
  <c r="AF234" i="7"/>
  <c r="X234" i="7"/>
  <c r="P234" i="7"/>
  <c r="AE234" i="7"/>
  <c r="W234" i="7"/>
  <c r="O234" i="7"/>
  <c r="AD234" i="7"/>
  <c r="V234" i="7"/>
  <c r="N234" i="7"/>
  <c r="AD586" i="7"/>
  <c r="V586" i="7"/>
  <c r="N586" i="7"/>
  <c r="AH586" i="7"/>
  <c r="Z586" i="7"/>
  <c r="R586" i="7"/>
  <c r="AG586" i="7"/>
  <c r="Y586" i="7"/>
  <c r="Q586" i="7"/>
  <c r="AF586" i="7"/>
  <c r="X586" i="7"/>
  <c r="P586" i="7"/>
  <c r="S7" i="7"/>
  <c r="AD90" i="7"/>
  <c r="V90" i="7"/>
  <c r="N90" i="7"/>
  <c r="AC90" i="7"/>
  <c r="U90" i="7"/>
  <c r="M90" i="7"/>
  <c r="AH90" i="7"/>
  <c r="Z90" i="7"/>
  <c r="R90" i="7"/>
  <c r="AG90" i="7"/>
  <c r="Y90" i="7"/>
  <c r="Q90" i="7"/>
  <c r="AF90" i="7"/>
  <c r="X90" i="7"/>
  <c r="P90" i="7"/>
  <c r="AE90" i="7"/>
  <c r="W90" i="7"/>
  <c r="O90" i="7"/>
  <c r="AC346" i="7"/>
  <c r="U346" i="7"/>
  <c r="M346" i="7"/>
  <c r="AJ346" i="7"/>
  <c r="AB346" i="7"/>
  <c r="T346" i="7"/>
  <c r="AG346" i="7"/>
  <c r="Y346" i="7"/>
  <c r="Q346" i="7"/>
  <c r="AF346" i="7"/>
  <c r="X346" i="7"/>
  <c r="P346" i="7"/>
  <c r="AE346" i="7"/>
  <c r="W346" i="7"/>
  <c r="O346" i="7"/>
  <c r="AD346" i="7"/>
  <c r="V346" i="7"/>
  <c r="N346" i="7"/>
  <c r="S234" i="7"/>
  <c r="AA7" i="7"/>
  <c r="AD12" i="7"/>
  <c r="V12" i="7"/>
  <c r="N12" i="7"/>
  <c r="AH12" i="7"/>
  <c r="Z12" i="7"/>
  <c r="R12" i="7"/>
  <c r="AG12" i="7"/>
  <c r="Y12" i="7"/>
  <c r="Q12" i="7"/>
  <c r="AF12" i="7"/>
  <c r="X12" i="7"/>
  <c r="P12" i="7"/>
  <c r="S90" i="7"/>
  <c r="AA188" i="7"/>
  <c r="AA234" i="7"/>
  <c r="R346" i="7"/>
  <c r="U586" i="7"/>
  <c r="AC6" i="7"/>
  <c r="U6" i="7"/>
  <c r="M6" i="7"/>
  <c r="AJ6" i="7"/>
  <c r="AB6" i="7"/>
  <c r="T6" i="7"/>
  <c r="AG6" i="7"/>
  <c r="Y6" i="7"/>
  <c r="Q6" i="7"/>
  <c r="AF6" i="7"/>
  <c r="X6" i="7"/>
  <c r="P6" i="7"/>
  <c r="AE6" i="7"/>
  <c r="W6" i="7"/>
  <c r="O6" i="7"/>
  <c r="AD6" i="7"/>
  <c r="V6" i="7"/>
  <c r="N6" i="7"/>
  <c r="AB7" i="7"/>
  <c r="M12" i="7"/>
  <c r="T90" i="7"/>
  <c r="AH187" i="7"/>
  <c r="Z187" i="7"/>
  <c r="R187" i="7"/>
  <c r="AE187" i="7"/>
  <c r="W187" i="7"/>
  <c r="O187" i="7"/>
  <c r="AD187" i="7"/>
  <c r="V187" i="7"/>
  <c r="N187" i="7"/>
  <c r="AC187" i="7"/>
  <c r="U187" i="7"/>
  <c r="M187" i="7"/>
  <c r="AJ187" i="7"/>
  <c r="AB187" i="7"/>
  <c r="T187" i="7"/>
  <c r="S346" i="7"/>
  <c r="AD501" i="7"/>
  <c r="V501" i="7"/>
  <c r="N501" i="7"/>
  <c r="AC501" i="7"/>
  <c r="U501" i="7"/>
  <c r="M501" i="7"/>
  <c r="AH501" i="7"/>
  <c r="Z501" i="7"/>
  <c r="R501" i="7"/>
  <c r="AG501" i="7"/>
  <c r="Y501" i="7"/>
  <c r="Q501" i="7"/>
  <c r="AF501" i="7"/>
  <c r="X501" i="7"/>
  <c r="P501" i="7"/>
  <c r="AE501" i="7"/>
  <c r="W501" i="7"/>
  <c r="O501" i="7"/>
  <c r="AB586" i="7"/>
  <c r="T12" i="7"/>
  <c r="AD91" i="7"/>
  <c r="V91" i="7"/>
  <c r="N91" i="7"/>
  <c r="AH91" i="7"/>
  <c r="Z91" i="7"/>
  <c r="R91" i="7"/>
  <c r="AG91" i="7"/>
  <c r="Y91" i="7"/>
  <c r="Q91" i="7"/>
  <c r="AF91" i="7"/>
  <c r="X91" i="7"/>
  <c r="P91" i="7"/>
  <c r="AH20" i="7"/>
  <c r="Z20" i="7"/>
  <c r="R20" i="7"/>
  <c r="AG20" i="7"/>
  <c r="Y20" i="7"/>
  <c r="Q20" i="7"/>
  <c r="AD20" i="7"/>
  <c r="V20" i="7"/>
  <c r="N20" i="7"/>
  <c r="AC20" i="7"/>
  <c r="U20" i="7"/>
  <c r="M20" i="7"/>
  <c r="AJ20" i="7"/>
  <c r="AB20" i="7"/>
  <c r="T20" i="7"/>
  <c r="AE20" i="7"/>
  <c r="P187" i="7"/>
  <c r="Z346" i="7"/>
  <c r="AC586" i="7"/>
  <c r="R6" i="7"/>
  <c r="AJ7" i="7"/>
  <c r="U12" i="7"/>
  <c r="AC89" i="7"/>
  <c r="U89" i="7"/>
  <c r="M89" i="7"/>
  <c r="AJ89" i="7"/>
  <c r="AB89" i="7"/>
  <c r="T89" i="7"/>
  <c r="AG89" i="7"/>
  <c r="Y89" i="7"/>
  <c r="Q89" i="7"/>
  <c r="AF89" i="7"/>
  <c r="X89" i="7"/>
  <c r="P89" i="7"/>
  <c r="AE89" i="7"/>
  <c r="W89" i="7"/>
  <c r="O89" i="7"/>
  <c r="AD89" i="7"/>
  <c r="V89" i="7"/>
  <c r="N89" i="7"/>
  <c r="AB90" i="7"/>
  <c r="M91" i="7"/>
  <c r="S17" i="7"/>
  <c r="AA17" i="7"/>
  <c r="AI17" i="7"/>
  <c r="T19" i="7"/>
  <c r="AB19" i="7"/>
  <c r="AJ19" i="7"/>
  <c r="S96" i="7"/>
  <c r="AA96" i="7"/>
  <c r="AI96" i="7"/>
  <c r="T108" i="7"/>
  <c r="AB108" i="7"/>
  <c r="AJ108" i="7"/>
  <c r="O136" i="7"/>
  <c r="W136" i="7"/>
  <c r="AE136" i="7"/>
  <c r="P144" i="7"/>
  <c r="X144" i="7"/>
  <c r="AF144" i="7"/>
  <c r="S166" i="7"/>
  <c r="AA166" i="7"/>
  <c r="AI166" i="7"/>
  <c r="T173" i="7"/>
  <c r="AB173" i="7"/>
  <c r="AJ173" i="7"/>
  <c r="O196" i="7"/>
  <c r="W196" i="7"/>
  <c r="AE196" i="7"/>
  <c r="P198" i="7"/>
  <c r="X198" i="7"/>
  <c r="AF198" i="7"/>
  <c r="S207" i="7"/>
  <c r="AA207" i="7"/>
  <c r="AI207" i="7"/>
  <c r="T211" i="7"/>
  <c r="AB211" i="7"/>
  <c r="AJ211" i="7"/>
  <c r="O236" i="7"/>
  <c r="W236" i="7"/>
  <c r="AE236" i="7"/>
  <c r="P237" i="7"/>
  <c r="X237" i="7"/>
  <c r="AF237" i="7"/>
  <c r="S241" i="7"/>
  <c r="AA241" i="7"/>
  <c r="AI241" i="7"/>
  <c r="U252" i="7"/>
  <c r="AD252" i="7"/>
  <c r="P254" i="7"/>
  <c r="Z254" i="7"/>
  <c r="AI254" i="7"/>
  <c r="Q325" i="7"/>
  <c r="AB325" i="7"/>
  <c r="Q326" i="7"/>
  <c r="AB326" i="7"/>
  <c r="P333" i="7"/>
  <c r="Z333" i="7"/>
  <c r="O335" i="7"/>
  <c r="Z335" i="7"/>
  <c r="AJ335" i="7"/>
  <c r="O337" i="7"/>
  <c r="Z337" i="7"/>
  <c r="AJ337" i="7"/>
  <c r="N339" i="7"/>
  <c r="Y339" i="7"/>
  <c r="AJ339" i="7"/>
  <c r="W344" i="7"/>
  <c r="AG344" i="7"/>
  <c r="AD347" i="7"/>
  <c r="V347" i="7"/>
  <c r="N347" i="7"/>
  <c r="W347" i="7"/>
  <c r="AG347" i="7"/>
  <c r="AF416" i="7"/>
  <c r="X416" i="7"/>
  <c r="P416" i="7"/>
  <c r="AE416" i="7"/>
  <c r="W416" i="7"/>
  <c r="O416" i="7"/>
  <c r="AJ416" i="7"/>
  <c r="AB416" i="7"/>
  <c r="T416" i="7"/>
  <c r="V416" i="7"/>
  <c r="AI416" i="7"/>
  <c r="P424" i="7"/>
  <c r="AF424" i="7"/>
  <c r="P433" i="7"/>
  <c r="AF433" i="7"/>
  <c r="AE437" i="7"/>
  <c r="W437" i="7"/>
  <c r="O437" i="7"/>
  <c r="AD437" i="7"/>
  <c r="V437" i="7"/>
  <c r="N437" i="7"/>
  <c r="AC437" i="7"/>
  <c r="U437" i="7"/>
  <c r="M437" i="7"/>
  <c r="AB437" i="7"/>
  <c r="AJ449" i="7"/>
  <c r="AB449" i="7"/>
  <c r="T449" i="7"/>
  <c r="AH449" i="7"/>
  <c r="Z449" i="7"/>
  <c r="R449" i="7"/>
  <c r="AG449" i="7"/>
  <c r="Y449" i="7"/>
  <c r="Q449" i="7"/>
  <c r="AF449" i="7"/>
  <c r="X449" i="7"/>
  <c r="P449" i="7"/>
  <c r="AD449" i="7"/>
  <c r="V449" i="7"/>
  <c r="N449" i="7"/>
  <c r="AC449" i="7"/>
  <c r="AC456" i="7"/>
  <c r="U456" i="7"/>
  <c r="M456" i="7"/>
  <c r="AF456" i="7"/>
  <c r="S496" i="7"/>
  <c r="AB499" i="7"/>
  <c r="AB515" i="7"/>
  <c r="AG557" i="7"/>
  <c r="Y557" i="7"/>
  <c r="Q557" i="7"/>
  <c r="AF557" i="7"/>
  <c r="X557" i="7"/>
  <c r="P557" i="7"/>
  <c r="AE557" i="7"/>
  <c r="W557" i="7"/>
  <c r="O557" i="7"/>
  <c r="AC557" i="7"/>
  <c r="U557" i="7"/>
  <c r="M557" i="7"/>
  <c r="AH576" i="7"/>
  <c r="Z576" i="7"/>
  <c r="R576" i="7"/>
  <c r="AH22" i="7"/>
  <c r="Z22" i="7"/>
  <c r="R22" i="7"/>
  <c r="AG22" i="7"/>
  <c r="Y22" i="7"/>
  <c r="Q22" i="7"/>
  <c r="AF22" i="7"/>
  <c r="X22" i="7"/>
  <c r="P22" i="7"/>
  <c r="AE22" i="7"/>
  <c r="W22" i="7"/>
  <c r="O22" i="7"/>
  <c r="AD22" i="7"/>
  <c r="V22" i="7"/>
  <c r="N22" i="7"/>
  <c r="AC22" i="7"/>
  <c r="U22" i="7"/>
  <c r="M22" i="7"/>
  <c r="AJ22" i="7"/>
  <c r="AB22" i="7"/>
  <c r="T22" i="7"/>
  <c r="S15" i="7"/>
  <c r="AA15" i="7"/>
  <c r="AI15" i="7"/>
  <c r="T17" i="7"/>
  <c r="AB17" i="7"/>
  <c r="AJ17" i="7"/>
  <c r="M19" i="7"/>
  <c r="U19" i="7"/>
  <c r="AC19" i="7"/>
  <c r="S95" i="7"/>
  <c r="AA95" i="7"/>
  <c r="AI95" i="7"/>
  <c r="T96" i="7"/>
  <c r="AB96" i="7"/>
  <c r="AJ96" i="7"/>
  <c r="M108" i="7"/>
  <c r="U108" i="7"/>
  <c r="AC108" i="7"/>
  <c r="P136" i="7"/>
  <c r="X136" i="7"/>
  <c r="AF136" i="7"/>
  <c r="Q144" i="7"/>
  <c r="Y144" i="7"/>
  <c r="AG144" i="7"/>
  <c r="S159" i="7"/>
  <c r="AA159" i="7"/>
  <c r="AI159" i="7"/>
  <c r="T166" i="7"/>
  <c r="AB166" i="7"/>
  <c r="AJ166" i="7"/>
  <c r="M173" i="7"/>
  <c r="U173" i="7"/>
  <c r="AC173" i="7"/>
  <c r="P196" i="7"/>
  <c r="X196" i="7"/>
  <c r="AF196" i="7"/>
  <c r="Q198" i="7"/>
  <c r="Y198" i="7"/>
  <c r="AG198" i="7"/>
  <c r="S203" i="7"/>
  <c r="AA203" i="7"/>
  <c r="AI203" i="7"/>
  <c r="T207" i="7"/>
  <c r="AB207" i="7"/>
  <c r="AJ207" i="7"/>
  <c r="M211" i="7"/>
  <c r="U211" i="7"/>
  <c r="AC211" i="7"/>
  <c r="P236" i="7"/>
  <c r="X236" i="7"/>
  <c r="AF236" i="7"/>
  <c r="Q237" i="7"/>
  <c r="Y237" i="7"/>
  <c r="AG237" i="7"/>
  <c r="S240" i="7"/>
  <c r="AA240" i="7"/>
  <c r="AI240" i="7"/>
  <c r="T241" i="7"/>
  <c r="AB241" i="7"/>
  <c r="AJ241" i="7"/>
  <c r="M252" i="7"/>
  <c r="V252" i="7"/>
  <c r="AE252" i="7"/>
  <c r="R254" i="7"/>
  <c r="AA254" i="7"/>
  <c r="AJ254" i="7"/>
  <c r="S325" i="7"/>
  <c r="AD325" i="7"/>
  <c r="R326" i="7"/>
  <c r="AC326" i="7"/>
  <c r="Q333" i="7"/>
  <c r="AA333" i="7"/>
  <c r="Q335" i="7"/>
  <c r="AA335" i="7"/>
  <c r="P337" i="7"/>
  <c r="AA337" i="7"/>
  <c r="P339" i="7"/>
  <c r="AA339" i="7"/>
  <c r="N344" i="7"/>
  <c r="X344" i="7"/>
  <c r="AI344" i="7"/>
  <c r="M347" i="7"/>
  <c r="X347" i="7"/>
  <c r="AH347" i="7"/>
  <c r="Y416" i="7"/>
  <c r="O419" i="7"/>
  <c r="AB419" i="7"/>
  <c r="T424" i="7"/>
  <c r="AJ424" i="7"/>
  <c r="Q433" i="7"/>
  <c r="AG433" i="7"/>
  <c r="P437" i="7"/>
  <c r="AF437" i="7"/>
  <c r="AH440" i="7"/>
  <c r="Z440" i="7"/>
  <c r="AF440" i="7"/>
  <c r="X440" i="7"/>
  <c r="P440" i="7"/>
  <c r="AE440" i="7"/>
  <c r="W440" i="7"/>
  <c r="O440" i="7"/>
  <c r="AD440" i="7"/>
  <c r="V440" i="7"/>
  <c r="N440" i="7"/>
  <c r="AJ440" i="7"/>
  <c r="AB440" i="7"/>
  <c r="T440" i="7"/>
  <c r="AA440" i="7"/>
  <c r="AE449" i="7"/>
  <c r="N456" i="7"/>
  <c r="AJ456" i="7"/>
  <c r="W496" i="7"/>
  <c r="AH499" i="7"/>
  <c r="S502" i="7"/>
  <c r="AD515" i="7"/>
  <c r="R557" i="7"/>
  <c r="N576" i="7"/>
  <c r="O257" i="7"/>
  <c r="W257" i="7"/>
  <c r="AE257" i="7"/>
  <c r="S13" i="7"/>
  <c r="AA13" i="7"/>
  <c r="AI13" i="7"/>
  <c r="T15" i="7"/>
  <c r="AB15" i="7"/>
  <c r="AJ15" i="7"/>
  <c r="M17" i="7"/>
  <c r="U17" i="7"/>
  <c r="AC17" i="7"/>
  <c r="N19" i="7"/>
  <c r="V19" i="7"/>
  <c r="AD19" i="7"/>
  <c r="S93" i="7"/>
  <c r="AA93" i="7"/>
  <c r="AI93" i="7"/>
  <c r="T95" i="7"/>
  <c r="AB95" i="7"/>
  <c r="AJ95" i="7"/>
  <c r="M96" i="7"/>
  <c r="U96" i="7"/>
  <c r="AC96" i="7"/>
  <c r="N108" i="7"/>
  <c r="V108" i="7"/>
  <c r="AD108" i="7"/>
  <c r="Q136" i="7"/>
  <c r="Y136" i="7"/>
  <c r="AG136" i="7"/>
  <c r="R144" i="7"/>
  <c r="Z144" i="7"/>
  <c r="AH144" i="7"/>
  <c r="S152" i="7"/>
  <c r="AA152" i="7"/>
  <c r="AI152" i="7"/>
  <c r="T159" i="7"/>
  <c r="AB159" i="7"/>
  <c r="AJ159" i="7"/>
  <c r="M166" i="7"/>
  <c r="U166" i="7"/>
  <c r="AC166" i="7"/>
  <c r="N173" i="7"/>
  <c r="V173" i="7"/>
  <c r="AD173" i="7"/>
  <c r="Q196" i="7"/>
  <c r="Y196" i="7"/>
  <c r="AG196" i="7"/>
  <c r="R198" i="7"/>
  <c r="Z198" i="7"/>
  <c r="AH198" i="7"/>
  <c r="S199" i="7"/>
  <c r="AA199" i="7"/>
  <c r="AI199" i="7"/>
  <c r="T203" i="7"/>
  <c r="AB203" i="7"/>
  <c r="AJ203" i="7"/>
  <c r="M207" i="7"/>
  <c r="U207" i="7"/>
  <c r="AC207" i="7"/>
  <c r="N211" i="7"/>
  <c r="V211" i="7"/>
  <c r="AD211" i="7"/>
  <c r="Q236" i="7"/>
  <c r="Y236" i="7"/>
  <c r="AG236" i="7"/>
  <c r="R237" i="7"/>
  <c r="Z237" i="7"/>
  <c r="AH237" i="7"/>
  <c r="S238" i="7"/>
  <c r="AA238" i="7"/>
  <c r="AI238" i="7"/>
  <c r="T240" i="7"/>
  <c r="AB240" i="7"/>
  <c r="AJ240" i="7"/>
  <c r="M241" i="7"/>
  <c r="U241" i="7"/>
  <c r="AC241" i="7"/>
  <c r="N252" i="7"/>
  <c r="W252" i="7"/>
  <c r="AG252" i="7"/>
  <c r="S254" i="7"/>
  <c r="AB254" i="7"/>
  <c r="T325" i="7"/>
  <c r="AE325" i="7"/>
  <c r="T326" i="7"/>
  <c r="AE326" i="7"/>
  <c r="R333" i="7"/>
  <c r="AC333" i="7"/>
  <c r="R335" i="7"/>
  <c r="AB335" i="7"/>
  <c r="R337" i="7"/>
  <c r="AB337" i="7"/>
  <c r="Q339" i="7"/>
  <c r="AB339" i="7"/>
  <c r="O344" i="7"/>
  <c r="Y344" i="7"/>
  <c r="AJ344" i="7"/>
  <c r="O347" i="7"/>
  <c r="Y347" i="7"/>
  <c r="AJ347" i="7"/>
  <c r="M416" i="7"/>
  <c r="Z416" i="7"/>
  <c r="R419" i="7"/>
  <c r="AD419" i="7"/>
  <c r="AH421" i="7"/>
  <c r="Z421" i="7"/>
  <c r="R421" i="7"/>
  <c r="AG421" i="7"/>
  <c r="Y421" i="7"/>
  <c r="Q421" i="7"/>
  <c r="AF421" i="7"/>
  <c r="X421" i="7"/>
  <c r="P421" i="7"/>
  <c r="AD421" i="7"/>
  <c r="V421" i="7"/>
  <c r="N421" i="7"/>
  <c r="AA421" i="7"/>
  <c r="U424" i="7"/>
  <c r="S433" i="7"/>
  <c r="AI433" i="7"/>
  <c r="Q437" i="7"/>
  <c r="AG437" i="7"/>
  <c r="AC440" i="7"/>
  <c r="M449" i="7"/>
  <c r="AI449" i="7"/>
  <c r="P456" i="7"/>
  <c r="Y496" i="7"/>
  <c r="U502" i="7"/>
  <c r="T557" i="7"/>
  <c r="AH566" i="7"/>
  <c r="Z566" i="7"/>
  <c r="R566" i="7"/>
  <c r="AG566" i="7"/>
  <c r="Y566" i="7"/>
  <c r="Q566" i="7"/>
  <c r="AF566" i="7"/>
  <c r="X566" i="7"/>
  <c r="P566" i="7"/>
  <c r="AE566" i="7"/>
  <c r="W566" i="7"/>
  <c r="O566" i="7"/>
  <c r="AD566" i="7"/>
  <c r="V566" i="7"/>
  <c r="N566" i="7"/>
  <c r="AJ566" i="7"/>
  <c r="AB566" i="7"/>
  <c r="T566" i="7"/>
  <c r="T576" i="7"/>
  <c r="S22" i="7"/>
  <c r="AH23" i="7"/>
  <c r="Z23" i="7"/>
  <c r="R23" i="7"/>
  <c r="AD23" i="7"/>
  <c r="V23" i="7"/>
  <c r="N23" i="7"/>
  <c r="P257" i="7"/>
  <c r="X257" i="7"/>
  <c r="AF257" i="7"/>
  <c r="S586" i="7"/>
  <c r="AA586" i="7"/>
  <c r="AI586" i="7"/>
  <c r="P5" i="7"/>
  <c r="X5" i="7"/>
  <c r="AF5" i="7"/>
  <c r="S12" i="7"/>
  <c r="AA12" i="7"/>
  <c r="AI12" i="7"/>
  <c r="T13" i="7"/>
  <c r="AB13" i="7"/>
  <c r="AJ13" i="7"/>
  <c r="M15" i="7"/>
  <c r="U15" i="7"/>
  <c r="AC15" i="7"/>
  <c r="N17" i="7"/>
  <c r="V17" i="7"/>
  <c r="AD17" i="7"/>
  <c r="O19" i="7"/>
  <c r="W19" i="7"/>
  <c r="AE19" i="7"/>
  <c r="P21" i="7"/>
  <c r="X21" i="7"/>
  <c r="AF21" i="7"/>
  <c r="S91" i="7"/>
  <c r="AA91" i="7"/>
  <c r="AI91" i="7"/>
  <c r="T93" i="7"/>
  <c r="AB93" i="7"/>
  <c r="AJ93" i="7"/>
  <c r="M95" i="7"/>
  <c r="U95" i="7"/>
  <c r="AC95" i="7"/>
  <c r="N96" i="7"/>
  <c r="V96" i="7"/>
  <c r="AD96" i="7"/>
  <c r="O108" i="7"/>
  <c r="W108" i="7"/>
  <c r="AE108" i="7"/>
  <c r="P116" i="7"/>
  <c r="X116" i="7"/>
  <c r="AF116" i="7"/>
  <c r="R136" i="7"/>
  <c r="Z136" i="7"/>
  <c r="AH136" i="7"/>
  <c r="S144" i="7"/>
  <c r="AA144" i="7"/>
  <c r="AI144" i="7"/>
  <c r="T152" i="7"/>
  <c r="AB152" i="7"/>
  <c r="AJ152" i="7"/>
  <c r="M159" i="7"/>
  <c r="U159" i="7"/>
  <c r="AC159" i="7"/>
  <c r="N166" i="7"/>
  <c r="V166" i="7"/>
  <c r="AD166" i="7"/>
  <c r="O173" i="7"/>
  <c r="W173" i="7"/>
  <c r="AE173" i="7"/>
  <c r="P180" i="7"/>
  <c r="X180" i="7"/>
  <c r="AF180" i="7"/>
  <c r="R196" i="7"/>
  <c r="Z196" i="7"/>
  <c r="AH196" i="7"/>
  <c r="S198" i="7"/>
  <c r="AA198" i="7"/>
  <c r="AI198" i="7"/>
  <c r="T199" i="7"/>
  <c r="AB199" i="7"/>
  <c r="AJ199" i="7"/>
  <c r="M203" i="7"/>
  <c r="U203" i="7"/>
  <c r="AC203" i="7"/>
  <c r="N207" i="7"/>
  <c r="V207" i="7"/>
  <c r="AD207" i="7"/>
  <c r="O211" i="7"/>
  <c r="W211" i="7"/>
  <c r="AE211" i="7"/>
  <c r="P222" i="7"/>
  <c r="X222" i="7"/>
  <c r="AF222" i="7"/>
  <c r="R236" i="7"/>
  <c r="Z236" i="7"/>
  <c r="AH236" i="7"/>
  <c r="S237" i="7"/>
  <c r="AA237" i="7"/>
  <c r="AI237" i="7"/>
  <c r="T238" i="7"/>
  <c r="AB238" i="7"/>
  <c r="AJ238" i="7"/>
  <c r="M240" i="7"/>
  <c r="U240" i="7"/>
  <c r="AC240" i="7"/>
  <c r="N241" i="7"/>
  <c r="V241" i="7"/>
  <c r="AD241" i="7"/>
  <c r="O252" i="7"/>
  <c r="Y252" i="7"/>
  <c r="AH252" i="7"/>
  <c r="AG254" i="7"/>
  <c r="Y254" i="7"/>
  <c r="Q254" i="7"/>
  <c r="T254" i="7"/>
  <c r="AC254" i="7"/>
  <c r="P256" i="7"/>
  <c r="Y256" i="7"/>
  <c r="V258" i="7"/>
  <c r="AG258" i="7"/>
  <c r="AJ324" i="7"/>
  <c r="AB324" i="7"/>
  <c r="T324" i="7"/>
  <c r="AG324" i="7"/>
  <c r="Y324" i="7"/>
  <c r="Q324" i="7"/>
  <c r="U324" i="7"/>
  <c r="AE324" i="7"/>
  <c r="AC325" i="7"/>
  <c r="U325" i="7"/>
  <c r="M325" i="7"/>
  <c r="AH325" i="7"/>
  <c r="Z325" i="7"/>
  <c r="R325" i="7"/>
  <c r="V325" i="7"/>
  <c r="AF325" i="7"/>
  <c r="AI326" i="7"/>
  <c r="U326" i="7"/>
  <c r="S333" i="7"/>
  <c r="S335" i="7"/>
  <c r="AD335" i="7"/>
  <c r="S337" i="7"/>
  <c r="AC337" i="7"/>
  <c r="J339" i="7"/>
  <c r="S339" i="7"/>
  <c r="AC339" i="7"/>
  <c r="P344" i="7"/>
  <c r="AA344" i="7"/>
  <c r="P347" i="7"/>
  <c r="Z347" i="7"/>
  <c r="N416" i="7"/>
  <c r="AA416" i="7"/>
  <c r="S419" i="7"/>
  <c r="AB421" i="7"/>
  <c r="V424" i="7"/>
  <c r="J433" i="7"/>
  <c r="W433" i="7"/>
  <c r="R437" i="7"/>
  <c r="AH437" i="7"/>
  <c r="M440" i="7"/>
  <c r="AG440" i="7"/>
  <c r="O449" i="7"/>
  <c r="T456" i="7"/>
  <c r="AD499" i="7"/>
  <c r="AI515" i="7"/>
  <c r="AF556" i="7"/>
  <c r="X556" i="7"/>
  <c r="P556" i="7"/>
  <c r="AE556" i="7"/>
  <c r="W556" i="7"/>
  <c r="O556" i="7"/>
  <c r="AD556" i="7"/>
  <c r="V556" i="7"/>
  <c r="N556" i="7"/>
  <c r="AC556" i="7"/>
  <c r="U556" i="7"/>
  <c r="M556" i="7"/>
  <c r="AJ556" i="7"/>
  <c r="AB556" i="7"/>
  <c r="T556" i="7"/>
  <c r="AH556" i="7"/>
  <c r="Z556" i="7"/>
  <c r="R556" i="7"/>
  <c r="Z557" i="7"/>
  <c r="V576" i="7"/>
  <c r="AA22" i="7"/>
  <c r="T23" i="7"/>
  <c r="S136" i="7"/>
  <c r="AA136" i="7"/>
  <c r="AI136" i="7"/>
  <c r="T144" i="7"/>
  <c r="AB144" i="7"/>
  <c r="AJ144" i="7"/>
  <c r="S196" i="7"/>
  <c r="AA196" i="7"/>
  <c r="AI196" i="7"/>
  <c r="T198" i="7"/>
  <c r="AB198" i="7"/>
  <c r="AJ198" i="7"/>
  <c r="S236" i="7"/>
  <c r="AA236" i="7"/>
  <c r="AI236" i="7"/>
  <c r="T237" i="7"/>
  <c r="AB237" i="7"/>
  <c r="AJ237" i="7"/>
  <c r="U254" i="7"/>
  <c r="AD254" i="7"/>
  <c r="J256" i="7"/>
  <c r="W325" i="7"/>
  <c r="AG325" i="7"/>
  <c r="AD326" i="7"/>
  <c r="V326" i="7"/>
  <c r="N326" i="7"/>
  <c r="W326" i="7"/>
  <c r="AG326" i="7"/>
  <c r="AE333" i="7"/>
  <c r="W333" i="7"/>
  <c r="O333" i="7"/>
  <c r="AJ333" i="7"/>
  <c r="AB333" i="7"/>
  <c r="T333" i="7"/>
  <c r="U333" i="7"/>
  <c r="AF333" i="7"/>
  <c r="T335" i="7"/>
  <c r="T337" i="7"/>
  <c r="T339" i="7"/>
  <c r="AI424" i="7"/>
  <c r="X424" i="7"/>
  <c r="AF496" i="7"/>
  <c r="X496" i="7"/>
  <c r="P496" i="7"/>
  <c r="AD496" i="7"/>
  <c r="V496" i="7"/>
  <c r="N496" i="7"/>
  <c r="AC496" i="7"/>
  <c r="U496" i="7"/>
  <c r="M496" i="7"/>
  <c r="AJ496" i="7"/>
  <c r="AB496" i="7"/>
  <c r="T496" i="7"/>
  <c r="AH496" i="7"/>
  <c r="Z496" i="7"/>
  <c r="R496" i="7"/>
  <c r="AE496" i="7"/>
  <c r="AG499" i="7"/>
  <c r="Y499" i="7"/>
  <c r="Q499" i="7"/>
  <c r="AF499" i="7"/>
  <c r="X499" i="7"/>
  <c r="P499" i="7"/>
  <c r="AE499" i="7"/>
  <c r="W499" i="7"/>
  <c r="O499" i="7"/>
  <c r="AC499" i="7"/>
  <c r="U499" i="7"/>
  <c r="M499" i="7"/>
  <c r="AH515" i="7"/>
  <c r="Z515" i="7"/>
  <c r="R515" i="7"/>
  <c r="AF335" i="7"/>
  <c r="X335" i="7"/>
  <c r="P335" i="7"/>
  <c r="AC335" i="7"/>
  <c r="U335" i="7"/>
  <c r="M335" i="7"/>
  <c r="V335" i="7"/>
  <c r="AG335" i="7"/>
  <c r="AG337" i="7"/>
  <c r="Y337" i="7"/>
  <c r="Q337" i="7"/>
  <c r="AD337" i="7"/>
  <c r="V337" i="7"/>
  <c r="N337" i="7"/>
  <c r="U337" i="7"/>
  <c r="AF337" i="7"/>
  <c r="AH339" i="7"/>
  <c r="Z339" i="7"/>
  <c r="R339" i="7"/>
  <c r="AE339" i="7"/>
  <c r="W339" i="7"/>
  <c r="O339" i="7"/>
  <c r="U339" i="7"/>
  <c r="AF339" i="7"/>
  <c r="AB424" i="7"/>
  <c r="AD433" i="7"/>
  <c r="V433" i="7"/>
  <c r="N433" i="7"/>
  <c r="AC433" i="7"/>
  <c r="U433" i="7"/>
  <c r="M433" i="7"/>
  <c r="AJ433" i="7"/>
  <c r="AB433" i="7"/>
  <c r="T433" i="7"/>
  <c r="AH433" i="7"/>
  <c r="Z433" i="7"/>
  <c r="R433" i="7"/>
  <c r="Y433" i="7"/>
  <c r="AH557" i="7"/>
  <c r="AD576" i="7"/>
  <c r="J587" i="7"/>
  <c r="S257" i="7"/>
  <c r="AA257" i="7"/>
  <c r="AI257" i="7"/>
  <c r="S5" i="7"/>
  <c r="AA5" i="7"/>
  <c r="AI5" i="7"/>
  <c r="P15" i="7"/>
  <c r="X15" i="7"/>
  <c r="AF15" i="7"/>
  <c r="Q17" i="7"/>
  <c r="Y17" i="7"/>
  <c r="AG17" i="7"/>
  <c r="R19" i="7"/>
  <c r="Z19" i="7"/>
  <c r="S21" i="7"/>
  <c r="AA21" i="7"/>
  <c r="AI21" i="7"/>
  <c r="P95" i="7"/>
  <c r="X95" i="7"/>
  <c r="AF95" i="7"/>
  <c r="Q96" i="7"/>
  <c r="Y96" i="7"/>
  <c r="AG96" i="7"/>
  <c r="R108" i="7"/>
  <c r="Z108" i="7"/>
  <c r="S116" i="7"/>
  <c r="AA116" i="7"/>
  <c r="AI116" i="7"/>
  <c r="M136" i="7"/>
  <c r="U136" i="7"/>
  <c r="AC136" i="7"/>
  <c r="N144" i="7"/>
  <c r="V144" i="7"/>
  <c r="P159" i="7"/>
  <c r="X159" i="7"/>
  <c r="AF159" i="7"/>
  <c r="Q166" i="7"/>
  <c r="Y166" i="7"/>
  <c r="AG166" i="7"/>
  <c r="R173" i="7"/>
  <c r="Z173" i="7"/>
  <c r="S180" i="7"/>
  <c r="AA180" i="7"/>
  <c r="AI180" i="7"/>
  <c r="M196" i="7"/>
  <c r="U196" i="7"/>
  <c r="AC196" i="7"/>
  <c r="N198" i="7"/>
  <c r="V198" i="7"/>
  <c r="P203" i="7"/>
  <c r="X203" i="7"/>
  <c r="AF203" i="7"/>
  <c r="Q207" i="7"/>
  <c r="Y207" i="7"/>
  <c r="AG207" i="7"/>
  <c r="R211" i="7"/>
  <c r="Z211" i="7"/>
  <c r="S222" i="7"/>
  <c r="AA222" i="7"/>
  <c r="AI222" i="7"/>
  <c r="M236" i="7"/>
  <c r="U236" i="7"/>
  <c r="AC236" i="7"/>
  <c r="N237" i="7"/>
  <c r="V237" i="7"/>
  <c r="P240" i="7"/>
  <c r="X240" i="7"/>
  <c r="AF240" i="7"/>
  <c r="Q241" i="7"/>
  <c r="Y241" i="7"/>
  <c r="AG241" i="7"/>
  <c r="S252" i="7"/>
  <c r="N254" i="7"/>
  <c r="W254" i="7"/>
  <c r="AH256" i="7"/>
  <c r="Z256" i="7"/>
  <c r="R256" i="7"/>
  <c r="T256" i="7"/>
  <c r="AC256" i="7"/>
  <c r="O325" i="7"/>
  <c r="Y325" i="7"/>
  <c r="O326" i="7"/>
  <c r="Y326" i="7"/>
  <c r="AJ326" i="7"/>
  <c r="M333" i="7"/>
  <c r="X333" i="7"/>
  <c r="AH333" i="7"/>
  <c r="W335" i="7"/>
  <c r="AH335" i="7"/>
  <c r="W337" i="7"/>
  <c r="AH337" i="7"/>
  <c r="V339" i="7"/>
  <c r="AG339" i="7"/>
  <c r="T344" i="7"/>
  <c r="T347" i="7"/>
  <c r="AE347" i="7"/>
  <c r="S416" i="7"/>
  <c r="AG416" i="7"/>
  <c r="AG419" i="7"/>
  <c r="Y419" i="7"/>
  <c r="Q419" i="7"/>
  <c r="AF419" i="7"/>
  <c r="X419" i="7"/>
  <c r="P419" i="7"/>
  <c r="AC419" i="7"/>
  <c r="U419" i="7"/>
  <c r="M419" i="7"/>
  <c r="W419" i="7"/>
  <c r="AJ419" i="7"/>
  <c r="M424" i="7"/>
  <c r="AC424" i="7"/>
  <c r="AA433" i="7"/>
  <c r="Y437" i="7"/>
  <c r="W449" i="7"/>
  <c r="AB456" i="7"/>
  <c r="O496" i="7"/>
  <c r="AI496" i="7"/>
  <c r="T499" i="7"/>
  <c r="AH502" i="7"/>
  <c r="Z502" i="7"/>
  <c r="R502" i="7"/>
  <c r="AG502" i="7"/>
  <c r="Y502" i="7"/>
  <c r="Q502" i="7"/>
  <c r="AF502" i="7"/>
  <c r="X502" i="7"/>
  <c r="P502" i="7"/>
  <c r="AE502" i="7"/>
  <c r="W502" i="7"/>
  <c r="O502" i="7"/>
  <c r="AD502" i="7"/>
  <c r="V502" i="7"/>
  <c r="N502" i="7"/>
  <c r="AJ502" i="7"/>
  <c r="AB502" i="7"/>
  <c r="T502" i="7"/>
  <c r="T515" i="7"/>
  <c r="AJ557" i="7"/>
  <c r="AJ576" i="7"/>
  <c r="S187" i="7"/>
  <c r="AA187" i="7"/>
  <c r="T257" i="7"/>
  <c r="AB257" i="7"/>
  <c r="O586" i="7"/>
  <c r="W586" i="7"/>
  <c r="T5" i="7"/>
  <c r="AB5" i="7"/>
  <c r="O12" i="7"/>
  <c r="W12" i="7"/>
  <c r="P13" i="7"/>
  <c r="X13" i="7"/>
  <c r="Q15" i="7"/>
  <c r="Y15" i="7"/>
  <c r="R17" i="7"/>
  <c r="Z17" i="7"/>
  <c r="S19" i="7"/>
  <c r="AA19" i="7"/>
  <c r="T21" i="7"/>
  <c r="AB21" i="7"/>
  <c r="O91" i="7"/>
  <c r="W91" i="7"/>
  <c r="P93" i="7"/>
  <c r="X93" i="7"/>
  <c r="Q95" i="7"/>
  <c r="Y95" i="7"/>
  <c r="R96" i="7"/>
  <c r="Z96" i="7"/>
  <c r="S108" i="7"/>
  <c r="AA108" i="7"/>
  <c r="T116" i="7"/>
  <c r="AB116" i="7"/>
  <c r="N136" i="7"/>
  <c r="V136" i="7"/>
  <c r="O144" i="7"/>
  <c r="W144" i="7"/>
  <c r="P152" i="7"/>
  <c r="X152" i="7"/>
  <c r="Q159" i="7"/>
  <c r="Y159" i="7"/>
  <c r="R166" i="7"/>
  <c r="Z166" i="7"/>
  <c r="S173" i="7"/>
  <c r="AA173" i="7"/>
  <c r="T180" i="7"/>
  <c r="AB180" i="7"/>
  <c r="N196" i="7"/>
  <c r="V196" i="7"/>
  <c r="O198" i="7"/>
  <c r="W198" i="7"/>
  <c r="P199" i="7"/>
  <c r="X199" i="7"/>
  <c r="Q203" i="7"/>
  <c r="Y203" i="7"/>
  <c r="R207" i="7"/>
  <c r="Z207" i="7"/>
  <c r="S211" i="7"/>
  <c r="AA211" i="7"/>
  <c r="T222" i="7"/>
  <c r="AB222" i="7"/>
  <c r="N236" i="7"/>
  <c r="V236" i="7"/>
  <c r="O237" i="7"/>
  <c r="W237" i="7"/>
  <c r="P238" i="7"/>
  <c r="X238" i="7"/>
  <c r="Q240" i="7"/>
  <c r="Y240" i="7"/>
  <c r="R241" i="7"/>
  <c r="Z241" i="7"/>
  <c r="AF252" i="7"/>
  <c r="X252" i="7"/>
  <c r="P252" i="7"/>
  <c r="T252" i="7"/>
  <c r="AC252" i="7"/>
  <c r="O254" i="7"/>
  <c r="X254" i="7"/>
  <c r="AH254" i="7"/>
  <c r="U256" i="7"/>
  <c r="AD256" i="7"/>
  <c r="Q258" i="7"/>
  <c r="O324" i="7"/>
  <c r="Z324" i="7"/>
  <c r="P325" i="7"/>
  <c r="AA325" i="7"/>
  <c r="P326" i="7"/>
  <c r="Z326" i="7"/>
  <c r="N333" i="7"/>
  <c r="Y333" i="7"/>
  <c r="AI333" i="7"/>
  <c r="N335" i="7"/>
  <c r="Y335" i="7"/>
  <c r="AI335" i="7"/>
  <c r="M337" i="7"/>
  <c r="X337" i="7"/>
  <c r="AI337" i="7"/>
  <c r="M339" i="7"/>
  <c r="X339" i="7"/>
  <c r="AI339" i="7"/>
  <c r="V340" i="7"/>
  <c r="AJ342" i="7"/>
  <c r="AB342" i="7"/>
  <c r="T342" i="7"/>
  <c r="AG342" i="7"/>
  <c r="Y342" i="7"/>
  <c r="Q342" i="7"/>
  <c r="U342" i="7"/>
  <c r="AE342" i="7"/>
  <c r="AC344" i="7"/>
  <c r="U344" i="7"/>
  <c r="M344" i="7"/>
  <c r="AH344" i="7"/>
  <c r="Z344" i="7"/>
  <c r="R344" i="7"/>
  <c r="V344" i="7"/>
  <c r="AF344" i="7"/>
  <c r="AI347" i="7"/>
  <c r="U347" i="7"/>
  <c r="AF347" i="7"/>
  <c r="U416" i="7"/>
  <c r="AH416" i="7"/>
  <c r="Z419" i="7"/>
  <c r="T421" i="7"/>
  <c r="AJ421" i="7"/>
  <c r="N424" i="7"/>
  <c r="O433" i="7"/>
  <c r="AE433" i="7"/>
  <c r="AI437" i="7"/>
  <c r="Z437" i="7"/>
  <c r="U440" i="7"/>
  <c r="AA449" i="7"/>
  <c r="AI456" i="7"/>
  <c r="AD456" i="7"/>
  <c r="Q496" i="7"/>
  <c r="Z499" i="7"/>
  <c r="V515" i="7"/>
  <c r="AD557" i="7"/>
  <c r="AA566" i="7"/>
  <c r="AI576" i="7"/>
  <c r="P258" i="7"/>
  <c r="X258" i="7"/>
  <c r="AF258" i="7"/>
  <c r="S326" i="7"/>
  <c r="AA326" i="7"/>
  <c r="P340" i="7"/>
  <c r="X340" i="7"/>
  <c r="AF340" i="7"/>
  <c r="S347" i="7"/>
  <c r="AA347" i="7"/>
  <c r="O424" i="7"/>
  <c r="W424" i="7"/>
  <c r="AE424" i="7"/>
  <c r="P427" i="7"/>
  <c r="X427" i="7"/>
  <c r="AF427" i="7"/>
  <c r="Q430" i="7"/>
  <c r="Y430" i="7"/>
  <c r="AG430" i="7"/>
  <c r="S437" i="7"/>
  <c r="AA437" i="7"/>
  <c r="M442" i="7"/>
  <c r="U442" i="7"/>
  <c r="AC442" i="7"/>
  <c r="O456" i="7"/>
  <c r="W456" i="7"/>
  <c r="AE456" i="7"/>
  <c r="P470" i="7"/>
  <c r="X470" i="7"/>
  <c r="AF470" i="7"/>
  <c r="Q481" i="7"/>
  <c r="Y481" i="7"/>
  <c r="AG481" i="7"/>
  <c r="S499" i="7"/>
  <c r="AA499" i="7"/>
  <c r="AI499" i="7"/>
  <c r="M515" i="7"/>
  <c r="U515" i="7"/>
  <c r="AC515" i="7"/>
  <c r="N525" i="7"/>
  <c r="V525" i="7"/>
  <c r="AD525" i="7"/>
  <c r="O535" i="7"/>
  <c r="W535" i="7"/>
  <c r="AE535" i="7"/>
  <c r="P552" i="7"/>
  <c r="X552" i="7"/>
  <c r="AF552" i="7"/>
  <c r="Q554" i="7"/>
  <c r="Y554" i="7"/>
  <c r="AG554" i="7"/>
  <c r="S557" i="7"/>
  <c r="AA557" i="7"/>
  <c r="AI557" i="7"/>
  <c r="M576" i="7"/>
  <c r="U576" i="7"/>
  <c r="AC576" i="7"/>
  <c r="N578" i="7"/>
  <c r="V578" i="7"/>
  <c r="AD578" i="7"/>
  <c r="O580" i="7"/>
  <c r="W580" i="7"/>
  <c r="AE580" i="7"/>
  <c r="P583" i="7"/>
  <c r="X583" i="7"/>
  <c r="AF583" i="7"/>
  <c r="Q585" i="7"/>
  <c r="Y585" i="7"/>
  <c r="AG585" i="7"/>
  <c r="R587" i="7"/>
  <c r="Z587" i="7"/>
  <c r="AH587" i="7"/>
  <c r="S588" i="7"/>
  <c r="AA588" i="7"/>
  <c r="AI588" i="7"/>
  <c r="M23" i="7"/>
  <c r="U23" i="7"/>
  <c r="AC23" i="7"/>
  <c r="N24" i="7"/>
  <c r="V24" i="7"/>
  <c r="AD24" i="7"/>
  <c r="O25" i="7"/>
  <c r="W25" i="7"/>
  <c r="AE25" i="7"/>
  <c r="P26" i="7"/>
  <c r="X26" i="7"/>
  <c r="AF26" i="7"/>
  <c r="Q27" i="7"/>
  <c r="Y27" i="7"/>
  <c r="AG27" i="7"/>
  <c r="R28" i="7"/>
  <c r="Z28" i="7"/>
  <c r="AH28" i="7"/>
  <c r="S29" i="7"/>
  <c r="AA29" i="7"/>
  <c r="AI29" i="7"/>
  <c r="T30" i="7"/>
  <c r="AB30" i="7"/>
  <c r="AJ30" i="7"/>
  <c r="M31" i="7"/>
  <c r="U31" i="7"/>
  <c r="AC31" i="7"/>
  <c r="N32" i="7"/>
  <c r="V32" i="7"/>
  <c r="AD32" i="7"/>
  <c r="O33" i="7"/>
  <c r="W33" i="7"/>
  <c r="AE33" i="7"/>
  <c r="P34" i="7"/>
  <c r="X34" i="7"/>
  <c r="AF34" i="7"/>
  <c r="Q35" i="7"/>
  <c r="Y35" i="7"/>
  <c r="AG35" i="7"/>
  <c r="R36" i="7"/>
  <c r="Z36" i="7"/>
  <c r="AH36" i="7"/>
  <c r="S37" i="7"/>
  <c r="AA37" i="7"/>
  <c r="AI37" i="7"/>
  <c r="T38" i="7"/>
  <c r="AB38" i="7"/>
  <c r="AJ38" i="7"/>
  <c r="M39" i="7"/>
  <c r="U39" i="7"/>
  <c r="AC39" i="7"/>
  <c r="N40" i="7"/>
  <c r="V40" i="7"/>
  <c r="AD40" i="7"/>
  <c r="O41" i="7"/>
  <c r="W41" i="7"/>
  <c r="AE41" i="7"/>
  <c r="P42" i="7"/>
  <c r="X42" i="7"/>
  <c r="AF42" i="7"/>
  <c r="Q43" i="7"/>
  <c r="Y43" i="7"/>
  <c r="AG43" i="7"/>
  <c r="R44" i="7"/>
  <c r="Z44" i="7"/>
  <c r="AH44" i="7"/>
  <c r="S45" i="7"/>
  <c r="AA45" i="7"/>
  <c r="AI45" i="7"/>
  <c r="T46" i="7"/>
  <c r="AB46" i="7"/>
  <c r="AJ46" i="7"/>
  <c r="M47" i="7"/>
  <c r="U47" i="7"/>
  <c r="AC47" i="7"/>
  <c r="N48" i="7"/>
  <c r="V48" i="7"/>
  <c r="AD48" i="7"/>
  <c r="O49" i="7"/>
  <c r="W49" i="7"/>
  <c r="AE49" i="7"/>
  <c r="P50" i="7"/>
  <c r="X50" i="7"/>
  <c r="AF50" i="7"/>
  <c r="Q51" i="7"/>
  <c r="Y51" i="7"/>
  <c r="AG51" i="7"/>
  <c r="R52" i="7"/>
  <c r="Z52" i="7"/>
  <c r="AH52" i="7"/>
  <c r="S53" i="7"/>
  <c r="AA53" i="7"/>
  <c r="AI53" i="7"/>
  <c r="T54" i="7"/>
  <c r="AB54" i="7"/>
  <c r="AJ54" i="7"/>
  <c r="M55" i="7"/>
  <c r="U55" i="7"/>
  <c r="AC55" i="7"/>
  <c r="N56" i="7"/>
  <c r="W56" i="7"/>
  <c r="AG56" i="7"/>
  <c r="S57" i="7"/>
  <c r="O58" i="7"/>
  <c r="X58" i="7"/>
  <c r="AG58" i="7"/>
  <c r="AI59" i="7"/>
  <c r="T59" i="7"/>
  <c r="S60" i="7"/>
  <c r="AF63" i="7"/>
  <c r="X63" i="7"/>
  <c r="P63" i="7"/>
  <c r="AE63" i="7"/>
  <c r="W63" i="7"/>
  <c r="O63" i="7"/>
  <c r="AC63" i="7"/>
  <c r="U63" i="7"/>
  <c r="M63" i="7"/>
  <c r="AJ63" i="7"/>
  <c r="AB63" i="7"/>
  <c r="T63" i="7"/>
  <c r="Z63" i="7"/>
  <c r="T65" i="7"/>
  <c r="AJ65" i="7"/>
  <c r="T69" i="7"/>
  <c r="AJ69" i="7"/>
  <c r="S587" i="7"/>
  <c r="AA587" i="7"/>
  <c r="AI587" i="7"/>
  <c r="T588" i="7"/>
  <c r="AB588" i="7"/>
  <c r="AJ588" i="7"/>
  <c r="S28" i="7"/>
  <c r="AA28" i="7"/>
  <c r="AI28" i="7"/>
  <c r="T29" i="7"/>
  <c r="AB29" i="7"/>
  <c r="AJ29" i="7"/>
  <c r="M30" i="7"/>
  <c r="U30" i="7"/>
  <c r="AC30" i="7"/>
  <c r="N31" i="7"/>
  <c r="V31" i="7"/>
  <c r="AD31" i="7"/>
  <c r="S36" i="7"/>
  <c r="AA36" i="7"/>
  <c r="AI36" i="7"/>
  <c r="T37" i="7"/>
  <c r="AB37" i="7"/>
  <c r="AJ37" i="7"/>
  <c r="M38" i="7"/>
  <c r="U38" i="7"/>
  <c r="AC38" i="7"/>
  <c r="N39" i="7"/>
  <c r="V39" i="7"/>
  <c r="AD39" i="7"/>
  <c r="S44" i="7"/>
  <c r="AA44" i="7"/>
  <c r="AI44" i="7"/>
  <c r="T45" i="7"/>
  <c r="AB45" i="7"/>
  <c r="AJ45" i="7"/>
  <c r="M46" i="7"/>
  <c r="U46" i="7"/>
  <c r="AC46" i="7"/>
  <c r="N47" i="7"/>
  <c r="V47" i="7"/>
  <c r="AD47" i="7"/>
  <c r="S52" i="7"/>
  <c r="AA52" i="7"/>
  <c r="AI52" i="7"/>
  <c r="T53" i="7"/>
  <c r="AB53" i="7"/>
  <c r="AJ53" i="7"/>
  <c r="M54" i="7"/>
  <c r="U54" i="7"/>
  <c r="AC54" i="7"/>
  <c r="N55" i="7"/>
  <c r="V55" i="7"/>
  <c r="AD55" i="7"/>
  <c r="AG57" i="7"/>
  <c r="Y57" i="7"/>
  <c r="Q57" i="7"/>
  <c r="T57" i="7"/>
  <c r="AC57" i="7"/>
  <c r="AG59" i="7"/>
  <c r="Y59" i="7"/>
  <c r="U59" i="7"/>
  <c r="AE59" i="7"/>
  <c r="AJ60" i="7"/>
  <c r="AB60" i="7"/>
  <c r="T60" i="7"/>
  <c r="AH60" i="7"/>
  <c r="Z60" i="7"/>
  <c r="R60" i="7"/>
  <c r="U60" i="7"/>
  <c r="AE60" i="7"/>
  <c r="W69" i="7"/>
  <c r="AJ72" i="7"/>
  <c r="AB72" i="7"/>
  <c r="T72" i="7"/>
  <c r="AH72" i="7"/>
  <c r="Z72" i="7"/>
  <c r="R72" i="7"/>
  <c r="AG72" i="7"/>
  <c r="Y72" i="7"/>
  <c r="Q72" i="7"/>
  <c r="AF72" i="7"/>
  <c r="X72" i="7"/>
  <c r="P72" i="7"/>
  <c r="AD72" i="7"/>
  <c r="V72" i="7"/>
  <c r="N72" i="7"/>
  <c r="AC72" i="7"/>
  <c r="U72" i="7"/>
  <c r="M72" i="7"/>
  <c r="Q424" i="7"/>
  <c r="Y424" i="7"/>
  <c r="AG424" i="7"/>
  <c r="R427" i="7"/>
  <c r="Z427" i="7"/>
  <c r="AH427" i="7"/>
  <c r="S430" i="7"/>
  <c r="AA430" i="7"/>
  <c r="AI430" i="7"/>
  <c r="O442" i="7"/>
  <c r="W442" i="7"/>
  <c r="AE442" i="7"/>
  <c r="Q456" i="7"/>
  <c r="Y456" i="7"/>
  <c r="AG456" i="7"/>
  <c r="R470" i="7"/>
  <c r="Z470" i="7"/>
  <c r="AH470" i="7"/>
  <c r="S481" i="7"/>
  <c r="AA481" i="7"/>
  <c r="AI481" i="7"/>
  <c r="O515" i="7"/>
  <c r="W515" i="7"/>
  <c r="AE515" i="7"/>
  <c r="P525" i="7"/>
  <c r="X525" i="7"/>
  <c r="AF525" i="7"/>
  <c r="Q535" i="7"/>
  <c r="Y535" i="7"/>
  <c r="AG535" i="7"/>
  <c r="R552" i="7"/>
  <c r="Z552" i="7"/>
  <c r="AH552" i="7"/>
  <c r="S554" i="7"/>
  <c r="AA554" i="7"/>
  <c r="AI554" i="7"/>
  <c r="O576" i="7"/>
  <c r="W576" i="7"/>
  <c r="AE576" i="7"/>
  <c r="P578" i="7"/>
  <c r="X578" i="7"/>
  <c r="AF578" i="7"/>
  <c r="Q580" i="7"/>
  <c r="Y580" i="7"/>
  <c r="AG580" i="7"/>
  <c r="R583" i="7"/>
  <c r="Z583" i="7"/>
  <c r="AH583" i="7"/>
  <c r="S585" i="7"/>
  <c r="AA585" i="7"/>
  <c r="AI585" i="7"/>
  <c r="T587" i="7"/>
  <c r="AB587" i="7"/>
  <c r="AJ587" i="7"/>
  <c r="M588" i="7"/>
  <c r="U588" i="7"/>
  <c r="AC588" i="7"/>
  <c r="O23" i="7"/>
  <c r="W23" i="7"/>
  <c r="AE23" i="7"/>
  <c r="P24" i="7"/>
  <c r="X24" i="7"/>
  <c r="AF24" i="7"/>
  <c r="Q25" i="7"/>
  <c r="Y25" i="7"/>
  <c r="AG25" i="7"/>
  <c r="R26" i="7"/>
  <c r="Z26" i="7"/>
  <c r="AH26" i="7"/>
  <c r="S27" i="7"/>
  <c r="AA27" i="7"/>
  <c r="AI27" i="7"/>
  <c r="T28" i="7"/>
  <c r="AB28" i="7"/>
  <c r="AJ28" i="7"/>
  <c r="M29" i="7"/>
  <c r="U29" i="7"/>
  <c r="AC29" i="7"/>
  <c r="N30" i="7"/>
  <c r="V30" i="7"/>
  <c r="AD30" i="7"/>
  <c r="O31" i="7"/>
  <c r="W31" i="7"/>
  <c r="AE31" i="7"/>
  <c r="P32" i="7"/>
  <c r="X32" i="7"/>
  <c r="AF32" i="7"/>
  <c r="Q33" i="7"/>
  <c r="Y33" i="7"/>
  <c r="AG33" i="7"/>
  <c r="R34" i="7"/>
  <c r="Z34" i="7"/>
  <c r="AH34" i="7"/>
  <c r="S35" i="7"/>
  <c r="AA35" i="7"/>
  <c r="AI35" i="7"/>
  <c r="T36" i="7"/>
  <c r="AB36" i="7"/>
  <c r="AJ36" i="7"/>
  <c r="M37" i="7"/>
  <c r="U37" i="7"/>
  <c r="AC37" i="7"/>
  <c r="N38" i="7"/>
  <c r="V38" i="7"/>
  <c r="AD38" i="7"/>
  <c r="O39" i="7"/>
  <c r="W39" i="7"/>
  <c r="AE39" i="7"/>
  <c r="P40" i="7"/>
  <c r="X40" i="7"/>
  <c r="AF40" i="7"/>
  <c r="Q41" i="7"/>
  <c r="Y41" i="7"/>
  <c r="AG41" i="7"/>
  <c r="R42" i="7"/>
  <c r="Z42" i="7"/>
  <c r="AH42" i="7"/>
  <c r="S43" i="7"/>
  <c r="AA43" i="7"/>
  <c r="AI43" i="7"/>
  <c r="T44" i="7"/>
  <c r="AB44" i="7"/>
  <c r="AJ44" i="7"/>
  <c r="M45" i="7"/>
  <c r="U45" i="7"/>
  <c r="AC45" i="7"/>
  <c r="N46" i="7"/>
  <c r="V46" i="7"/>
  <c r="AD46" i="7"/>
  <c r="O47" i="7"/>
  <c r="W47" i="7"/>
  <c r="AE47" i="7"/>
  <c r="P48" i="7"/>
  <c r="X48" i="7"/>
  <c r="AF48" i="7"/>
  <c r="Q49" i="7"/>
  <c r="Y49" i="7"/>
  <c r="AG49" i="7"/>
  <c r="R50" i="7"/>
  <c r="Z50" i="7"/>
  <c r="AH50" i="7"/>
  <c r="S51" i="7"/>
  <c r="AA51" i="7"/>
  <c r="AI51" i="7"/>
  <c r="T52" i="7"/>
  <c r="AB52" i="7"/>
  <c r="AJ52" i="7"/>
  <c r="M53" i="7"/>
  <c r="U53" i="7"/>
  <c r="AC53" i="7"/>
  <c r="N54" i="7"/>
  <c r="V54" i="7"/>
  <c r="AD54" i="7"/>
  <c r="O55" i="7"/>
  <c r="W55" i="7"/>
  <c r="AE55" i="7"/>
  <c r="Q56" i="7"/>
  <c r="Z56" i="7"/>
  <c r="AI56" i="7"/>
  <c r="U57" i="7"/>
  <c r="AD57" i="7"/>
  <c r="Q58" i="7"/>
  <c r="AA58" i="7"/>
  <c r="AJ58" i="7"/>
  <c r="M59" i="7"/>
  <c r="V59" i="7"/>
  <c r="AF59" i="7"/>
  <c r="V60" i="7"/>
  <c r="AF60" i="7"/>
  <c r="N63" i="7"/>
  <c r="AD63" i="7"/>
  <c r="AG64" i="7"/>
  <c r="Y64" i="7"/>
  <c r="Q64" i="7"/>
  <c r="AF64" i="7"/>
  <c r="X64" i="7"/>
  <c r="P64" i="7"/>
  <c r="AD64" i="7"/>
  <c r="V64" i="7"/>
  <c r="N64" i="7"/>
  <c r="AC64" i="7"/>
  <c r="U64" i="7"/>
  <c r="M64" i="7"/>
  <c r="AA64" i="7"/>
  <c r="X65" i="7"/>
  <c r="AC68" i="7"/>
  <c r="U68" i="7"/>
  <c r="M68" i="7"/>
  <c r="AJ68" i="7"/>
  <c r="AB68" i="7"/>
  <c r="T68" i="7"/>
  <c r="AH68" i="7"/>
  <c r="Z68" i="7"/>
  <c r="R68" i="7"/>
  <c r="AG68" i="7"/>
  <c r="Y68" i="7"/>
  <c r="Q68" i="7"/>
  <c r="X68" i="7"/>
  <c r="X69" i="7"/>
  <c r="S258" i="7"/>
  <c r="AA258" i="7"/>
  <c r="S340" i="7"/>
  <c r="AA340" i="7"/>
  <c r="R424" i="7"/>
  <c r="Z424" i="7"/>
  <c r="AH424" i="7"/>
  <c r="S427" i="7"/>
  <c r="AA427" i="7"/>
  <c r="T430" i="7"/>
  <c r="AB430" i="7"/>
  <c r="P442" i="7"/>
  <c r="X442" i="7"/>
  <c r="AF442" i="7"/>
  <c r="R456" i="7"/>
  <c r="Z456" i="7"/>
  <c r="AH456" i="7"/>
  <c r="S470" i="7"/>
  <c r="AA470" i="7"/>
  <c r="T481" i="7"/>
  <c r="AB481" i="7"/>
  <c r="N499" i="7"/>
  <c r="V499" i="7"/>
  <c r="P515" i="7"/>
  <c r="X515" i="7"/>
  <c r="AF515" i="7"/>
  <c r="Q525" i="7"/>
  <c r="Y525" i="7"/>
  <c r="AG525" i="7"/>
  <c r="R535" i="7"/>
  <c r="Z535" i="7"/>
  <c r="AH535" i="7"/>
  <c r="S552" i="7"/>
  <c r="AA552" i="7"/>
  <c r="T554" i="7"/>
  <c r="AB554" i="7"/>
  <c r="N557" i="7"/>
  <c r="V557" i="7"/>
  <c r="P576" i="7"/>
  <c r="X576" i="7"/>
  <c r="AF576" i="7"/>
  <c r="Q578" i="7"/>
  <c r="Y578" i="7"/>
  <c r="AG578" i="7"/>
  <c r="R580" i="7"/>
  <c r="Z580" i="7"/>
  <c r="AH580" i="7"/>
  <c r="S583" i="7"/>
  <c r="AA583" i="7"/>
  <c r="T585" i="7"/>
  <c r="AB585" i="7"/>
  <c r="M587" i="7"/>
  <c r="U587" i="7"/>
  <c r="AC587" i="7"/>
  <c r="N588" i="7"/>
  <c r="V588" i="7"/>
  <c r="P23" i="7"/>
  <c r="X23" i="7"/>
  <c r="AF23" i="7"/>
  <c r="Q24" i="7"/>
  <c r="Y24" i="7"/>
  <c r="AG24" i="7"/>
  <c r="R25" i="7"/>
  <c r="Z25" i="7"/>
  <c r="AH25" i="7"/>
  <c r="S26" i="7"/>
  <c r="AA26" i="7"/>
  <c r="T27" i="7"/>
  <c r="AB27" i="7"/>
  <c r="M28" i="7"/>
  <c r="U28" i="7"/>
  <c r="AC28" i="7"/>
  <c r="N29" i="7"/>
  <c r="V29" i="7"/>
  <c r="O30" i="7"/>
  <c r="W30" i="7"/>
  <c r="AE30" i="7"/>
  <c r="P31" i="7"/>
  <c r="X31" i="7"/>
  <c r="AF31" i="7"/>
  <c r="Q32" i="7"/>
  <c r="Y32" i="7"/>
  <c r="AG32" i="7"/>
  <c r="R33" i="7"/>
  <c r="Z33" i="7"/>
  <c r="AH33" i="7"/>
  <c r="S34" i="7"/>
  <c r="AA34" i="7"/>
  <c r="T35" i="7"/>
  <c r="AB35" i="7"/>
  <c r="M36" i="7"/>
  <c r="U36" i="7"/>
  <c r="AC36" i="7"/>
  <c r="N37" i="7"/>
  <c r="V37" i="7"/>
  <c r="O38" i="7"/>
  <c r="W38" i="7"/>
  <c r="AE38" i="7"/>
  <c r="P39" i="7"/>
  <c r="X39" i="7"/>
  <c r="AF39" i="7"/>
  <c r="Q40" i="7"/>
  <c r="Y40" i="7"/>
  <c r="AG40" i="7"/>
  <c r="R41" i="7"/>
  <c r="Z41" i="7"/>
  <c r="AH41" i="7"/>
  <c r="S42" i="7"/>
  <c r="AA42" i="7"/>
  <c r="T43" i="7"/>
  <c r="AB43" i="7"/>
  <c r="M44" i="7"/>
  <c r="U44" i="7"/>
  <c r="AC44" i="7"/>
  <c r="N45" i="7"/>
  <c r="V45" i="7"/>
  <c r="O46" i="7"/>
  <c r="W46" i="7"/>
  <c r="AE46" i="7"/>
  <c r="P47" i="7"/>
  <c r="X47" i="7"/>
  <c r="AF47" i="7"/>
  <c r="Q48" i="7"/>
  <c r="Y48" i="7"/>
  <c r="AG48" i="7"/>
  <c r="R49" i="7"/>
  <c r="Z49" i="7"/>
  <c r="AH49" i="7"/>
  <c r="S50" i="7"/>
  <c r="AA50" i="7"/>
  <c r="T51" i="7"/>
  <c r="AB51" i="7"/>
  <c r="M52" i="7"/>
  <c r="U52" i="7"/>
  <c r="AC52" i="7"/>
  <c r="N53" i="7"/>
  <c r="V53" i="7"/>
  <c r="O54" i="7"/>
  <c r="W54" i="7"/>
  <c r="AE54" i="7"/>
  <c r="P55" i="7"/>
  <c r="X55" i="7"/>
  <c r="AF55" i="7"/>
  <c r="R56" i="7"/>
  <c r="AA56" i="7"/>
  <c r="AJ56" i="7"/>
  <c r="M57" i="7"/>
  <c r="V57" i="7"/>
  <c r="AE57" i="7"/>
  <c r="S58" i="7"/>
  <c r="N59" i="7"/>
  <c r="W59" i="7"/>
  <c r="AH59" i="7"/>
  <c r="M60" i="7"/>
  <c r="W60" i="7"/>
  <c r="AG60" i="7"/>
  <c r="W61" i="7"/>
  <c r="Q63" i="7"/>
  <c r="AG63" i="7"/>
  <c r="AB64" i="7"/>
  <c r="AH65" i="7"/>
  <c r="Z65" i="7"/>
  <c r="R65" i="7"/>
  <c r="AG65" i="7"/>
  <c r="Y65" i="7"/>
  <c r="Q65" i="7"/>
  <c r="AE65" i="7"/>
  <c r="W65" i="7"/>
  <c r="O65" i="7"/>
  <c r="AD65" i="7"/>
  <c r="V65" i="7"/>
  <c r="N65" i="7"/>
  <c r="AA65" i="7"/>
  <c r="J66" i="7"/>
  <c r="AA68" i="7"/>
  <c r="AC69" i="7"/>
  <c r="AI71" i="7"/>
  <c r="AG71" i="7"/>
  <c r="Y71" i="7"/>
  <c r="Q71" i="7"/>
  <c r="AF71" i="7"/>
  <c r="X71" i="7"/>
  <c r="P71" i="7"/>
  <c r="AE71" i="7"/>
  <c r="W71" i="7"/>
  <c r="O71" i="7"/>
  <c r="AC71" i="7"/>
  <c r="U71" i="7"/>
  <c r="M71" i="7"/>
  <c r="AJ71" i="7"/>
  <c r="AB71" i="7"/>
  <c r="T71" i="7"/>
  <c r="AD71" i="7"/>
  <c r="O72" i="7"/>
  <c r="S424" i="7"/>
  <c r="AA424" i="7"/>
  <c r="T427" i="7"/>
  <c r="AB427" i="7"/>
  <c r="Q442" i="7"/>
  <c r="Y442" i="7"/>
  <c r="AG442" i="7"/>
  <c r="S456" i="7"/>
  <c r="AA456" i="7"/>
  <c r="T470" i="7"/>
  <c r="AB470" i="7"/>
  <c r="Q515" i="7"/>
  <c r="Y515" i="7"/>
  <c r="AG515" i="7"/>
  <c r="R525" i="7"/>
  <c r="Z525" i="7"/>
  <c r="AH525" i="7"/>
  <c r="S535" i="7"/>
  <c r="AA535" i="7"/>
  <c r="T552" i="7"/>
  <c r="AB552" i="7"/>
  <c r="Q576" i="7"/>
  <c r="Y576" i="7"/>
  <c r="AG576" i="7"/>
  <c r="R578" i="7"/>
  <c r="Z578" i="7"/>
  <c r="AH578" i="7"/>
  <c r="S580" i="7"/>
  <c r="AA580" i="7"/>
  <c r="T583" i="7"/>
  <c r="AB583" i="7"/>
  <c r="N587" i="7"/>
  <c r="V587" i="7"/>
  <c r="AD587" i="7"/>
  <c r="O588" i="7"/>
  <c r="W588" i="7"/>
  <c r="AE588" i="7"/>
  <c r="Q23" i="7"/>
  <c r="Y23" i="7"/>
  <c r="AG23" i="7"/>
  <c r="R24" i="7"/>
  <c r="Z24" i="7"/>
  <c r="AH24" i="7"/>
  <c r="S25" i="7"/>
  <c r="AA25" i="7"/>
  <c r="T26" i="7"/>
  <c r="AB26" i="7"/>
  <c r="N28" i="7"/>
  <c r="V28" i="7"/>
  <c r="AD28" i="7"/>
  <c r="O29" i="7"/>
  <c r="W29" i="7"/>
  <c r="AE29" i="7"/>
  <c r="P30" i="7"/>
  <c r="X30" i="7"/>
  <c r="AF30" i="7"/>
  <c r="Q31" i="7"/>
  <c r="Y31" i="7"/>
  <c r="AG31" i="7"/>
  <c r="R32" i="7"/>
  <c r="Z32" i="7"/>
  <c r="AH32" i="7"/>
  <c r="S33" i="7"/>
  <c r="AA33" i="7"/>
  <c r="T34" i="7"/>
  <c r="AB34" i="7"/>
  <c r="N36" i="7"/>
  <c r="V36" i="7"/>
  <c r="AD36" i="7"/>
  <c r="O37" i="7"/>
  <c r="W37" i="7"/>
  <c r="AE37" i="7"/>
  <c r="P38" i="7"/>
  <c r="X38" i="7"/>
  <c r="AF38" i="7"/>
  <c r="Q39" i="7"/>
  <c r="Y39" i="7"/>
  <c r="AG39" i="7"/>
  <c r="R40" i="7"/>
  <c r="Z40" i="7"/>
  <c r="AH40" i="7"/>
  <c r="S41" i="7"/>
  <c r="AA41" i="7"/>
  <c r="T42" i="7"/>
  <c r="AB42" i="7"/>
  <c r="N44" i="7"/>
  <c r="V44" i="7"/>
  <c r="AD44" i="7"/>
  <c r="O45" i="7"/>
  <c r="W45" i="7"/>
  <c r="AE45" i="7"/>
  <c r="P46" i="7"/>
  <c r="X46" i="7"/>
  <c r="AF46" i="7"/>
  <c r="Q47" i="7"/>
  <c r="Y47" i="7"/>
  <c r="AG47" i="7"/>
  <c r="R48" i="7"/>
  <c r="Z48" i="7"/>
  <c r="AH48" i="7"/>
  <c r="S49" i="7"/>
  <c r="AA49" i="7"/>
  <c r="T50" i="7"/>
  <c r="AB50" i="7"/>
  <c r="N52" i="7"/>
  <c r="V52" i="7"/>
  <c r="AD52" i="7"/>
  <c r="O53" i="7"/>
  <c r="W53" i="7"/>
  <c r="AE53" i="7"/>
  <c r="P54" i="7"/>
  <c r="X54" i="7"/>
  <c r="AF54" i="7"/>
  <c r="Q55" i="7"/>
  <c r="Y55" i="7"/>
  <c r="AG55" i="7"/>
  <c r="S56" i="7"/>
  <c r="N57" i="7"/>
  <c r="W57" i="7"/>
  <c r="AF57" i="7"/>
  <c r="AH58" i="7"/>
  <c r="Z58" i="7"/>
  <c r="R58" i="7"/>
  <c r="T58" i="7"/>
  <c r="AC58" i="7"/>
  <c r="O59" i="7"/>
  <c r="X59" i="7"/>
  <c r="AJ59" i="7"/>
  <c r="N60" i="7"/>
  <c r="X60" i="7"/>
  <c r="AI60" i="7"/>
  <c r="AB65" i="7"/>
  <c r="AD69" i="7"/>
  <c r="V69" i="7"/>
  <c r="N69" i="7"/>
  <c r="AH69" i="7"/>
  <c r="Z69" i="7"/>
  <c r="R69" i="7"/>
  <c r="AB69" i="7"/>
  <c r="S525" i="7"/>
  <c r="AA525" i="7"/>
  <c r="AI525" i="7"/>
  <c r="T535" i="7"/>
  <c r="AB535" i="7"/>
  <c r="AJ535" i="7"/>
  <c r="S578" i="7"/>
  <c r="AA578" i="7"/>
  <c r="AI578" i="7"/>
  <c r="T580" i="7"/>
  <c r="AB580" i="7"/>
  <c r="AJ580" i="7"/>
  <c r="O587" i="7"/>
  <c r="W587" i="7"/>
  <c r="AE587" i="7"/>
  <c r="P588" i="7"/>
  <c r="X588" i="7"/>
  <c r="AF588" i="7"/>
  <c r="S24" i="7"/>
  <c r="AA24" i="7"/>
  <c r="AI24" i="7"/>
  <c r="T25" i="7"/>
  <c r="AB25" i="7"/>
  <c r="AJ25" i="7"/>
  <c r="O28" i="7"/>
  <c r="W28" i="7"/>
  <c r="AE28" i="7"/>
  <c r="P29" i="7"/>
  <c r="X29" i="7"/>
  <c r="AF29" i="7"/>
  <c r="Q30" i="7"/>
  <c r="Y30" i="7"/>
  <c r="AG30" i="7"/>
  <c r="R31" i="7"/>
  <c r="Z31" i="7"/>
  <c r="AH31" i="7"/>
  <c r="S32" i="7"/>
  <c r="AA32" i="7"/>
  <c r="AI32" i="7"/>
  <c r="T33" i="7"/>
  <c r="AB33" i="7"/>
  <c r="AJ33" i="7"/>
  <c r="O36" i="7"/>
  <c r="W36" i="7"/>
  <c r="AE36" i="7"/>
  <c r="P37" i="7"/>
  <c r="X37" i="7"/>
  <c r="AF37" i="7"/>
  <c r="Q38" i="7"/>
  <c r="Y38" i="7"/>
  <c r="AG38" i="7"/>
  <c r="R39" i="7"/>
  <c r="Z39" i="7"/>
  <c r="AH39" i="7"/>
  <c r="S40" i="7"/>
  <c r="AA40" i="7"/>
  <c r="AI40" i="7"/>
  <c r="T41" i="7"/>
  <c r="AB41" i="7"/>
  <c r="AJ41" i="7"/>
  <c r="O44" i="7"/>
  <c r="W44" i="7"/>
  <c r="AE44" i="7"/>
  <c r="P45" i="7"/>
  <c r="X45" i="7"/>
  <c r="AF45" i="7"/>
  <c r="Q46" i="7"/>
  <c r="Y46" i="7"/>
  <c r="AG46" i="7"/>
  <c r="R47" i="7"/>
  <c r="Z47" i="7"/>
  <c r="AH47" i="7"/>
  <c r="S48" i="7"/>
  <c r="AA48" i="7"/>
  <c r="AI48" i="7"/>
  <c r="T49" i="7"/>
  <c r="AB49" i="7"/>
  <c r="AJ49" i="7"/>
  <c r="O52" i="7"/>
  <c r="W52" i="7"/>
  <c r="AE52" i="7"/>
  <c r="P53" i="7"/>
  <c r="X53" i="7"/>
  <c r="AF53" i="7"/>
  <c r="Q54" i="7"/>
  <c r="Y54" i="7"/>
  <c r="AG54" i="7"/>
  <c r="R55" i="7"/>
  <c r="Z55" i="7"/>
  <c r="AH55" i="7"/>
  <c r="AF56" i="7"/>
  <c r="X56" i="7"/>
  <c r="P56" i="7"/>
  <c r="T56" i="7"/>
  <c r="AC56" i="7"/>
  <c r="O57" i="7"/>
  <c r="X57" i="7"/>
  <c r="AH57" i="7"/>
  <c r="U58" i="7"/>
  <c r="P59" i="7"/>
  <c r="Z59" i="7"/>
  <c r="O60" i="7"/>
  <c r="Y60" i="7"/>
  <c r="AC65" i="7"/>
  <c r="AC73" i="7"/>
  <c r="U73" i="7"/>
  <c r="M73" i="7"/>
  <c r="S442" i="7"/>
  <c r="AA442" i="7"/>
  <c r="S515" i="7"/>
  <c r="AA515" i="7"/>
  <c r="T525" i="7"/>
  <c r="AB525" i="7"/>
  <c r="M535" i="7"/>
  <c r="U535" i="7"/>
  <c r="S576" i="7"/>
  <c r="AA576" i="7"/>
  <c r="T578" i="7"/>
  <c r="AB578" i="7"/>
  <c r="M580" i="7"/>
  <c r="U580" i="7"/>
  <c r="P587" i="7"/>
  <c r="X587" i="7"/>
  <c r="Q588" i="7"/>
  <c r="Y588" i="7"/>
  <c r="S23" i="7"/>
  <c r="AA23" i="7"/>
  <c r="T24" i="7"/>
  <c r="AB24" i="7"/>
  <c r="M25" i="7"/>
  <c r="U25" i="7"/>
  <c r="P28" i="7"/>
  <c r="X28" i="7"/>
  <c r="Q29" i="7"/>
  <c r="Y29" i="7"/>
  <c r="R30" i="7"/>
  <c r="Z30" i="7"/>
  <c r="AH30" i="7"/>
  <c r="S31" i="7"/>
  <c r="AA31" i="7"/>
  <c r="T32" i="7"/>
  <c r="AB32" i="7"/>
  <c r="M33" i="7"/>
  <c r="U33" i="7"/>
  <c r="P36" i="7"/>
  <c r="X36" i="7"/>
  <c r="Q37" i="7"/>
  <c r="Y37" i="7"/>
  <c r="R38" i="7"/>
  <c r="Z38" i="7"/>
  <c r="AH38" i="7"/>
  <c r="S39" i="7"/>
  <c r="AA39" i="7"/>
  <c r="T40" i="7"/>
  <c r="AB40" i="7"/>
  <c r="M41" i="7"/>
  <c r="U41" i="7"/>
  <c r="P44" i="7"/>
  <c r="X44" i="7"/>
  <c r="Q45" i="7"/>
  <c r="Y45" i="7"/>
  <c r="R46" i="7"/>
  <c r="Z46" i="7"/>
  <c r="AH46" i="7"/>
  <c r="S47" i="7"/>
  <c r="AA47" i="7"/>
  <c r="T48" i="7"/>
  <c r="AB48" i="7"/>
  <c r="M49" i="7"/>
  <c r="U49" i="7"/>
  <c r="P52" i="7"/>
  <c r="X52" i="7"/>
  <c r="Q53" i="7"/>
  <c r="Y53" i="7"/>
  <c r="R54" i="7"/>
  <c r="Z54" i="7"/>
  <c r="AH54" i="7"/>
  <c r="S55" i="7"/>
  <c r="AA55" i="7"/>
  <c r="U56" i="7"/>
  <c r="AD56" i="7"/>
  <c r="P57" i="7"/>
  <c r="Z57" i="7"/>
  <c r="AI57" i="7"/>
  <c r="M58" i="7"/>
  <c r="V58" i="7"/>
  <c r="AE58" i="7"/>
  <c r="Q59" i="7"/>
  <c r="AB59" i="7"/>
  <c r="P60" i="7"/>
  <c r="AA60" i="7"/>
  <c r="V63" i="7"/>
  <c r="S64" i="7"/>
  <c r="AI64" i="7"/>
  <c r="P65" i="7"/>
  <c r="AF65" i="7"/>
  <c r="AE66" i="7"/>
  <c r="W66" i="7"/>
  <c r="O66" i="7"/>
  <c r="AB66" i="7"/>
  <c r="P68" i="7"/>
  <c r="AF68" i="7"/>
  <c r="P69" i="7"/>
  <c r="AF69" i="7"/>
  <c r="T73" i="7"/>
  <c r="S30" i="7"/>
  <c r="AA30" i="7"/>
  <c r="T31" i="7"/>
  <c r="AB31" i="7"/>
  <c r="S38" i="7"/>
  <c r="AA38" i="7"/>
  <c r="T39" i="7"/>
  <c r="AB39" i="7"/>
  <c r="S46" i="7"/>
  <c r="AA46" i="7"/>
  <c r="T47" i="7"/>
  <c r="AB47" i="7"/>
  <c r="S54" i="7"/>
  <c r="AA54" i="7"/>
  <c r="T55" i="7"/>
  <c r="AB55" i="7"/>
  <c r="Q60" i="7"/>
  <c r="AC60" i="7"/>
  <c r="S65" i="7"/>
  <c r="Q69" i="7"/>
  <c r="AG69" i="7"/>
  <c r="AB73" i="7"/>
  <c r="S62" i="7"/>
  <c r="AA62" i="7"/>
  <c r="AI62" i="7"/>
  <c r="P67" i="7"/>
  <c r="X67" i="7"/>
  <c r="AF67" i="7"/>
  <c r="S70" i="7"/>
  <c r="AA70" i="7"/>
  <c r="AI70" i="7"/>
  <c r="N73" i="7"/>
  <c r="V73" i="7"/>
  <c r="AD73" i="7"/>
  <c r="O74" i="7"/>
  <c r="W74" i="7"/>
  <c r="AE74" i="7"/>
  <c r="P75" i="7"/>
  <c r="X75" i="7"/>
  <c r="AF75" i="7"/>
  <c r="Q76" i="7"/>
  <c r="Y76" i="7"/>
  <c r="AG76" i="7"/>
  <c r="R77" i="7"/>
  <c r="Z77" i="7"/>
  <c r="AH77" i="7"/>
  <c r="S78" i="7"/>
  <c r="AA78" i="7"/>
  <c r="AI78" i="7"/>
  <c r="T79" i="7"/>
  <c r="AB79" i="7"/>
  <c r="AJ79" i="7"/>
  <c r="M80" i="7"/>
  <c r="U80" i="7"/>
  <c r="AC80" i="7"/>
  <c r="N81" i="7"/>
  <c r="V81" i="7"/>
  <c r="AD81" i="7"/>
  <c r="O82" i="7"/>
  <c r="W82" i="7"/>
  <c r="AE82" i="7"/>
  <c r="P83" i="7"/>
  <c r="X83" i="7"/>
  <c r="AF83" i="7"/>
  <c r="Q84" i="7"/>
  <c r="Y84" i="7"/>
  <c r="AG84" i="7"/>
  <c r="R85" i="7"/>
  <c r="Z85" i="7"/>
  <c r="AH85" i="7"/>
  <c r="S86" i="7"/>
  <c r="AA86" i="7"/>
  <c r="AI86" i="7"/>
  <c r="T87" i="7"/>
  <c r="AB87" i="7"/>
  <c r="AJ87" i="7"/>
  <c r="M88" i="7"/>
  <c r="U88" i="7"/>
  <c r="AC88" i="7"/>
  <c r="N259" i="7"/>
  <c r="V259" i="7"/>
  <c r="AD259" i="7"/>
  <c r="O260" i="7"/>
  <c r="W260" i="7"/>
  <c r="AE260" i="7"/>
  <c r="P261" i="7"/>
  <c r="X261" i="7"/>
  <c r="AF261" i="7"/>
  <c r="Q348" i="7"/>
  <c r="Y348" i="7"/>
  <c r="AG348" i="7"/>
  <c r="R349" i="7"/>
  <c r="Z349" i="7"/>
  <c r="AH349" i="7"/>
  <c r="S350" i="7"/>
  <c r="AA350" i="7"/>
  <c r="AI350" i="7"/>
  <c r="T351" i="7"/>
  <c r="AB351" i="7"/>
  <c r="AJ351" i="7"/>
  <c r="M352" i="7"/>
  <c r="U352" i="7"/>
  <c r="AC352" i="7"/>
  <c r="N353" i="7"/>
  <c r="V353" i="7"/>
  <c r="AD353" i="7"/>
  <c r="O354" i="7"/>
  <c r="W354" i="7"/>
  <c r="AE354" i="7"/>
  <c r="P355" i="7"/>
  <c r="X355" i="7"/>
  <c r="AF355" i="7"/>
  <c r="Q356" i="7"/>
  <c r="Y356" i="7"/>
  <c r="AG356" i="7"/>
  <c r="R357" i="7"/>
  <c r="Z357" i="7"/>
  <c r="AH357" i="7"/>
  <c r="S358" i="7"/>
  <c r="AA358" i="7"/>
  <c r="AI358" i="7"/>
  <c r="U359" i="7"/>
  <c r="AD359" i="7"/>
  <c r="P360" i="7"/>
  <c r="Z360" i="7"/>
  <c r="M361" i="7"/>
  <c r="V361" i="7"/>
  <c r="AE361" i="7"/>
  <c r="Q362" i="7"/>
  <c r="Z362" i="7"/>
  <c r="AJ362" i="7"/>
  <c r="M363" i="7"/>
  <c r="V363" i="7"/>
  <c r="AE363" i="7"/>
  <c r="R364" i="7"/>
  <c r="AA364" i="7"/>
  <c r="AJ364" i="7"/>
  <c r="O365" i="7"/>
  <c r="X365" i="7"/>
  <c r="AG365" i="7"/>
  <c r="S366" i="7"/>
  <c r="S367" i="7"/>
  <c r="AD367" i="7"/>
  <c r="T368" i="7"/>
  <c r="AH368" i="7"/>
  <c r="X369" i="7"/>
  <c r="P373" i="7"/>
  <c r="AF373" i="7"/>
  <c r="S61" i="7"/>
  <c r="AA61" i="7"/>
  <c r="AI61" i="7"/>
  <c r="T62" i="7"/>
  <c r="AB62" i="7"/>
  <c r="AJ62" i="7"/>
  <c r="P66" i="7"/>
  <c r="X66" i="7"/>
  <c r="AF66" i="7"/>
  <c r="Q67" i="7"/>
  <c r="Y67" i="7"/>
  <c r="AG67" i="7"/>
  <c r="S69" i="7"/>
  <c r="AA69" i="7"/>
  <c r="AI69" i="7"/>
  <c r="T70" i="7"/>
  <c r="AB70" i="7"/>
  <c r="AJ70" i="7"/>
  <c r="O73" i="7"/>
  <c r="W73" i="7"/>
  <c r="AE73" i="7"/>
  <c r="P74" i="7"/>
  <c r="X74" i="7"/>
  <c r="AF74" i="7"/>
  <c r="Q75" i="7"/>
  <c r="Y75" i="7"/>
  <c r="AG75" i="7"/>
  <c r="R76" i="7"/>
  <c r="Z76" i="7"/>
  <c r="AH76" i="7"/>
  <c r="S77" i="7"/>
  <c r="AA77" i="7"/>
  <c r="T78" i="7"/>
  <c r="AB78" i="7"/>
  <c r="M79" i="7"/>
  <c r="U79" i="7"/>
  <c r="AC79" i="7"/>
  <c r="N80" i="7"/>
  <c r="V80" i="7"/>
  <c r="AD80" i="7"/>
  <c r="O81" i="7"/>
  <c r="W81" i="7"/>
  <c r="AE81" i="7"/>
  <c r="P82" i="7"/>
  <c r="X82" i="7"/>
  <c r="AF82" i="7"/>
  <c r="Q83" i="7"/>
  <c r="Y83" i="7"/>
  <c r="AG83" i="7"/>
  <c r="R84" i="7"/>
  <c r="Z84" i="7"/>
  <c r="AH84" i="7"/>
  <c r="S85" i="7"/>
  <c r="AA85" i="7"/>
  <c r="T86" i="7"/>
  <c r="AB86" i="7"/>
  <c r="AJ86" i="7"/>
  <c r="M87" i="7"/>
  <c r="U87" i="7"/>
  <c r="AC87" i="7"/>
  <c r="N88" i="7"/>
  <c r="V88" i="7"/>
  <c r="AD88" i="7"/>
  <c r="O259" i="7"/>
  <c r="W259" i="7"/>
  <c r="AE259" i="7"/>
  <c r="P260" i="7"/>
  <c r="X260" i="7"/>
  <c r="AF260" i="7"/>
  <c r="Q261" i="7"/>
  <c r="Y261" i="7"/>
  <c r="AG261" i="7"/>
  <c r="R348" i="7"/>
  <c r="Z348" i="7"/>
  <c r="AH348" i="7"/>
  <c r="S349" i="7"/>
  <c r="AA349" i="7"/>
  <c r="AI349" i="7"/>
  <c r="T350" i="7"/>
  <c r="AB350" i="7"/>
  <c r="AJ350" i="7"/>
  <c r="M351" i="7"/>
  <c r="U351" i="7"/>
  <c r="AC351" i="7"/>
  <c r="N352" i="7"/>
  <c r="V352" i="7"/>
  <c r="AD352" i="7"/>
  <c r="O353" i="7"/>
  <c r="W353" i="7"/>
  <c r="AE353" i="7"/>
  <c r="P354" i="7"/>
  <c r="X354" i="7"/>
  <c r="AF354" i="7"/>
  <c r="Q355" i="7"/>
  <c r="Y355" i="7"/>
  <c r="AG355" i="7"/>
  <c r="R356" i="7"/>
  <c r="Z356" i="7"/>
  <c r="AH356" i="7"/>
  <c r="S357" i="7"/>
  <c r="AA357" i="7"/>
  <c r="AI357" i="7"/>
  <c r="T358" i="7"/>
  <c r="AB358" i="7"/>
  <c r="AJ358" i="7"/>
  <c r="M359" i="7"/>
  <c r="V359" i="7"/>
  <c r="AE359" i="7"/>
  <c r="R360" i="7"/>
  <c r="AA360" i="7"/>
  <c r="AJ360" i="7"/>
  <c r="N361" i="7"/>
  <c r="W361" i="7"/>
  <c r="AF361" i="7"/>
  <c r="N363" i="7"/>
  <c r="W363" i="7"/>
  <c r="AF363" i="7"/>
  <c r="S364" i="7"/>
  <c r="P365" i="7"/>
  <c r="Y365" i="7"/>
  <c r="AH365" i="7"/>
  <c r="AE366" i="7"/>
  <c r="W366" i="7"/>
  <c r="O366" i="7"/>
  <c r="AJ366" i="7"/>
  <c r="AB366" i="7"/>
  <c r="T366" i="7"/>
  <c r="U366" i="7"/>
  <c r="AF366" i="7"/>
  <c r="T367" i="7"/>
  <c r="U368" i="7"/>
  <c r="Q373" i="7"/>
  <c r="AG373" i="7"/>
  <c r="P73" i="7"/>
  <c r="X73" i="7"/>
  <c r="AF73" i="7"/>
  <c r="Q74" i="7"/>
  <c r="Y74" i="7"/>
  <c r="AG74" i="7"/>
  <c r="S76" i="7"/>
  <c r="AA76" i="7"/>
  <c r="AI76" i="7"/>
  <c r="T77" i="7"/>
  <c r="AB77" i="7"/>
  <c r="AJ77" i="7"/>
  <c r="O80" i="7"/>
  <c r="W80" i="7"/>
  <c r="AE80" i="7"/>
  <c r="P81" i="7"/>
  <c r="X81" i="7"/>
  <c r="AF81" i="7"/>
  <c r="Q82" i="7"/>
  <c r="Y82" i="7"/>
  <c r="AG82" i="7"/>
  <c r="S84" i="7"/>
  <c r="AA84" i="7"/>
  <c r="AI84" i="7"/>
  <c r="T85" i="7"/>
  <c r="AB85" i="7"/>
  <c r="AJ85" i="7"/>
  <c r="O88" i="7"/>
  <c r="W88" i="7"/>
  <c r="AE88" i="7"/>
  <c r="P259" i="7"/>
  <c r="X259" i="7"/>
  <c r="AF259" i="7"/>
  <c r="S348" i="7"/>
  <c r="AA348" i="7"/>
  <c r="AI348" i="7"/>
  <c r="T349" i="7"/>
  <c r="AB349" i="7"/>
  <c r="AJ349" i="7"/>
  <c r="O352" i="7"/>
  <c r="W352" i="7"/>
  <c r="AE352" i="7"/>
  <c r="P353" i="7"/>
  <c r="X353" i="7"/>
  <c r="AF353" i="7"/>
  <c r="S356" i="7"/>
  <c r="AA356" i="7"/>
  <c r="AI356" i="7"/>
  <c r="T357" i="7"/>
  <c r="AB357" i="7"/>
  <c r="AJ357" i="7"/>
  <c r="O361" i="7"/>
  <c r="X361" i="7"/>
  <c r="AG361" i="7"/>
  <c r="O363" i="7"/>
  <c r="X363" i="7"/>
  <c r="AG363" i="7"/>
  <c r="AC364" i="7"/>
  <c r="U364" i="7"/>
  <c r="M364" i="7"/>
  <c r="T364" i="7"/>
  <c r="AD364" i="7"/>
  <c r="Q365" i="7"/>
  <c r="Z365" i="7"/>
  <c r="AI365" i="7"/>
  <c r="V366" i="7"/>
  <c r="AG366" i="7"/>
  <c r="AF367" i="7"/>
  <c r="X367" i="7"/>
  <c r="P367" i="7"/>
  <c r="AC367" i="7"/>
  <c r="U367" i="7"/>
  <c r="M367" i="7"/>
  <c r="V367" i="7"/>
  <c r="AG367" i="7"/>
  <c r="AG368" i="7"/>
  <c r="Y368" i="7"/>
  <c r="Q368" i="7"/>
  <c r="AF368" i="7"/>
  <c r="X368" i="7"/>
  <c r="P368" i="7"/>
  <c r="AD368" i="7"/>
  <c r="V368" i="7"/>
  <c r="N368" i="7"/>
  <c r="W368" i="7"/>
  <c r="AJ368" i="7"/>
  <c r="T373" i="7"/>
  <c r="AJ373" i="7"/>
  <c r="S59" i="7"/>
  <c r="AA59" i="7"/>
  <c r="M61" i="7"/>
  <c r="U61" i="7"/>
  <c r="N62" i="7"/>
  <c r="V62" i="7"/>
  <c r="R66" i="7"/>
  <c r="Z66" i="7"/>
  <c r="AH66" i="7"/>
  <c r="S67" i="7"/>
  <c r="AA67" i="7"/>
  <c r="M69" i="7"/>
  <c r="U69" i="7"/>
  <c r="N70" i="7"/>
  <c r="V70" i="7"/>
  <c r="Q73" i="7"/>
  <c r="Y73" i="7"/>
  <c r="AG73" i="7"/>
  <c r="R74" i="7"/>
  <c r="Z74" i="7"/>
  <c r="AH74" i="7"/>
  <c r="S75" i="7"/>
  <c r="AA75" i="7"/>
  <c r="T76" i="7"/>
  <c r="AB76" i="7"/>
  <c r="AJ76" i="7"/>
  <c r="M77" i="7"/>
  <c r="U77" i="7"/>
  <c r="AC77" i="7"/>
  <c r="O79" i="7"/>
  <c r="W79" i="7"/>
  <c r="AE79" i="7"/>
  <c r="P80" i="7"/>
  <c r="X80" i="7"/>
  <c r="AF80" i="7"/>
  <c r="Q81" i="7"/>
  <c r="Y81" i="7"/>
  <c r="AG81" i="7"/>
  <c r="R82" i="7"/>
  <c r="Z82" i="7"/>
  <c r="AH82" i="7"/>
  <c r="S83" i="7"/>
  <c r="AA83" i="7"/>
  <c r="T84" i="7"/>
  <c r="AB84" i="7"/>
  <c r="AJ84" i="7"/>
  <c r="M85" i="7"/>
  <c r="U85" i="7"/>
  <c r="AC85" i="7"/>
  <c r="N86" i="7"/>
  <c r="V86" i="7"/>
  <c r="O87" i="7"/>
  <c r="W87" i="7"/>
  <c r="AE87" i="7"/>
  <c r="P88" i="7"/>
  <c r="X88" i="7"/>
  <c r="AF88" i="7"/>
  <c r="Q259" i="7"/>
  <c r="Y259" i="7"/>
  <c r="AG259" i="7"/>
  <c r="R260" i="7"/>
  <c r="Z260" i="7"/>
  <c r="AH260" i="7"/>
  <c r="S261" i="7"/>
  <c r="AA261" i="7"/>
  <c r="T348" i="7"/>
  <c r="AB348" i="7"/>
  <c r="AJ348" i="7"/>
  <c r="M349" i="7"/>
  <c r="U349" i="7"/>
  <c r="N350" i="7"/>
  <c r="V350" i="7"/>
  <c r="O351" i="7"/>
  <c r="W351" i="7"/>
  <c r="AE351" i="7"/>
  <c r="P352" i="7"/>
  <c r="X352" i="7"/>
  <c r="AF352" i="7"/>
  <c r="Q353" i="7"/>
  <c r="Y353" i="7"/>
  <c r="AG353" i="7"/>
  <c r="R354" i="7"/>
  <c r="Z354" i="7"/>
  <c r="AH354" i="7"/>
  <c r="S355" i="7"/>
  <c r="AA355" i="7"/>
  <c r="T356" i="7"/>
  <c r="AB356" i="7"/>
  <c r="AJ356" i="7"/>
  <c r="M357" i="7"/>
  <c r="U357" i="7"/>
  <c r="N358" i="7"/>
  <c r="V358" i="7"/>
  <c r="O359" i="7"/>
  <c r="Y359" i="7"/>
  <c r="AH359" i="7"/>
  <c r="AG360" i="7"/>
  <c r="Y360" i="7"/>
  <c r="Q360" i="7"/>
  <c r="T360" i="7"/>
  <c r="AC360" i="7"/>
  <c r="P361" i="7"/>
  <c r="Y361" i="7"/>
  <c r="AI361" i="7"/>
  <c r="U362" i="7"/>
  <c r="AD362" i="7"/>
  <c r="P363" i="7"/>
  <c r="Y363" i="7"/>
  <c r="AH363" i="7"/>
  <c r="V364" i="7"/>
  <c r="AE364" i="7"/>
  <c r="R365" i="7"/>
  <c r="AA365" i="7"/>
  <c r="AJ365" i="7"/>
  <c r="M366" i="7"/>
  <c r="X366" i="7"/>
  <c r="AH366" i="7"/>
  <c r="W367" i="7"/>
  <c r="AH367" i="7"/>
  <c r="Z368" i="7"/>
  <c r="P369" i="7"/>
  <c r="AC369" i="7"/>
  <c r="U370" i="7"/>
  <c r="AG370" i="7"/>
  <c r="J373" i="7"/>
  <c r="W373" i="7"/>
  <c r="AH384" i="7"/>
  <c r="Z384" i="7"/>
  <c r="R384" i="7"/>
  <c r="AG384" i="7"/>
  <c r="Y384" i="7"/>
  <c r="Q384" i="7"/>
  <c r="AF384" i="7"/>
  <c r="X384" i="7"/>
  <c r="P384" i="7"/>
  <c r="AE384" i="7"/>
  <c r="W384" i="7"/>
  <c r="O384" i="7"/>
  <c r="AD384" i="7"/>
  <c r="V384" i="7"/>
  <c r="N384" i="7"/>
  <c r="AC384" i="7"/>
  <c r="U384" i="7"/>
  <c r="M384" i="7"/>
  <c r="AJ384" i="7"/>
  <c r="AB384" i="7"/>
  <c r="T384" i="7"/>
  <c r="AI385" i="7"/>
  <c r="S66" i="7"/>
  <c r="AA66" i="7"/>
  <c r="T67" i="7"/>
  <c r="AB67" i="7"/>
  <c r="R73" i="7"/>
  <c r="Z73" i="7"/>
  <c r="AH73" i="7"/>
  <c r="S74" i="7"/>
  <c r="AA74" i="7"/>
  <c r="T75" i="7"/>
  <c r="AB75" i="7"/>
  <c r="M76" i="7"/>
  <c r="U76" i="7"/>
  <c r="AC76" i="7"/>
  <c r="N77" i="7"/>
  <c r="V77" i="7"/>
  <c r="AD77" i="7"/>
  <c r="P79" i="7"/>
  <c r="X79" i="7"/>
  <c r="AF79" i="7"/>
  <c r="Q80" i="7"/>
  <c r="Y80" i="7"/>
  <c r="AG80" i="7"/>
  <c r="R81" i="7"/>
  <c r="Z81" i="7"/>
  <c r="AH81" i="7"/>
  <c r="S82" i="7"/>
  <c r="AA82" i="7"/>
  <c r="T83" i="7"/>
  <c r="AB83" i="7"/>
  <c r="M84" i="7"/>
  <c r="U84" i="7"/>
  <c r="AC84" i="7"/>
  <c r="N85" i="7"/>
  <c r="V85" i="7"/>
  <c r="AD85" i="7"/>
  <c r="P87" i="7"/>
  <c r="X87" i="7"/>
  <c r="AF87" i="7"/>
  <c r="Q88" i="7"/>
  <c r="Y88" i="7"/>
  <c r="AG88" i="7"/>
  <c r="R259" i="7"/>
  <c r="Z259" i="7"/>
  <c r="AH259" i="7"/>
  <c r="S260" i="7"/>
  <c r="AA260" i="7"/>
  <c r="T261" i="7"/>
  <c r="AB261" i="7"/>
  <c r="M348" i="7"/>
  <c r="U348" i="7"/>
  <c r="AC348" i="7"/>
  <c r="N349" i="7"/>
  <c r="V349" i="7"/>
  <c r="AD349" i="7"/>
  <c r="P351" i="7"/>
  <c r="X351" i="7"/>
  <c r="AF351" i="7"/>
  <c r="Q352" i="7"/>
  <c r="Y352" i="7"/>
  <c r="AG352" i="7"/>
  <c r="R353" i="7"/>
  <c r="Z353" i="7"/>
  <c r="AH353" i="7"/>
  <c r="S354" i="7"/>
  <c r="AA354" i="7"/>
  <c r="T355" i="7"/>
  <c r="AB355" i="7"/>
  <c r="M356" i="7"/>
  <c r="U356" i="7"/>
  <c r="AC356" i="7"/>
  <c r="N357" i="7"/>
  <c r="V357" i="7"/>
  <c r="AD357" i="7"/>
  <c r="Q359" i="7"/>
  <c r="Z359" i="7"/>
  <c r="AI359" i="7"/>
  <c r="U360" i="7"/>
  <c r="J361" i="7"/>
  <c r="Q361" i="7"/>
  <c r="AA361" i="7"/>
  <c r="AJ361" i="7"/>
  <c r="M362" i="7"/>
  <c r="V362" i="7"/>
  <c r="Q363" i="7"/>
  <c r="Z363" i="7"/>
  <c r="AI363" i="7"/>
  <c r="N364" i="7"/>
  <c r="W364" i="7"/>
  <c r="AF364" i="7"/>
  <c r="S365" i="7"/>
  <c r="N366" i="7"/>
  <c r="Y366" i="7"/>
  <c r="AI366" i="7"/>
  <c r="N367" i="7"/>
  <c r="Y367" i="7"/>
  <c r="AI367" i="7"/>
  <c r="M368" i="7"/>
  <c r="AA368" i="7"/>
  <c r="S369" i="7"/>
  <c r="AD369" i="7"/>
  <c r="V370" i="7"/>
  <c r="AC372" i="7"/>
  <c r="U372" i="7"/>
  <c r="M372" i="7"/>
  <c r="AJ372" i="7"/>
  <c r="AB372" i="7"/>
  <c r="T372" i="7"/>
  <c r="AH372" i="7"/>
  <c r="Z372" i="7"/>
  <c r="R372" i="7"/>
  <c r="AG372" i="7"/>
  <c r="Y372" i="7"/>
  <c r="Q372" i="7"/>
  <c r="X372" i="7"/>
  <c r="X373" i="7"/>
  <c r="AH376" i="7"/>
  <c r="Z376" i="7"/>
  <c r="R376" i="7"/>
  <c r="AG376" i="7"/>
  <c r="Y376" i="7"/>
  <c r="Q376" i="7"/>
  <c r="AF376" i="7"/>
  <c r="X376" i="7"/>
  <c r="P376" i="7"/>
  <c r="AD376" i="7"/>
  <c r="V376" i="7"/>
  <c r="N376" i="7"/>
  <c r="AC376" i="7"/>
  <c r="U376" i="7"/>
  <c r="M376" i="7"/>
  <c r="AE376" i="7"/>
  <c r="AC385" i="7"/>
  <c r="U385" i="7"/>
  <c r="M385" i="7"/>
  <c r="S73" i="7"/>
  <c r="AA73" i="7"/>
  <c r="T74" i="7"/>
  <c r="AB74" i="7"/>
  <c r="Q79" i="7"/>
  <c r="Y79" i="7"/>
  <c r="AG79" i="7"/>
  <c r="R80" i="7"/>
  <c r="Z80" i="7"/>
  <c r="AH80" i="7"/>
  <c r="S81" i="7"/>
  <c r="AA81" i="7"/>
  <c r="T82" i="7"/>
  <c r="AB82" i="7"/>
  <c r="Q87" i="7"/>
  <c r="Y87" i="7"/>
  <c r="AG87" i="7"/>
  <c r="R88" i="7"/>
  <c r="Z88" i="7"/>
  <c r="AH88" i="7"/>
  <c r="S259" i="7"/>
  <c r="AA259" i="7"/>
  <c r="T260" i="7"/>
  <c r="AB260" i="7"/>
  <c r="N348" i="7"/>
  <c r="V348" i="7"/>
  <c r="AD348" i="7"/>
  <c r="O349" i="7"/>
  <c r="W349" i="7"/>
  <c r="AE349" i="7"/>
  <c r="Q351" i="7"/>
  <c r="Y351" i="7"/>
  <c r="AG351" i="7"/>
  <c r="R352" i="7"/>
  <c r="Z352" i="7"/>
  <c r="AH352" i="7"/>
  <c r="S353" i="7"/>
  <c r="AA353" i="7"/>
  <c r="T354" i="7"/>
  <c r="AB354" i="7"/>
  <c r="N356" i="7"/>
  <c r="V356" i="7"/>
  <c r="AD356" i="7"/>
  <c r="O357" i="7"/>
  <c r="W357" i="7"/>
  <c r="AE357" i="7"/>
  <c r="R359" i="7"/>
  <c r="AA359" i="7"/>
  <c r="S361" i="7"/>
  <c r="R363" i="7"/>
  <c r="O364" i="7"/>
  <c r="X364" i="7"/>
  <c r="AG364" i="7"/>
  <c r="AD365" i="7"/>
  <c r="V365" i="7"/>
  <c r="N365" i="7"/>
  <c r="T365" i="7"/>
  <c r="AC365" i="7"/>
  <c r="P366" i="7"/>
  <c r="Z366" i="7"/>
  <c r="O367" i="7"/>
  <c r="Z367" i="7"/>
  <c r="AJ367" i="7"/>
  <c r="O368" i="7"/>
  <c r="AB368" i="7"/>
  <c r="T369" i="7"/>
  <c r="AH370" i="7"/>
  <c r="Z370" i="7"/>
  <c r="R370" i="7"/>
  <c r="W370" i="7"/>
  <c r="AA372" i="7"/>
  <c r="AI373" i="7"/>
  <c r="AG375" i="7"/>
  <c r="Y375" i="7"/>
  <c r="Q375" i="7"/>
  <c r="AF375" i="7"/>
  <c r="X375" i="7"/>
  <c r="P375" i="7"/>
  <c r="AE375" i="7"/>
  <c r="W375" i="7"/>
  <c r="O375" i="7"/>
  <c r="AC375" i="7"/>
  <c r="U375" i="7"/>
  <c r="M375" i="7"/>
  <c r="AJ375" i="7"/>
  <c r="AB375" i="7"/>
  <c r="T375" i="7"/>
  <c r="AD375" i="7"/>
  <c r="AI376" i="7"/>
  <c r="T385" i="7"/>
  <c r="S80" i="7"/>
  <c r="AA80" i="7"/>
  <c r="AI80" i="7"/>
  <c r="T81" i="7"/>
  <c r="AB81" i="7"/>
  <c r="AJ81" i="7"/>
  <c r="S88" i="7"/>
  <c r="AA88" i="7"/>
  <c r="AI88" i="7"/>
  <c r="T259" i="7"/>
  <c r="AB259" i="7"/>
  <c r="AJ259" i="7"/>
  <c r="S352" i="7"/>
  <c r="AA352" i="7"/>
  <c r="AI352" i="7"/>
  <c r="T353" i="7"/>
  <c r="AB353" i="7"/>
  <c r="AJ353" i="7"/>
  <c r="AH361" i="7"/>
  <c r="Z361" i="7"/>
  <c r="R361" i="7"/>
  <c r="T361" i="7"/>
  <c r="AC361" i="7"/>
  <c r="AJ363" i="7"/>
  <c r="AB363" i="7"/>
  <c r="T363" i="7"/>
  <c r="S363" i="7"/>
  <c r="AC363" i="7"/>
  <c r="U365" i="7"/>
  <c r="AA366" i="7"/>
  <c r="Q367" i="7"/>
  <c r="AA367" i="7"/>
  <c r="R368" i="7"/>
  <c r="AC368" i="7"/>
  <c r="AD373" i="7"/>
  <c r="V373" i="7"/>
  <c r="N373" i="7"/>
  <c r="AC373" i="7"/>
  <c r="U373" i="7"/>
  <c r="M373" i="7"/>
  <c r="AH373" i="7"/>
  <c r="Z373" i="7"/>
  <c r="R373" i="7"/>
  <c r="AB373" i="7"/>
  <c r="P76" i="7"/>
  <c r="X76" i="7"/>
  <c r="Q77" i="7"/>
  <c r="Y77" i="7"/>
  <c r="S79" i="7"/>
  <c r="AA79" i="7"/>
  <c r="T80" i="7"/>
  <c r="AB80" i="7"/>
  <c r="M81" i="7"/>
  <c r="U81" i="7"/>
  <c r="P84" i="7"/>
  <c r="X84" i="7"/>
  <c r="Q85" i="7"/>
  <c r="Y85" i="7"/>
  <c r="S87" i="7"/>
  <c r="AA87" i="7"/>
  <c r="T88" i="7"/>
  <c r="AB88" i="7"/>
  <c r="M259" i="7"/>
  <c r="U259" i="7"/>
  <c r="P348" i="7"/>
  <c r="X348" i="7"/>
  <c r="Q349" i="7"/>
  <c r="Y349" i="7"/>
  <c r="S351" i="7"/>
  <c r="AA351" i="7"/>
  <c r="T352" i="7"/>
  <c r="AB352" i="7"/>
  <c r="M353" i="7"/>
  <c r="U353" i="7"/>
  <c r="P356" i="7"/>
  <c r="X356" i="7"/>
  <c r="Q357" i="7"/>
  <c r="Y357" i="7"/>
  <c r="AF359" i="7"/>
  <c r="X359" i="7"/>
  <c r="P359" i="7"/>
  <c r="T359" i="7"/>
  <c r="AC359" i="7"/>
  <c r="U361" i="7"/>
  <c r="AD361" i="7"/>
  <c r="U363" i="7"/>
  <c r="AD363" i="7"/>
  <c r="Q364" i="7"/>
  <c r="Z364" i="7"/>
  <c r="AI364" i="7"/>
  <c r="M365" i="7"/>
  <c r="W365" i="7"/>
  <c r="AF365" i="7"/>
  <c r="R366" i="7"/>
  <c r="AC366" i="7"/>
  <c r="R367" i="7"/>
  <c r="AB367" i="7"/>
  <c r="S368" i="7"/>
  <c r="AE368" i="7"/>
  <c r="AH369" i="7"/>
  <c r="Z369" i="7"/>
  <c r="R369" i="7"/>
  <c r="AG369" i="7"/>
  <c r="Y369" i="7"/>
  <c r="Q369" i="7"/>
  <c r="AE369" i="7"/>
  <c r="W369" i="7"/>
  <c r="O369" i="7"/>
  <c r="V369" i="7"/>
  <c r="AJ369" i="7"/>
  <c r="O373" i="7"/>
  <c r="AE373" i="7"/>
  <c r="AJ385" i="7"/>
  <c r="S383" i="7"/>
  <c r="AA383" i="7"/>
  <c r="AI383" i="7"/>
  <c r="P388" i="7"/>
  <c r="X388" i="7"/>
  <c r="AF388" i="7"/>
  <c r="Q389" i="7"/>
  <c r="Y389" i="7"/>
  <c r="AG389" i="7"/>
  <c r="S391" i="7"/>
  <c r="AA391" i="7"/>
  <c r="AI391" i="7"/>
  <c r="T392" i="7"/>
  <c r="AB392" i="7"/>
  <c r="AJ392" i="7"/>
  <c r="M393" i="7"/>
  <c r="U393" i="7"/>
  <c r="AC393" i="7"/>
  <c r="P396" i="7"/>
  <c r="X396" i="7"/>
  <c r="AF396" i="7"/>
  <c r="Q397" i="7"/>
  <c r="Y397" i="7"/>
  <c r="AG397" i="7"/>
  <c r="AF399" i="7"/>
  <c r="X399" i="7"/>
  <c r="P399" i="7"/>
  <c r="T399" i="7"/>
  <c r="AC399" i="7"/>
  <c r="U401" i="7"/>
  <c r="AD401" i="7"/>
  <c r="P402" i="7"/>
  <c r="Y402" i="7"/>
  <c r="AH402" i="7"/>
  <c r="U403" i="7"/>
  <c r="AD403" i="7"/>
  <c r="Q404" i="7"/>
  <c r="Z404" i="7"/>
  <c r="AI404" i="7"/>
  <c r="M405" i="7"/>
  <c r="W405" i="7"/>
  <c r="AF405" i="7"/>
  <c r="S406" i="7"/>
  <c r="AC406" i="7"/>
  <c r="R407" i="7"/>
  <c r="AB407" i="7"/>
  <c r="S408" i="7"/>
  <c r="AD408" i="7"/>
  <c r="AI409" i="7"/>
  <c r="V409" i="7"/>
  <c r="AJ409" i="7"/>
  <c r="S412" i="7"/>
  <c r="J413" i="7"/>
  <c r="Y413" i="7"/>
  <c r="AC264" i="7"/>
  <c r="U264" i="7"/>
  <c r="M264" i="7"/>
  <c r="AH264" i="7"/>
  <c r="Z264" i="7"/>
  <c r="R264" i="7"/>
  <c r="AG264" i="7"/>
  <c r="Y264" i="7"/>
  <c r="Q264" i="7"/>
  <c r="AF264" i="7"/>
  <c r="X264" i="7"/>
  <c r="P264" i="7"/>
  <c r="AD264" i="7"/>
  <c r="V264" i="7"/>
  <c r="N264" i="7"/>
  <c r="AE264" i="7"/>
  <c r="M265" i="7"/>
  <c r="AI272" i="7"/>
  <c r="T273" i="7"/>
  <c r="P371" i="7"/>
  <c r="X371" i="7"/>
  <c r="AF371" i="7"/>
  <c r="S374" i="7"/>
  <c r="AA374" i="7"/>
  <c r="AI374" i="7"/>
  <c r="N377" i="7"/>
  <c r="V377" i="7"/>
  <c r="AD377" i="7"/>
  <c r="O378" i="7"/>
  <c r="W378" i="7"/>
  <c r="AE378" i="7"/>
  <c r="P379" i="7"/>
  <c r="X379" i="7"/>
  <c r="AF379" i="7"/>
  <c r="Q380" i="7"/>
  <c r="Y380" i="7"/>
  <c r="AG380" i="7"/>
  <c r="R381" i="7"/>
  <c r="Z381" i="7"/>
  <c r="AH381" i="7"/>
  <c r="S382" i="7"/>
  <c r="AA382" i="7"/>
  <c r="AI382" i="7"/>
  <c r="T383" i="7"/>
  <c r="AB383" i="7"/>
  <c r="AJ383" i="7"/>
  <c r="N385" i="7"/>
  <c r="V385" i="7"/>
  <c r="AD385" i="7"/>
  <c r="O386" i="7"/>
  <c r="W386" i="7"/>
  <c r="AE386" i="7"/>
  <c r="P387" i="7"/>
  <c r="X387" i="7"/>
  <c r="AF387" i="7"/>
  <c r="Q388" i="7"/>
  <c r="Y388" i="7"/>
  <c r="AG388" i="7"/>
  <c r="R389" i="7"/>
  <c r="Z389" i="7"/>
  <c r="AH389" i="7"/>
  <c r="S390" i="7"/>
  <c r="AA390" i="7"/>
  <c r="AI390" i="7"/>
  <c r="T391" i="7"/>
  <c r="AB391" i="7"/>
  <c r="AJ391" i="7"/>
  <c r="M392" i="7"/>
  <c r="U392" i="7"/>
  <c r="AC392" i="7"/>
  <c r="N393" i="7"/>
  <c r="V393" i="7"/>
  <c r="AD393" i="7"/>
  <c r="O394" i="7"/>
  <c r="W394" i="7"/>
  <c r="AE394" i="7"/>
  <c r="P395" i="7"/>
  <c r="X395" i="7"/>
  <c r="AF395" i="7"/>
  <c r="Q396" i="7"/>
  <c r="Y396" i="7"/>
  <c r="AG396" i="7"/>
  <c r="R397" i="7"/>
  <c r="Z397" i="7"/>
  <c r="AH397" i="7"/>
  <c r="S398" i="7"/>
  <c r="AA398" i="7"/>
  <c r="AI398" i="7"/>
  <c r="U399" i="7"/>
  <c r="AD399" i="7"/>
  <c r="P400" i="7"/>
  <c r="Z400" i="7"/>
  <c r="AI400" i="7"/>
  <c r="M401" i="7"/>
  <c r="V401" i="7"/>
  <c r="AE401" i="7"/>
  <c r="Q402" i="7"/>
  <c r="Z402" i="7"/>
  <c r="AJ402" i="7"/>
  <c r="M403" i="7"/>
  <c r="V403" i="7"/>
  <c r="AE403" i="7"/>
  <c r="R404" i="7"/>
  <c r="AA404" i="7"/>
  <c r="AJ404" i="7"/>
  <c r="O405" i="7"/>
  <c r="X405" i="7"/>
  <c r="AG405" i="7"/>
  <c r="T406" i="7"/>
  <c r="S407" i="7"/>
  <c r="T408" i="7"/>
  <c r="W409" i="7"/>
  <c r="AB413" i="7"/>
  <c r="AJ263" i="7"/>
  <c r="AB263" i="7"/>
  <c r="T263" i="7"/>
  <c r="AG263" i="7"/>
  <c r="Y263" i="7"/>
  <c r="Q263" i="7"/>
  <c r="AF263" i="7"/>
  <c r="X263" i="7"/>
  <c r="P263" i="7"/>
  <c r="AE263" i="7"/>
  <c r="W263" i="7"/>
  <c r="O263" i="7"/>
  <c r="AC263" i="7"/>
  <c r="U263" i="7"/>
  <c r="M263" i="7"/>
  <c r="AD263" i="7"/>
  <c r="AI264" i="7"/>
  <c r="T265" i="7"/>
  <c r="R271" i="7"/>
  <c r="S287" i="7"/>
  <c r="P370" i="7"/>
  <c r="X370" i="7"/>
  <c r="AF370" i="7"/>
  <c r="Q371" i="7"/>
  <c r="Y371" i="7"/>
  <c r="AG371" i="7"/>
  <c r="S373" i="7"/>
  <c r="AA373" i="7"/>
  <c r="T374" i="7"/>
  <c r="AB374" i="7"/>
  <c r="AJ374" i="7"/>
  <c r="O377" i="7"/>
  <c r="W377" i="7"/>
  <c r="AE377" i="7"/>
  <c r="P378" i="7"/>
  <c r="X378" i="7"/>
  <c r="AF378" i="7"/>
  <c r="Q379" i="7"/>
  <c r="Y379" i="7"/>
  <c r="AG379" i="7"/>
  <c r="R380" i="7"/>
  <c r="Z380" i="7"/>
  <c r="AH380" i="7"/>
  <c r="S381" i="7"/>
  <c r="AA381" i="7"/>
  <c r="T382" i="7"/>
  <c r="AB382" i="7"/>
  <c r="AJ382" i="7"/>
  <c r="M383" i="7"/>
  <c r="U383" i="7"/>
  <c r="AC383" i="7"/>
  <c r="O385" i="7"/>
  <c r="W385" i="7"/>
  <c r="AE385" i="7"/>
  <c r="P386" i="7"/>
  <c r="X386" i="7"/>
  <c r="AF386" i="7"/>
  <c r="Q387" i="7"/>
  <c r="Y387" i="7"/>
  <c r="AG387" i="7"/>
  <c r="R388" i="7"/>
  <c r="Z388" i="7"/>
  <c r="AH388" i="7"/>
  <c r="S389" i="7"/>
  <c r="AA389" i="7"/>
  <c r="T390" i="7"/>
  <c r="AB390" i="7"/>
  <c r="AJ390" i="7"/>
  <c r="M391" i="7"/>
  <c r="U391" i="7"/>
  <c r="AC391" i="7"/>
  <c r="N392" i="7"/>
  <c r="V392" i="7"/>
  <c r="AD392" i="7"/>
  <c r="O393" i="7"/>
  <c r="W393" i="7"/>
  <c r="AE393" i="7"/>
  <c r="P394" i="7"/>
  <c r="X394" i="7"/>
  <c r="AF394" i="7"/>
  <c r="Q395" i="7"/>
  <c r="Y395" i="7"/>
  <c r="AG395" i="7"/>
  <c r="R396" i="7"/>
  <c r="Z396" i="7"/>
  <c r="AH396" i="7"/>
  <c r="S397" i="7"/>
  <c r="AA397" i="7"/>
  <c r="T398" i="7"/>
  <c r="AB398" i="7"/>
  <c r="AJ398" i="7"/>
  <c r="M399" i="7"/>
  <c r="V399" i="7"/>
  <c r="AE399" i="7"/>
  <c r="R400" i="7"/>
  <c r="AA400" i="7"/>
  <c r="N401" i="7"/>
  <c r="W401" i="7"/>
  <c r="AF401" i="7"/>
  <c r="R402" i="7"/>
  <c r="AB402" i="7"/>
  <c r="N403" i="7"/>
  <c r="W403" i="7"/>
  <c r="AF403" i="7"/>
  <c r="S404" i="7"/>
  <c r="P405" i="7"/>
  <c r="Y405" i="7"/>
  <c r="AH405" i="7"/>
  <c r="AF406" i="7"/>
  <c r="X406" i="7"/>
  <c r="P406" i="7"/>
  <c r="AE406" i="7"/>
  <c r="W406" i="7"/>
  <c r="O406" i="7"/>
  <c r="U406" i="7"/>
  <c r="AG406" i="7"/>
  <c r="AD413" i="7"/>
  <c r="U265" i="7"/>
  <c r="J269" i="7"/>
  <c r="S271" i="7"/>
  <c r="AC272" i="7"/>
  <c r="U272" i="7"/>
  <c r="M272" i="7"/>
  <c r="AH272" i="7"/>
  <c r="Z272" i="7"/>
  <c r="R272" i="7"/>
  <c r="AG272" i="7"/>
  <c r="Y272" i="7"/>
  <c r="Q272" i="7"/>
  <c r="AF272" i="7"/>
  <c r="X272" i="7"/>
  <c r="P272" i="7"/>
  <c r="AE272" i="7"/>
  <c r="W272" i="7"/>
  <c r="O272" i="7"/>
  <c r="AD272" i="7"/>
  <c r="V272" i="7"/>
  <c r="N272" i="7"/>
  <c r="AA287" i="7"/>
  <c r="P377" i="7"/>
  <c r="X377" i="7"/>
  <c r="AF377" i="7"/>
  <c r="Q378" i="7"/>
  <c r="Y378" i="7"/>
  <c r="AG378" i="7"/>
  <c r="S380" i="7"/>
  <c r="AA380" i="7"/>
  <c r="AI380" i="7"/>
  <c r="T381" i="7"/>
  <c r="AB381" i="7"/>
  <c r="AJ381" i="7"/>
  <c r="N383" i="7"/>
  <c r="V383" i="7"/>
  <c r="AD383" i="7"/>
  <c r="P385" i="7"/>
  <c r="X385" i="7"/>
  <c r="AF385" i="7"/>
  <c r="Q386" i="7"/>
  <c r="Y386" i="7"/>
  <c r="AG386" i="7"/>
  <c r="S388" i="7"/>
  <c r="AA388" i="7"/>
  <c r="AI388" i="7"/>
  <c r="T389" i="7"/>
  <c r="AB389" i="7"/>
  <c r="AJ389" i="7"/>
  <c r="O392" i="7"/>
  <c r="W392" i="7"/>
  <c r="AE392" i="7"/>
  <c r="P393" i="7"/>
  <c r="X393" i="7"/>
  <c r="AF393" i="7"/>
  <c r="Q394" i="7"/>
  <c r="Y394" i="7"/>
  <c r="AG394" i="7"/>
  <c r="S396" i="7"/>
  <c r="AA396" i="7"/>
  <c r="AI396" i="7"/>
  <c r="T397" i="7"/>
  <c r="AB397" i="7"/>
  <c r="AJ397" i="7"/>
  <c r="O401" i="7"/>
  <c r="X401" i="7"/>
  <c r="AG401" i="7"/>
  <c r="O403" i="7"/>
  <c r="X403" i="7"/>
  <c r="AG403" i="7"/>
  <c r="AC404" i="7"/>
  <c r="U404" i="7"/>
  <c r="M404" i="7"/>
  <c r="T404" i="7"/>
  <c r="AD404" i="7"/>
  <c r="Q405" i="7"/>
  <c r="Z405" i="7"/>
  <c r="AI405" i="7"/>
  <c r="V406" i="7"/>
  <c r="AH406" i="7"/>
  <c r="AG407" i="7"/>
  <c r="Y407" i="7"/>
  <c r="Q407" i="7"/>
  <c r="AF407" i="7"/>
  <c r="X407" i="7"/>
  <c r="P407" i="7"/>
  <c r="U407" i="7"/>
  <c r="AE407" i="7"/>
  <c r="AH408" i="7"/>
  <c r="Z408" i="7"/>
  <c r="R408" i="7"/>
  <c r="AG408" i="7"/>
  <c r="Y408" i="7"/>
  <c r="Q408" i="7"/>
  <c r="AF408" i="7"/>
  <c r="X408" i="7"/>
  <c r="P408" i="7"/>
  <c r="V408" i="7"/>
  <c r="AJ408" i="7"/>
  <c r="AH413" i="7"/>
  <c r="Z413" i="7"/>
  <c r="R413" i="7"/>
  <c r="AE413" i="7"/>
  <c r="W413" i="7"/>
  <c r="O413" i="7"/>
  <c r="AC413" i="7"/>
  <c r="U413" i="7"/>
  <c r="M413" i="7"/>
  <c r="AG413" i="7"/>
  <c r="AB265" i="7"/>
  <c r="Z271" i="7"/>
  <c r="AJ279" i="7"/>
  <c r="AB279" i="7"/>
  <c r="T279" i="7"/>
  <c r="AH279" i="7"/>
  <c r="Z279" i="7"/>
  <c r="R279" i="7"/>
  <c r="AG279" i="7"/>
  <c r="Y279" i="7"/>
  <c r="Q279" i="7"/>
  <c r="AF279" i="7"/>
  <c r="X279" i="7"/>
  <c r="P279" i="7"/>
  <c r="AE279" i="7"/>
  <c r="W279" i="7"/>
  <c r="O279" i="7"/>
  <c r="AD279" i="7"/>
  <c r="V279" i="7"/>
  <c r="N279" i="7"/>
  <c r="AC279" i="7"/>
  <c r="U279" i="7"/>
  <c r="M279" i="7"/>
  <c r="AC280" i="7"/>
  <c r="S371" i="7"/>
  <c r="AA371" i="7"/>
  <c r="AI371" i="7"/>
  <c r="Q377" i="7"/>
  <c r="Y377" i="7"/>
  <c r="AG377" i="7"/>
  <c r="R378" i="7"/>
  <c r="Z378" i="7"/>
  <c r="AH378" i="7"/>
  <c r="S379" i="7"/>
  <c r="AA379" i="7"/>
  <c r="AI379" i="7"/>
  <c r="T380" i="7"/>
  <c r="AB380" i="7"/>
  <c r="AJ380" i="7"/>
  <c r="M381" i="7"/>
  <c r="U381" i="7"/>
  <c r="AC381" i="7"/>
  <c r="N382" i="7"/>
  <c r="V382" i="7"/>
  <c r="AD382" i="7"/>
  <c r="O383" i="7"/>
  <c r="W383" i="7"/>
  <c r="AE383" i="7"/>
  <c r="Q385" i="7"/>
  <c r="Y385" i="7"/>
  <c r="AG385" i="7"/>
  <c r="R386" i="7"/>
  <c r="Z386" i="7"/>
  <c r="AH386" i="7"/>
  <c r="S387" i="7"/>
  <c r="AA387" i="7"/>
  <c r="AI387" i="7"/>
  <c r="T388" i="7"/>
  <c r="AB388" i="7"/>
  <c r="AJ388" i="7"/>
  <c r="M389" i="7"/>
  <c r="U389" i="7"/>
  <c r="AC389" i="7"/>
  <c r="O391" i="7"/>
  <c r="W391" i="7"/>
  <c r="AE391" i="7"/>
  <c r="P392" i="7"/>
  <c r="X392" i="7"/>
  <c r="AF392" i="7"/>
  <c r="Q393" i="7"/>
  <c r="Y393" i="7"/>
  <c r="AG393" i="7"/>
  <c r="R394" i="7"/>
  <c r="Z394" i="7"/>
  <c r="AH394" i="7"/>
  <c r="S395" i="7"/>
  <c r="AA395" i="7"/>
  <c r="AI395" i="7"/>
  <c r="T396" i="7"/>
  <c r="AB396" i="7"/>
  <c r="AJ396" i="7"/>
  <c r="M397" i="7"/>
  <c r="U397" i="7"/>
  <c r="AC397" i="7"/>
  <c r="O399" i="7"/>
  <c r="Y399" i="7"/>
  <c r="AH399" i="7"/>
  <c r="AG400" i="7"/>
  <c r="Y400" i="7"/>
  <c r="Q400" i="7"/>
  <c r="T400" i="7"/>
  <c r="AC400" i="7"/>
  <c r="P401" i="7"/>
  <c r="Y401" i="7"/>
  <c r="AI401" i="7"/>
  <c r="U402" i="7"/>
  <c r="AD402" i="7"/>
  <c r="P403" i="7"/>
  <c r="Y403" i="7"/>
  <c r="AH403" i="7"/>
  <c r="V404" i="7"/>
  <c r="AE404" i="7"/>
  <c r="R405" i="7"/>
  <c r="AA405" i="7"/>
  <c r="AJ405" i="7"/>
  <c r="M406" i="7"/>
  <c r="Y406" i="7"/>
  <c r="AI406" i="7"/>
  <c r="V407" i="7"/>
  <c r="AH407" i="7"/>
  <c r="W408" i="7"/>
  <c r="AG412" i="7"/>
  <c r="Y412" i="7"/>
  <c r="Q412" i="7"/>
  <c r="AD412" i="7"/>
  <c r="V412" i="7"/>
  <c r="N412" i="7"/>
  <c r="AC412" i="7"/>
  <c r="U412" i="7"/>
  <c r="M412" i="7"/>
  <c r="AJ412" i="7"/>
  <c r="AB412" i="7"/>
  <c r="T412" i="7"/>
  <c r="AH412" i="7"/>
  <c r="Z412" i="7"/>
  <c r="R412" i="7"/>
  <c r="AE412" i="7"/>
  <c r="P413" i="7"/>
  <c r="AJ413" i="7"/>
  <c r="AC265" i="7"/>
  <c r="AA271" i="7"/>
  <c r="S272" i="7"/>
  <c r="S362" i="7"/>
  <c r="AA362" i="7"/>
  <c r="S370" i="7"/>
  <c r="AA370" i="7"/>
  <c r="T371" i="7"/>
  <c r="AB371" i="7"/>
  <c r="O374" i="7"/>
  <c r="W374" i="7"/>
  <c r="R377" i="7"/>
  <c r="Z377" i="7"/>
  <c r="AH377" i="7"/>
  <c r="S378" i="7"/>
  <c r="AA378" i="7"/>
  <c r="T379" i="7"/>
  <c r="AB379" i="7"/>
  <c r="M380" i="7"/>
  <c r="U380" i="7"/>
  <c r="N381" i="7"/>
  <c r="V381" i="7"/>
  <c r="O382" i="7"/>
  <c r="W382" i="7"/>
  <c r="P383" i="7"/>
  <c r="X383" i="7"/>
  <c r="AF383" i="7"/>
  <c r="R385" i="7"/>
  <c r="Z385" i="7"/>
  <c r="AH385" i="7"/>
  <c r="S386" i="7"/>
  <c r="AA386" i="7"/>
  <c r="T387" i="7"/>
  <c r="AB387" i="7"/>
  <c r="M388" i="7"/>
  <c r="U388" i="7"/>
  <c r="N389" i="7"/>
  <c r="V389" i="7"/>
  <c r="O390" i="7"/>
  <c r="W390" i="7"/>
  <c r="P391" i="7"/>
  <c r="X391" i="7"/>
  <c r="AF391" i="7"/>
  <c r="Q392" i="7"/>
  <c r="Y392" i="7"/>
  <c r="AG392" i="7"/>
  <c r="R393" i="7"/>
  <c r="Z393" i="7"/>
  <c r="AH393" i="7"/>
  <c r="S394" i="7"/>
  <c r="AA394" i="7"/>
  <c r="T395" i="7"/>
  <c r="AB395" i="7"/>
  <c r="M396" i="7"/>
  <c r="U396" i="7"/>
  <c r="N397" i="7"/>
  <c r="V397" i="7"/>
  <c r="O398" i="7"/>
  <c r="W398" i="7"/>
  <c r="Q399" i="7"/>
  <c r="Z399" i="7"/>
  <c r="AI399" i="7"/>
  <c r="U400" i="7"/>
  <c r="AD400" i="7"/>
  <c r="J401" i="7"/>
  <c r="Q401" i="7"/>
  <c r="AA401" i="7"/>
  <c r="AJ401" i="7"/>
  <c r="M402" i="7"/>
  <c r="V402" i="7"/>
  <c r="AE402" i="7"/>
  <c r="Q403" i="7"/>
  <c r="Z403" i="7"/>
  <c r="AI403" i="7"/>
  <c r="N404" i="7"/>
  <c r="W404" i="7"/>
  <c r="AF404" i="7"/>
  <c r="S405" i="7"/>
  <c r="N406" i="7"/>
  <c r="Z406" i="7"/>
  <c r="AJ406" i="7"/>
  <c r="M407" i="7"/>
  <c r="W407" i="7"/>
  <c r="AI407" i="7"/>
  <c r="M408" i="7"/>
  <c r="AA408" i="7"/>
  <c r="P409" i="7"/>
  <c r="AD409" i="7"/>
  <c r="AF412" i="7"/>
  <c r="Q413" i="7"/>
  <c r="S263" i="7"/>
  <c r="W264" i="7"/>
  <c r="AH271" i="7"/>
  <c r="T272" i="7"/>
  <c r="AI273" i="7"/>
  <c r="S377" i="7"/>
  <c r="AA377" i="7"/>
  <c r="T378" i="7"/>
  <c r="AB378" i="7"/>
  <c r="Q383" i="7"/>
  <c r="Y383" i="7"/>
  <c r="S385" i="7"/>
  <c r="AA385" i="7"/>
  <c r="T386" i="7"/>
  <c r="AB386" i="7"/>
  <c r="Q391" i="7"/>
  <c r="Y391" i="7"/>
  <c r="R392" i="7"/>
  <c r="Z392" i="7"/>
  <c r="AH392" i="7"/>
  <c r="S393" i="7"/>
  <c r="AA393" i="7"/>
  <c r="T394" i="7"/>
  <c r="AB394" i="7"/>
  <c r="R399" i="7"/>
  <c r="AA399" i="7"/>
  <c r="AJ399" i="7"/>
  <c r="M400" i="7"/>
  <c r="V400" i="7"/>
  <c r="AE400" i="7"/>
  <c r="S401" i="7"/>
  <c r="N402" i="7"/>
  <c r="W402" i="7"/>
  <c r="R403" i="7"/>
  <c r="O404" i="7"/>
  <c r="X404" i="7"/>
  <c r="AG404" i="7"/>
  <c r="AD405" i="7"/>
  <c r="V405" i="7"/>
  <c r="N405" i="7"/>
  <c r="T405" i="7"/>
  <c r="AC405" i="7"/>
  <c r="T409" i="7"/>
  <c r="O412" i="7"/>
  <c r="AI412" i="7"/>
  <c r="T413" i="7"/>
  <c r="V263" i="7"/>
  <c r="AI265" i="7"/>
  <c r="AA272" i="7"/>
  <c r="AD273" i="7"/>
  <c r="V273" i="7"/>
  <c r="N273" i="7"/>
  <c r="AJ273" i="7"/>
  <c r="AF273" i="7"/>
  <c r="X273" i="7"/>
  <c r="P273" i="7"/>
  <c r="J277" i="7"/>
  <c r="S392" i="7"/>
  <c r="AA392" i="7"/>
  <c r="T393" i="7"/>
  <c r="AB393" i="7"/>
  <c r="AH401" i="7"/>
  <c r="Z401" i="7"/>
  <c r="R401" i="7"/>
  <c r="T401" i="7"/>
  <c r="AC401" i="7"/>
  <c r="AJ403" i="7"/>
  <c r="AB403" i="7"/>
  <c r="T403" i="7"/>
  <c r="S403" i="7"/>
  <c r="AC403" i="7"/>
  <c r="U405" i="7"/>
  <c r="AD265" i="7"/>
  <c r="V265" i="7"/>
  <c r="N265" i="7"/>
  <c r="AF265" i="7"/>
  <c r="X265" i="7"/>
  <c r="P265" i="7"/>
  <c r="AJ271" i="7"/>
  <c r="AB271" i="7"/>
  <c r="T271" i="7"/>
  <c r="AG271" i="7"/>
  <c r="Y271" i="7"/>
  <c r="Q271" i="7"/>
  <c r="AF271" i="7"/>
  <c r="X271" i="7"/>
  <c r="P271" i="7"/>
  <c r="AE271" i="7"/>
  <c r="W271" i="7"/>
  <c r="O271" i="7"/>
  <c r="AD271" i="7"/>
  <c r="V271" i="7"/>
  <c r="N271" i="7"/>
  <c r="AC271" i="7"/>
  <c r="U271" i="7"/>
  <c r="M271" i="7"/>
  <c r="AJ287" i="7"/>
  <c r="AB287" i="7"/>
  <c r="T287" i="7"/>
  <c r="AH287" i="7"/>
  <c r="Z287" i="7"/>
  <c r="R287" i="7"/>
  <c r="AG287" i="7"/>
  <c r="Y287" i="7"/>
  <c r="Q287" i="7"/>
  <c r="AF287" i="7"/>
  <c r="X287" i="7"/>
  <c r="P287" i="7"/>
  <c r="AE287" i="7"/>
  <c r="W287" i="7"/>
  <c r="O287" i="7"/>
  <c r="AD287" i="7"/>
  <c r="V287" i="7"/>
  <c r="N287" i="7"/>
  <c r="AC287" i="7"/>
  <c r="U287" i="7"/>
  <c r="M287" i="7"/>
  <c r="P410" i="7"/>
  <c r="X410" i="7"/>
  <c r="AF410" i="7"/>
  <c r="Q411" i="7"/>
  <c r="Y411" i="7"/>
  <c r="AG411" i="7"/>
  <c r="S413" i="7"/>
  <c r="AA413" i="7"/>
  <c r="AI413" i="7"/>
  <c r="T262" i="7"/>
  <c r="AB262" i="7"/>
  <c r="AJ262" i="7"/>
  <c r="O265" i="7"/>
  <c r="W265" i="7"/>
  <c r="AE265" i="7"/>
  <c r="P266" i="7"/>
  <c r="X266" i="7"/>
  <c r="AF266" i="7"/>
  <c r="Q267" i="7"/>
  <c r="Y267" i="7"/>
  <c r="AG267" i="7"/>
  <c r="R268" i="7"/>
  <c r="Z268" i="7"/>
  <c r="AH268" i="7"/>
  <c r="S269" i="7"/>
  <c r="AA269" i="7"/>
  <c r="AI269" i="7"/>
  <c r="T270" i="7"/>
  <c r="AB270" i="7"/>
  <c r="AJ270" i="7"/>
  <c r="O273" i="7"/>
  <c r="W273" i="7"/>
  <c r="AE273" i="7"/>
  <c r="P274" i="7"/>
  <c r="X274" i="7"/>
  <c r="AF274" i="7"/>
  <c r="Q275" i="7"/>
  <c r="Y275" i="7"/>
  <c r="AG275" i="7"/>
  <c r="R276" i="7"/>
  <c r="Z276" i="7"/>
  <c r="AH276" i="7"/>
  <c r="S277" i="7"/>
  <c r="AA277" i="7"/>
  <c r="AI277" i="7"/>
  <c r="T278" i="7"/>
  <c r="AB278" i="7"/>
  <c r="AJ278" i="7"/>
  <c r="N280" i="7"/>
  <c r="V280" i="7"/>
  <c r="AD280" i="7"/>
  <c r="O281" i="7"/>
  <c r="W281" i="7"/>
  <c r="AE281" i="7"/>
  <c r="P282" i="7"/>
  <c r="X282" i="7"/>
  <c r="AF282" i="7"/>
  <c r="Q283" i="7"/>
  <c r="Y283" i="7"/>
  <c r="AG283" i="7"/>
  <c r="R284" i="7"/>
  <c r="Z284" i="7"/>
  <c r="AH284" i="7"/>
  <c r="S285" i="7"/>
  <c r="AA285" i="7"/>
  <c r="AI285" i="7"/>
  <c r="T286" i="7"/>
  <c r="AB286" i="7"/>
  <c r="AJ286" i="7"/>
  <c r="N288" i="7"/>
  <c r="V288" i="7"/>
  <c r="AD288" i="7"/>
  <c r="O289" i="7"/>
  <c r="W289" i="7"/>
  <c r="AE289" i="7"/>
  <c r="P290" i="7"/>
  <c r="X290" i="7"/>
  <c r="AF290" i="7"/>
  <c r="Q291" i="7"/>
  <c r="Y291" i="7"/>
  <c r="AG291" i="7"/>
  <c r="R292" i="7"/>
  <c r="Z292" i="7"/>
  <c r="AH292" i="7"/>
  <c r="S293" i="7"/>
  <c r="AA293" i="7"/>
  <c r="AI293" i="7"/>
  <c r="T294" i="7"/>
  <c r="AB294" i="7"/>
  <c r="AJ294" i="7"/>
  <c r="M295" i="7"/>
  <c r="V295" i="7"/>
  <c r="AE295" i="7"/>
  <c r="R296" i="7"/>
  <c r="AA296" i="7"/>
  <c r="N297" i="7"/>
  <c r="W297" i="7"/>
  <c r="AF297" i="7"/>
  <c r="R298" i="7"/>
  <c r="AB298" i="7"/>
  <c r="N299" i="7"/>
  <c r="W299" i="7"/>
  <c r="AF299" i="7"/>
  <c r="S300" i="7"/>
  <c r="P301" i="7"/>
  <c r="Y301" i="7"/>
  <c r="AH301" i="7"/>
  <c r="AE302" i="7"/>
  <c r="W302" i="7"/>
  <c r="O302" i="7"/>
  <c r="AD302" i="7"/>
  <c r="V302" i="7"/>
  <c r="N302" i="7"/>
  <c r="U302" i="7"/>
  <c r="AG302" i="7"/>
  <c r="T303" i="7"/>
  <c r="S305" i="7"/>
  <c r="U307" i="7"/>
  <c r="N309" i="7"/>
  <c r="AE309" i="7"/>
  <c r="AE310" i="7"/>
  <c r="T311" i="7"/>
  <c r="S268" i="7"/>
  <c r="AA268" i="7"/>
  <c r="AI268" i="7"/>
  <c r="T269" i="7"/>
  <c r="AB269" i="7"/>
  <c r="AJ269" i="7"/>
  <c r="S276" i="7"/>
  <c r="AA276" i="7"/>
  <c r="AI276" i="7"/>
  <c r="T277" i="7"/>
  <c r="AB277" i="7"/>
  <c r="AJ277" i="7"/>
  <c r="O280" i="7"/>
  <c r="W280" i="7"/>
  <c r="AE280" i="7"/>
  <c r="P281" i="7"/>
  <c r="X281" i="7"/>
  <c r="AF281" i="7"/>
  <c r="S284" i="7"/>
  <c r="AA284" i="7"/>
  <c r="AI284" i="7"/>
  <c r="T285" i="7"/>
  <c r="AB285" i="7"/>
  <c r="AJ285" i="7"/>
  <c r="O288" i="7"/>
  <c r="W288" i="7"/>
  <c r="AE288" i="7"/>
  <c r="P289" i="7"/>
  <c r="X289" i="7"/>
  <c r="AF289" i="7"/>
  <c r="S292" i="7"/>
  <c r="AA292" i="7"/>
  <c r="AI292" i="7"/>
  <c r="T293" i="7"/>
  <c r="AB293" i="7"/>
  <c r="AJ293" i="7"/>
  <c r="N295" i="7"/>
  <c r="W295" i="7"/>
  <c r="AG295" i="7"/>
  <c r="O297" i="7"/>
  <c r="X297" i="7"/>
  <c r="AG297" i="7"/>
  <c r="O299" i="7"/>
  <c r="X299" i="7"/>
  <c r="AG299" i="7"/>
  <c r="AC300" i="7"/>
  <c r="U300" i="7"/>
  <c r="M300" i="7"/>
  <c r="T300" i="7"/>
  <c r="AD300" i="7"/>
  <c r="Q301" i="7"/>
  <c r="Z301" i="7"/>
  <c r="AI301" i="7"/>
  <c r="X302" i="7"/>
  <c r="AH302" i="7"/>
  <c r="AF303" i="7"/>
  <c r="X303" i="7"/>
  <c r="P303" i="7"/>
  <c r="AE303" i="7"/>
  <c r="W303" i="7"/>
  <c r="O303" i="7"/>
  <c r="U303" i="7"/>
  <c r="AG303" i="7"/>
  <c r="AG307" i="7"/>
  <c r="Y307" i="7"/>
  <c r="Q307" i="7"/>
  <c r="AH307" i="7"/>
  <c r="X307" i="7"/>
  <c r="O307" i="7"/>
  <c r="AF307" i="7"/>
  <c r="W307" i="7"/>
  <c r="N307" i="7"/>
  <c r="V307" i="7"/>
  <c r="AJ307" i="7"/>
  <c r="V311" i="7"/>
  <c r="AF314" i="7"/>
  <c r="X314" i="7"/>
  <c r="P314" i="7"/>
  <c r="AC314" i="7"/>
  <c r="U314" i="7"/>
  <c r="M314" i="7"/>
  <c r="AJ314" i="7"/>
  <c r="Z314" i="7"/>
  <c r="O314" i="7"/>
  <c r="AI314" i="7"/>
  <c r="Y314" i="7"/>
  <c r="N314" i="7"/>
  <c r="AH314" i="7"/>
  <c r="W314" i="7"/>
  <c r="AE314" i="7"/>
  <c r="T314" i="7"/>
  <c r="AB314" i="7"/>
  <c r="R314" i="7"/>
  <c r="AA314" i="7"/>
  <c r="Q314" i="7"/>
  <c r="Q409" i="7"/>
  <c r="Y409" i="7"/>
  <c r="AG409" i="7"/>
  <c r="R410" i="7"/>
  <c r="Z410" i="7"/>
  <c r="AH410" i="7"/>
  <c r="S411" i="7"/>
  <c r="AA411" i="7"/>
  <c r="AI411" i="7"/>
  <c r="N262" i="7"/>
  <c r="V262" i="7"/>
  <c r="AD262" i="7"/>
  <c r="Q265" i="7"/>
  <c r="Y265" i="7"/>
  <c r="AG265" i="7"/>
  <c r="R266" i="7"/>
  <c r="Z266" i="7"/>
  <c r="AH266" i="7"/>
  <c r="S267" i="7"/>
  <c r="AA267" i="7"/>
  <c r="AI267" i="7"/>
  <c r="T268" i="7"/>
  <c r="AB268" i="7"/>
  <c r="AJ268" i="7"/>
  <c r="M269" i="7"/>
  <c r="U269" i="7"/>
  <c r="AC269" i="7"/>
  <c r="N270" i="7"/>
  <c r="V270" i="7"/>
  <c r="AD270" i="7"/>
  <c r="Q273" i="7"/>
  <c r="Y273" i="7"/>
  <c r="AG273" i="7"/>
  <c r="R274" i="7"/>
  <c r="Z274" i="7"/>
  <c r="AH274" i="7"/>
  <c r="S275" i="7"/>
  <c r="AA275" i="7"/>
  <c r="AI275" i="7"/>
  <c r="T276" i="7"/>
  <c r="AB276" i="7"/>
  <c r="AJ276" i="7"/>
  <c r="M277" i="7"/>
  <c r="U277" i="7"/>
  <c r="AC277" i="7"/>
  <c r="N278" i="7"/>
  <c r="V278" i="7"/>
  <c r="AD278" i="7"/>
  <c r="P280" i="7"/>
  <c r="X280" i="7"/>
  <c r="AF280" i="7"/>
  <c r="Q281" i="7"/>
  <c r="Y281" i="7"/>
  <c r="AG281" i="7"/>
  <c r="R282" i="7"/>
  <c r="Z282" i="7"/>
  <c r="AH282" i="7"/>
  <c r="S283" i="7"/>
  <c r="AA283" i="7"/>
  <c r="AI283" i="7"/>
  <c r="T284" i="7"/>
  <c r="AB284" i="7"/>
  <c r="AJ284" i="7"/>
  <c r="M285" i="7"/>
  <c r="U285" i="7"/>
  <c r="AC285" i="7"/>
  <c r="N286" i="7"/>
  <c r="V286" i="7"/>
  <c r="AD286" i="7"/>
  <c r="P288" i="7"/>
  <c r="X288" i="7"/>
  <c r="AF288" i="7"/>
  <c r="Q289" i="7"/>
  <c r="Y289" i="7"/>
  <c r="AG289" i="7"/>
  <c r="R290" i="7"/>
  <c r="Z290" i="7"/>
  <c r="AH290" i="7"/>
  <c r="S291" i="7"/>
  <c r="AA291" i="7"/>
  <c r="AI291" i="7"/>
  <c r="T292" i="7"/>
  <c r="AB292" i="7"/>
  <c r="AJ292" i="7"/>
  <c r="M293" i="7"/>
  <c r="U293" i="7"/>
  <c r="AC293" i="7"/>
  <c r="O295" i="7"/>
  <c r="Y295" i="7"/>
  <c r="AH295" i="7"/>
  <c r="AG296" i="7"/>
  <c r="Y296" i="7"/>
  <c r="Q296" i="7"/>
  <c r="T296" i="7"/>
  <c r="AC296" i="7"/>
  <c r="P297" i="7"/>
  <c r="Y297" i="7"/>
  <c r="AI297" i="7"/>
  <c r="U298" i="7"/>
  <c r="AD298" i="7"/>
  <c r="P299" i="7"/>
  <c r="Y299" i="7"/>
  <c r="AH299" i="7"/>
  <c r="V300" i="7"/>
  <c r="AE300" i="7"/>
  <c r="R301" i="7"/>
  <c r="AA301" i="7"/>
  <c r="AJ301" i="7"/>
  <c r="M302" i="7"/>
  <c r="Y302" i="7"/>
  <c r="AI302" i="7"/>
  <c r="V303" i="7"/>
  <c r="AH303" i="7"/>
  <c r="AG304" i="7"/>
  <c r="Y304" i="7"/>
  <c r="Q304" i="7"/>
  <c r="AF304" i="7"/>
  <c r="X304" i="7"/>
  <c r="P304" i="7"/>
  <c r="U304" i="7"/>
  <c r="AE304" i="7"/>
  <c r="AH305" i="7"/>
  <c r="Z305" i="7"/>
  <c r="R305" i="7"/>
  <c r="AG305" i="7"/>
  <c r="Y305" i="7"/>
  <c r="Q305" i="7"/>
  <c r="U305" i="7"/>
  <c r="AE305" i="7"/>
  <c r="Z307" i="7"/>
  <c r="X311" i="7"/>
  <c r="AG315" i="7"/>
  <c r="Y315" i="7"/>
  <c r="Q315" i="7"/>
  <c r="AD315" i="7"/>
  <c r="V315" i="7"/>
  <c r="N315" i="7"/>
  <c r="AJ315" i="7"/>
  <c r="Z315" i="7"/>
  <c r="O315" i="7"/>
  <c r="AI315" i="7"/>
  <c r="X315" i="7"/>
  <c r="M315" i="7"/>
  <c r="AH315" i="7"/>
  <c r="W315" i="7"/>
  <c r="AE315" i="7"/>
  <c r="T315" i="7"/>
  <c r="AB315" i="7"/>
  <c r="R315" i="7"/>
  <c r="AA315" i="7"/>
  <c r="P315" i="7"/>
  <c r="S402" i="7"/>
  <c r="AA402" i="7"/>
  <c r="R409" i="7"/>
  <c r="Z409" i="7"/>
  <c r="AH409" i="7"/>
  <c r="S410" i="7"/>
  <c r="AA410" i="7"/>
  <c r="T411" i="7"/>
  <c r="AB411" i="7"/>
  <c r="N413" i="7"/>
  <c r="V413" i="7"/>
  <c r="O262" i="7"/>
  <c r="W262" i="7"/>
  <c r="AE262" i="7"/>
  <c r="R265" i="7"/>
  <c r="Z265" i="7"/>
  <c r="AH265" i="7"/>
  <c r="S266" i="7"/>
  <c r="AA266" i="7"/>
  <c r="T267" i="7"/>
  <c r="AB267" i="7"/>
  <c r="M268" i="7"/>
  <c r="U268" i="7"/>
  <c r="AC268" i="7"/>
  <c r="N269" i="7"/>
  <c r="V269" i="7"/>
  <c r="O270" i="7"/>
  <c r="W270" i="7"/>
  <c r="AE270" i="7"/>
  <c r="R273" i="7"/>
  <c r="Z273" i="7"/>
  <c r="AH273" i="7"/>
  <c r="S274" i="7"/>
  <c r="AA274" i="7"/>
  <c r="T275" i="7"/>
  <c r="AB275" i="7"/>
  <c r="M276" i="7"/>
  <c r="U276" i="7"/>
  <c r="AC276" i="7"/>
  <c r="N277" i="7"/>
  <c r="V277" i="7"/>
  <c r="O278" i="7"/>
  <c r="W278" i="7"/>
  <c r="AE278" i="7"/>
  <c r="Q280" i="7"/>
  <c r="Y280" i="7"/>
  <c r="AG280" i="7"/>
  <c r="R281" i="7"/>
  <c r="Z281" i="7"/>
  <c r="AH281" i="7"/>
  <c r="S282" i="7"/>
  <c r="AA282" i="7"/>
  <c r="T283" i="7"/>
  <c r="AB283" i="7"/>
  <c r="M284" i="7"/>
  <c r="U284" i="7"/>
  <c r="AC284" i="7"/>
  <c r="N285" i="7"/>
  <c r="V285" i="7"/>
  <c r="O286" i="7"/>
  <c r="W286" i="7"/>
  <c r="AE286" i="7"/>
  <c r="Q288" i="7"/>
  <c r="Y288" i="7"/>
  <c r="AG288" i="7"/>
  <c r="R289" i="7"/>
  <c r="Z289" i="7"/>
  <c r="AH289" i="7"/>
  <c r="S290" i="7"/>
  <c r="AA290" i="7"/>
  <c r="T291" i="7"/>
  <c r="AB291" i="7"/>
  <c r="AJ291" i="7"/>
  <c r="M292" i="7"/>
  <c r="U292" i="7"/>
  <c r="AC292" i="7"/>
  <c r="N293" i="7"/>
  <c r="V293" i="7"/>
  <c r="O294" i="7"/>
  <c r="W294" i="7"/>
  <c r="AE294" i="7"/>
  <c r="Q295" i="7"/>
  <c r="Z295" i="7"/>
  <c r="AI295" i="7"/>
  <c r="U296" i="7"/>
  <c r="AD296" i="7"/>
  <c r="J297" i="7"/>
  <c r="Q297" i="7"/>
  <c r="AA297" i="7"/>
  <c r="AJ297" i="7"/>
  <c r="M298" i="7"/>
  <c r="V298" i="7"/>
  <c r="AE298" i="7"/>
  <c r="Q299" i="7"/>
  <c r="Z299" i="7"/>
  <c r="AI299" i="7"/>
  <c r="N300" i="7"/>
  <c r="W300" i="7"/>
  <c r="AF300" i="7"/>
  <c r="S301" i="7"/>
  <c r="P302" i="7"/>
  <c r="Z302" i="7"/>
  <c r="AJ302" i="7"/>
  <c r="M303" i="7"/>
  <c r="Y303" i="7"/>
  <c r="AI303" i="7"/>
  <c r="V304" i="7"/>
  <c r="AH304" i="7"/>
  <c r="V305" i="7"/>
  <c r="AF305" i="7"/>
  <c r="AB306" i="7"/>
  <c r="S306" i="7"/>
  <c r="W306" i="7"/>
  <c r="AI306" i="7"/>
  <c r="M307" i="7"/>
  <c r="AA307" i="7"/>
  <c r="J311" i="7"/>
  <c r="AF311" i="7"/>
  <c r="S314" i="7"/>
  <c r="AH316" i="7"/>
  <c r="Z316" i="7"/>
  <c r="R316" i="7"/>
  <c r="AE316" i="7"/>
  <c r="W316" i="7"/>
  <c r="O316" i="7"/>
  <c r="AJ316" i="7"/>
  <c r="Y316" i="7"/>
  <c r="N316" i="7"/>
  <c r="AI316" i="7"/>
  <c r="X316" i="7"/>
  <c r="M316" i="7"/>
  <c r="AG316" i="7"/>
  <c r="V316" i="7"/>
  <c r="AD316" i="7"/>
  <c r="T316" i="7"/>
  <c r="AC316" i="7"/>
  <c r="S316" i="7"/>
  <c r="AB316" i="7"/>
  <c r="Q316" i="7"/>
  <c r="AA316" i="7"/>
  <c r="P316" i="7"/>
  <c r="S409" i="7"/>
  <c r="AA409" i="7"/>
  <c r="T410" i="7"/>
  <c r="AB410" i="7"/>
  <c r="P262" i="7"/>
  <c r="X262" i="7"/>
  <c r="AF262" i="7"/>
  <c r="S265" i="7"/>
  <c r="AA265" i="7"/>
  <c r="T266" i="7"/>
  <c r="AB266" i="7"/>
  <c r="N268" i="7"/>
  <c r="V268" i="7"/>
  <c r="AD268" i="7"/>
  <c r="O269" i="7"/>
  <c r="W269" i="7"/>
  <c r="AE269" i="7"/>
  <c r="P270" i="7"/>
  <c r="X270" i="7"/>
  <c r="AF270" i="7"/>
  <c r="S273" i="7"/>
  <c r="AA273" i="7"/>
  <c r="T274" i="7"/>
  <c r="AB274" i="7"/>
  <c r="N276" i="7"/>
  <c r="V276" i="7"/>
  <c r="AD276" i="7"/>
  <c r="O277" i="7"/>
  <c r="W277" i="7"/>
  <c r="AE277" i="7"/>
  <c r="P278" i="7"/>
  <c r="X278" i="7"/>
  <c r="AF278" i="7"/>
  <c r="R280" i="7"/>
  <c r="Z280" i="7"/>
  <c r="AH280" i="7"/>
  <c r="S281" i="7"/>
  <c r="AA281" i="7"/>
  <c r="T282" i="7"/>
  <c r="AB282" i="7"/>
  <c r="N284" i="7"/>
  <c r="V284" i="7"/>
  <c r="AD284" i="7"/>
  <c r="O285" i="7"/>
  <c r="W285" i="7"/>
  <c r="AE285" i="7"/>
  <c r="P286" i="7"/>
  <c r="X286" i="7"/>
  <c r="AF286" i="7"/>
  <c r="R288" i="7"/>
  <c r="Z288" i="7"/>
  <c r="AH288" i="7"/>
  <c r="S289" i="7"/>
  <c r="AA289" i="7"/>
  <c r="T290" i="7"/>
  <c r="AB290" i="7"/>
  <c r="N292" i="7"/>
  <c r="V292" i="7"/>
  <c r="AD292" i="7"/>
  <c r="O293" i="7"/>
  <c r="W293" i="7"/>
  <c r="AE293" i="7"/>
  <c r="P294" i="7"/>
  <c r="X294" i="7"/>
  <c r="AF294" i="7"/>
  <c r="R295" i="7"/>
  <c r="AA295" i="7"/>
  <c r="AJ295" i="7"/>
  <c r="M296" i="7"/>
  <c r="V296" i="7"/>
  <c r="AE296" i="7"/>
  <c r="S297" i="7"/>
  <c r="N298" i="7"/>
  <c r="W298" i="7"/>
  <c r="AF298" i="7"/>
  <c r="R299" i="7"/>
  <c r="O300" i="7"/>
  <c r="X300" i="7"/>
  <c r="AG300" i="7"/>
  <c r="AD301" i="7"/>
  <c r="V301" i="7"/>
  <c r="N301" i="7"/>
  <c r="T301" i="7"/>
  <c r="AC301" i="7"/>
  <c r="N303" i="7"/>
  <c r="Z303" i="7"/>
  <c r="AJ303" i="7"/>
  <c r="P307" i="7"/>
  <c r="AB307" i="7"/>
  <c r="J308" i="7"/>
  <c r="S280" i="7"/>
  <c r="AA280" i="7"/>
  <c r="AI280" i="7"/>
  <c r="T281" i="7"/>
  <c r="AB281" i="7"/>
  <c r="AJ281" i="7"/>
  <c r="S288" i="7"/>
  <c r="AA288" i="7"/>
  <c r="AI288" i="7"/>
  <c r="T289" i="7"/>
  <c r="AB289" i="7"/>
  <c r="AJ289" i="7"/>
  <c r="S295" i="7"/>
  <c r="AH297" i="7"/>
  <c r="Z297" i="7"/>
  <c r="R297" i="7"/>
  <c r="T297" i="7"/>
  <c r="AC297" i="7"/>
  <c r="AJ299" i="7"/>
  <c r="AB299" i="7"/>
  <c r="T299" i="7"/>
  <c r="S299" i="7"/>
  <c r="AC299" i="7"/>
  <c r="U301" i="7"/>
  <c r="AC311" i="7"/>
  <c r="U311" i="7"/>
  <c r="M311" i="7"/>
  <c r="AH311" i="7"/>
  <c r="Z311" i="7"/>
  <c r="R311" i="7"/>
  <c r="AB311" i="7"/>
  <c r="Q311" i="7"/>
  <c r="AA311" i="7"/>
  <c r="P311" i="7"/>
  <c r="AJ311" i="7"/>
  <c r="Y311" i="7"/>
  <c r="O311" i="7"/>
  <c r="AG311" i="7"/>
  <c r="W311" i="7"/>
  <c r="AE311" i="7"/>
  <c r="AD311" i="7"/>
  <c r="S311" i="7"/>
  <c r="AF295" i="7"/>
  <c r="X295" i="7"/>
  <c r="P295" i="7"/>
  <c r="T295" i="7"/>
  <c r="AC295" i="7"/>
  <c r="U297" i="7"/>
  <c r="S262" i="7"/>
  <c r="AA262" i="7"/>
  <c r="Q268" i="7"/>
  <c r="Y268" i="7"/>
  <c r="R269" i="7"/>
  <c r="Z269" i="7"/>
  <c r="S270" i="7"/>
  <c r="AA270" i="7"/>
  <c r="Q276" i="7"/>
  <c r="Y276" i="7"/>
  <c r="R277" i="7"/>
  <c r="Z277" i="7"/>
  <c r="S278" i="7"/>
  <c r="AA278" i="7"/>
  <c r="M280" i="7"/>
  <c r="U280" i="7"/>
  <c r="N281" i="7"/>
  <c r="V281" i="7"/>
  <c r="Q284" i="7"/>
  <c r="Y284" i="7"/>
  <c r="R285" i="7"/>
  <c r="Z285" i="7"/>
  <c r="S286" i="7"/>
  <c r="AA286" i="7"/>
  <c r="M288" i="7"/>
  <c r="U288" i="7"/>
  <c r="N289" i="7"/>
  <c r="V289" i="7"/>
  <c r="P291" i="7"/>
  <c r="X291" i="7"/>
  <c r="Q292" i="7"/>
  <c r="Y292" i="7"/>
  <c r="R293" i="7"/>
  <c r="Z293" i="7"/>
  <c r="S294" i="7"/>
  <c r="AA294" i="7"/>
  <c r="U295" i="7"/>
  <c r="AD295" i="7"/>
  <c r="P296" i="7"/>
  <c r="Z296" i="7"/>
  <c r="AI296" i="7"/>
  <c r="M297" i="7"/>
  <c r="V297" i="7"/>
  <c r="AE297" i="7"/>
  <c r="Q298" i="7"/>
  <c r="Z298" i="7"/>
  <c r="M299" i="7"/>
  <c r="V299" i="7"/>
  <c r="AE299" i="7"/>
  <c r="R300" i="7"/>
  <c r="AA300" i="7"/>
  <c r="AJ300" i="7"/>
  <c r="O301" i="7"/>
  <c r="X301" i="7"/>
  <c r="AG301" i="7"/>
  <c r="T302" i="7"/>
  <c r="AF302" i="7"/>
  <c r="S303" i="7"/>
  <c r="AC303" i="7"/>
  <c r="P305" i="7"/>
  <c r="AB305" i="7"/>
  <c r="T307" i="7"/>
  <c r="AE307" i="7"/>
  <c r="AB309" i="7"/>
  <c r="Q309" i="7"/>
  <c r="Z309" i="7"/>
  <c r="O309" i="7"/>
  <c r="AH309" i="7"/>
  <c r="W309" i="7"/>
  <c r="M309" i="7"/>
  <c r="AD309" i="7"/>
  <c r="AJ310" i="7"/>
  <c r="AB310" i="7"/>
  <c r="T310" i="7"/>
  <c r="AG310" i="7"/>
  <c r="Y310" i="7"/>
  <c r="Q310" i="7"/>
  <c r="AA310" i="7"/>
  <c r="P310" i="7"/>
  <c r="Z310" i="7"/>
  <c r="O310" i="7"/>
  <c r="AI310" i="7"/>
  <c r="X310" i="7"/>
  <c r="N310" i="7"/>
  <c r="AF310" i="7"/>
  <c r="V310" i="7"/>
  <c r="AD310" i="7"/>
  <c r="N311" i="7"/>
  <c r="AF315" i="7"/>
  <c r="R312" i="7"/>
  <c r="Q313" i="7"/>
  <c r="N317" i="7"/>
  <c r="Y317" i="7"/>
  <c r="AJ317" i="7"/>
  <c r="M318" i="7"/>
  <c r="W318" i="7"/>
  <c r="AH318" i="7"/>
  <c r="N319" i="7"/>
  <c r="X319" i="7"/>
  <c r="AI319" i="7"/>
  <c r="M320" i="7"/>
  <c r="X320" i="7"/>
  <c r="AH320" i="7"/>
  <c r="Y321" i="7"/>
  <c r="O322" i="7"/>
  <c r="AB322" i="7"/>
  <c r="U323" i="7"/>
  <c r="S505" i="7"/>
  <c r="AF505" i="7"/>
  <c r="O457" i="7"/>
  <c r="AA457" i="7"/>
  <c r="R458" i="7"/>
  <c r="AF458" i="7"/>
  <c r="U459" i="7"/>
  <c r="S461" i="7"/>
  <c r="AE461" i="7"/>
  <c r="AI462" i="7"/>
  <c r="V462" i="7"/>
  <c r="AJ462" i="7"/>
  <c r="P471" i="7"/>
  <c r="AD471" i="7"/>
  <c r="AD472" i="7"/>
  <c r="V472" i="7"/>
  <c r="N472" i="7"/>
  <c r="AC472" i="7"/>
  <c r="U472" i="7"/>
  <c r="M472" i="7"/>
  <c r="AJ472" i="7"/>
  <c r="AB472" i="7"/>
  <c r="AH472" i="7"/>
  <c r="Z472" i="7"/>
  <c r="R472" i="7"/>
  <c r="X472" i="7"/>
  <c r="T473" i="7"/>
  <c r="AJ473" i="7"/>
  <c r="Q474" i="7"/>
  <c r="AG474" i="7"/>
  <c r="AG475" i="7"/>
  <c r="Y475" i="7"/>
  <c r="Q475" i="7"/>
  <c r="AF475" i="7"/>
  <c r="X475" i="7"/>
  <c r="P475" i="7"/>
  <c r="AE475" i="7"/>
  <c r="W475" i="7"/>
  <c r="O475" i="7"/>
  <c r="AC475" i="7"/>
  <c r="U475" i="7"/>
  <c r="M475" i="7"/>
  <c r="AA475" i="7"/>
  <c r="T477" i="7"/>
  <c r="AJ477" i="7"/>
  <c r="Q484" i="7"/>
  <c r="AG484" i="7"/>
  <c r="AF486" i="7"/>
  <c r="X486" i="7"/>
  <c r="P486" i="7"/>
  <c r="AE486" i="7"/>
  <c r="W486" i="7"/>
  <c r="O486" i="7"/>
  <c r="AD486" i="7"/>
  <c r="V486" i="7"/>
  <c r="N486" i="7"/>
  <c r="AJ486" i="7"/>
  <c r="AB486" i="7"/>
  <c r="T486" i="7"/>
  <c r="Z486" i="7"/>
  <c r="T487" i="7"/>
  <c r="AJ487" i="7"/>
  <c r="S488" i="7"/>
  <c r="V506" i="7"/>
  <c r="AF509" i="7"/>
  <c r="X509" i="7"/>
  <c r="P509" i="7"/>
  <c r="AD509" i="7"/>
  <c r="V509" i="7"/>
  <c r="N509" i="7"/>
  <c r="AC509" i="7"/>
  <c r="U509" i="7"/>
  <c r="M509" i="7"/>
  <c r="AJ509" i="7"/>
  <c r="AB509" i="7"/>
  <c r="T509" i="7"/>
  <c r="AH509" i="7"/>
  <c r="Z509" i="7"/>
  <c r="R509" i="7"/>
  <c r="AE509" i="7"/>
  <c r="AG510" i="7"/>
  <c r="Y510" i="7"/>
  <c r="Q510" i="7"/>
  <c r="AE510" i="7"/>
  <c r="W510" i="7"/>
  <c r="O510" i="7"/>
  <c r="AC510" i="7"/>
  <c r="U510" i="7"/>
  <c r="M510" i="7"/>
  <c r="AH510" i="7"/>
  <c r="Q511" i="7"/>
  <c r="R512" i="7"/>
  <c r="P522" i="7"/>
  <c r="AF527" i="7"/>
  <c r="X527" i="7"/>
  <c r="P527" i="7"/>
  <c r="AI527" i="7"/>
  <c r="Z527" i="7"/>
  <c r="Q527" i="7"/>
  <c r="AG527" i="7"/>
  <c r="W527" i="7"/>
  <c r="N527" i="7"/>
  <c r="AE527" i="7"/>
  <c r="V527" i="7"/>
  <c r="M527" i="7"/>
  <c r="AD527" i="7"/>
  <c r="U527" i="7"/>
  <c r="AB527" i="7"/>
  <c r="S527" i="7"/>
  <c r="AH527" i="7"/>
  <c r="O528" i="7"/>
  <c r="AE530" i="7"/>
  <c r="V530" i="7"/>
  <c r="M530" i="7"/>
  <c r="AC530" i="7"/>
  <c r="T530" i="7"/>
  <c r="AB530" i="7"/>
  <c r="R530" i="7"/>
  <c r="AJ530" i="7"/>
  <c r="Z530" i="7"/>
  <c r="Q530" i="7"/>
  <c r="AG530" i="7"/>
  <c r="X530" i="7"/>
  <c r="O530" i="7"/>
  <c r="AH530" i="7"/>
  <c r="X532" i="7"/>
  <c r="AH536" i="7"/>
  <c r="Z536" i="7"/>
  <c r="AE536" i="7"/>
  <c r="V536" i="7"/>
  <c r="N536" i="7"/>
  <c r="AC536" i="7"/>
  <c r="S536" i="7"/>
  <c r="AA536" i="7"/>
  <c r="Q536" i="7"/>
  <c r="AJ536" i="7"/>
  <c r="Y536" i="7"/>
  <c r="P536" i="7"/>
  <c r="AI536" i="7"/>
  <c r="X536" i="7"/>
  <c r="O536" i="7"/>
  <c r="AF536" i="7"/>
  <c r="U536" i="7"/>
  <c r="AG536" i="7"/>
  <c r="AI558" i="7"/>
  <c r="X558" i="7"/>
  <c r="N558" i="7"/>
  <c r="AH558" i="7"/>
  <c r="W558" i="7"/>
  <c r="M558" i="7"/>
  <c r="AC558" i="7"/>
  <c r="R558" i="7"/>
  <c r="AD559" i="7"/>
  <c r="Z568" i="7"/>
  <c r="R322" i="7"/>
  <c r="AD322" i="7"/>
  <c r="AH323" i="7"/>
  <c r="Z323" i="7"/>
  <c r="R323" i="7"/>
  <c r="AG323" i="7"/>
  <c r="Y323" i="7"/>
  <c r="Q323" i="7"/>
  <c r="AD323" i="7"/>
  <c r="V323" i="7"/>
  <c r="N323" i="7"/>
  <c r="W323" i="7"/>
  <c r="AJ323" i="7"/>
  <c r="V505" i="7"/>
  <c r="T458" i="7"/>
  <c r="AG458" i="7"/>
  <c r="AF459" i="7"/>
  <c r="X459" i="7"/>
  <c r="P459" i="7"/>
  <c r="AE459" i="7"/>
  <c r="W459" i="7"/>
  <c r="O459" i="7"/>
  <c r="AJ459" i="7"/>
  <c r="AB459" i="7"/>
  <c r="T459" i="7"/>
  <c r="V459" i="7"/>
  <c r="AI459" i="7"/>
  <c r="T461" i="7"/>
  <c r="AF461" i="7"/>
  <c r="X462" i="7"/>
  <c r="R471" i="7"/>
  <c r="AE471" i="7"/>
  <c r="Y472" i="7"/>
  <c r="X473" i="7"/>
  <c r="R474" i="7"/>
  <c r="AH474" i="7"/>
  <c r="AB475" i="7"/>
  <c r="AH476" i="7"/>
  <c r="Z476" i="7"/>
  <c r="R476" i="7"/>
  <c r="AG476" i="7"/>
  <c r="Y476" i="7"/>
  <c r="Q476" i="7"/>
  <c r="AF476" i="7"/>
  <c r="X476" i="7"/>
  <c r="P476" i="7"/>
  <c r="AD476" i="7"/>
  <c r="V476" i="7"/>
  <c r="N476" i="7"/>
  <c r="AA476" i="7"/>
  <c r="U477" i="7"/>
  <c r="S484" i="7"/>
  <c r="AI484" i="7"/>
  <c r="V487" i="7"/>
  <c r="U488" i="7"/>
  <c r="X506" i="7"/>
  <c r="S511" i="7"/>
  <c r="T528" i="7"/>
  <c r="Z532" i="7"/>
  <c r="AJ559" i="7"/>
  <c r="Y559" i="7"/>
  <c r="N559" i="7"/>
  <c r="AI559" i="7"/>
  <c r="W559" i="7"/>
  <c r="M559" i="7"/>
  <c r="AC559" i="7"/>
  <c r="S559" i="7"/>
  <c r="AE562" i="7"/>
  <c r="S562" i="7"/>
  <c r="AB562" i="7"/>
  <c r="R562" i="7"/>
  <c r="AJ562" i="7"/>
  <c r="Z562" i="7"/>
  <c r="P562" i="7"/>
  <c r="AI562" i="7"/>
  <c r="Y562" i="7"/>
  <c r="O562" i="7"/>
  <c r="AH562" i="7"/>
  <c r="X562" i="7"/>
  <c r="N562" i="7"/>
  <c r="AF562" i="7"/>
  <c r="V562" i="7"/>
  <c r="AD563" i="7"/>
  <c r="V563" i="7"/>
  <c r="N563" i="7"/>
  <c r="AI563" i="7"/>
  <c r="Z563" i="7"/>
  <c r="Q563" i="7"/>
  <c r="AC563" i="7"/>
  <c r="S563" i="7"/>
  <c r="AB563" i="7"/>
  <c r="R563" i="7"/>
  <c r="AJ563" i="7"/>
  <c r="Y563" i="7"/>
  <c r="O563" i="7"/>
  <c r="AH563" i="7"/>
  <c r="X563" i="7"/>
  <c r="M563" i="7"/>
  <c r="AG563" i="7"/>
  <c r="W563" i="7"/>
  <c r="AE563" i="7"/>
  <c r="T563" i="7"/>
  <c r="AE568" i="7"/>
  <c r="AH478" i="7"/>
  <c r="AE478" i="7"/>
  <c r="W478" i="7"/>
  <c r="O478" i="7"/>
  <c r="AI478" i="7"/>
  <c r="Y478" i="7"/>
  <c r="P478" i="7"/>
  <c r="AB478" i="7"/>
  <c r="R478" i="7"/>
  <c r="AF478" i="7"/>
  <c r="T478" i="7"/>
  <c r="AD478" i="7"/>
  <c r="S478" i="7"/>
  <c r="AC478" i="7"/>
  <c r="Q478" i="7"/>
  <c r="AA478" i="7"/>
  <c r="N478" i="7"/>
  <c r="Z478" i="7"/>
  <c r="M478" i="7"/>
  <c r="X478" i="7"/>
  <c r="AG478" i="7"/>
  <c r="U478" i="7"/>
  <c r="X323" i="7"/>
  <c r="AC505" i="7"/>
  <c r="U505" i="7"/>
  <c r="M505" i="7"/>
  <c r="AJ505" i="7"/>
  <c r="AB505" i="7"/>
  <c r="T505" i="7"/>
  <c r="AG505" i="7"/>
  <c r="Y505" i="7"/>
  <c r="Q505" i="7"/>
  <c r="W505" i="7"/>
  <c r="AI505" i="7"/>
  <c r="U458" i="7"/>
  <c r="AH458" i="7"/>
  <c r="U461" i="7"/>
  <c r="AI461" i="7"/>
  <c r="S471" i="7"/>
  <c r="AF471" i="7"/>
  <c r="Y473" i="7"/>
  <c r="AB476" i="7"/>
  <c r="V477" i="7"/>
  <c r="W484" i="7"/>
  <c r="Z487" i="7"/>
  <c r="W488" i="7"/>
  <c r="AB506" i="7"/>
  <c r="AE532" i="7"/>
  <c r="AF425" i="7"/>
  <c r="X425" i="7"/>
  <c r="P425" i="7"/>
  <c r="AB425" i="7"/>
  <c r="S425" i="7"/>
  <c r="AC425" i="7"/>
  <c r="R425" i="7"/>
  <c r="AA425" i="7"/>
  <c r="Q425" i="7"/>
  <c r="AJ425" i="7"/>
  <c r="Z425" i="7"/>
  <c r="O425" i="7"/>
  <c r="AI425" i="7"/>
  <c r="Y425" i="7"/>
  <c r="N425" i="7"/>
  <c r="AH425" i="7"/>
  <c r="W425" i="7"/>
  <c r="M425" i="7"/>
  <c r="AG425" i="7"/>
  <c r="V425" i="7"/>
  <c r="AD425" i="7"/>
  <c r="T425" i="7"/>
  <c r="AD312" i="7"/>
  <c r="V312" i="7"/>
  <c r="N312" i="7"/>
  <c r="W312" i="7"/>
  <c r="AG312" i="7"/>
  <c r="AE313" i="7"/>
  <c r="W313" i="7"/>
  <c r="O313" i="7"/>
  <c r="AJ313" i="7"/>
  <c r="AB313" i="7"/>
  <c r="T313" i="7"/>
  <c r="U313" i="7"/>
  <c r="AF313" i="7"/>
  <c r="P318" i="7"/>
  <c r="Q319" i="7"/>
  <c r="Q320" i="7"/>
  <c r="Q321" i="7"/>
  <c r="T322" i="7"/>
  <c r="M323" i="7"/>
  <c r="AA323" i="7"/>
  <c r="Q503" i="7"/>
  <c r="AD503" i="7"/>
  <c r="X505" i="7"/>
  <c r="S457" i="7"/>
  <c r="AI458" i="7"/>
  <c r="X458" i="7"/>
  <c r="M459" i="7"/>
  <c r="Z459" i="7"/>
  <c r="R460" i="7"/>
  <c r="AH461" i="7"/>
  <c r="Z461" i="7"/>
  <c r="R461" i="7"/>
  <c r="AG461" i="7"/>
  <c r="Y461" i="7"/>
  <c r="Q461" i="7"/>
  <c r="AD461" i="7"/>
  <c r="V461" i="7"/>
  <c r="N461" i="7"/>
  <c r="W461" i="7"/>
  <c r="AJ461" i="7"/>
  <c r="N462" i="7"/>
  <c r="AB462" i="7"/>
  <c r="V471" i="7"/>
  <c r="P472" i="7"/>
  <c r="AE472" i="7"/>
  <c r="AI473" i="7"/>
  <c r="R475" i="7"/>
  <c r="AH475" i="7"/>
  <c r="M476" i="7"/>
  <c r="AC476" i="7"/>
  <c r="AI477" i="7"/>
  <c r="T485" i="7"/>
  <c r="Q486" i="7"/>
  <c r="AG486" i="7"/>
  <c r="AG487" i="7"/>
  <c r="Y487" i="7"/>
  <c r="Q487" i="7"/>
  <c r="AF487" i="7"/>
  <c r="X487" i="7"/>
  <c r="P487" i="7"/>
  <c r="AE487" i="7"/>
  <c r="W487" i="7"/>
  <c r="O487" i="7"/>
  <c r="AC487" i="7"/>
  <c r="U487" i="7"/>
  <c r="M487" i="7"/>
  <c r="AA487" i="7"/>
  <c r="AI506" i="7"/>
  <c r="Q509" i="7"/>
  <c r="T510" i="7"/>
  <c r="Z512" i="7"/>
  <c r="AJ516" i="7"/>
  <c r="AB516" i="7"/>
  <c r="T516" i="7"/>
  <c r="AH516" i="7"/>
  <c r="Z516" i="7"/>
  <c r="R516" i="7"/>
  <c r="AG516" i="7"/>
  <c r="Y516" i="7"/>
  <c r="Q516" i="7"/>
  <c r="AF516" i="7"/>
  <c r="X516" i="7"/>
  <c r="P516" i="7"/>
  <c r="AD516" i="7"/>
  <c r="V516" i="7"/>
  <c r="N516" i="7"/>
  <c r="AC516" i="7"/>
  <c r="AC517" i="7"/>
  <c r="U517" i="7"/>
  <c r="M517" i="7"/>
  <c r="AG517" i="7"/>
  <c r="Y517" i="7"/>
  <c r="Q517" i="7"/>
  <c r="AF517" i="7"/>
  <c r="AC519" i="7"/>
  <c r="T519" i="7"/>
  <c r="AJ519" i="7"/>
  <c r="Z519" i="7"/>
  <c r="Q519" i="7"/>
  <c r="AH519" i="7"/>
  <c r="Y519" i="7"/>
  <c r="P519" i="7"/>
  <c r="AG519" i="7"/>
  <c r="X519" i="7"/>
  <c r="O519" i="7"/>
  <c r="AE519" i="7"/>
  <c r="V519" i="7"/>
  <c r="M519" i="7"/>
  <c r="AE526" i="7"/>
  <c r="W526" i="7"/>
  <c r="O526" i="7"/>
  <c r="AD526" i="7"/>
  <c r="U526" i="7"/>
  <c r="AB526" i="7"/>
  <c r="S526" i="7"/>
  <c r="AJ526" i="7"/>
  <c r="AA526" i="7"/>
  <c r="R526" i="7"/>
  <c r="AI526" i="7"/>
  <c r="Z526" i="7"/>
  <c r="Q526" i="7"/>
  <c r="AG526" i="7"/>
  <c r="X526" i="7"/>
  <c r="N526" i="7"/>
  <c r="AF526" i="7"/>
  <c r="R527" i="7"/>
  <c r="AJ529" i="7"/>
  <c r="AA529" i="7"/>
  <c r="Q529" i="7"/>
  <c r="AG529" i="7"/>
  <c r="X529" i="7"/>
  <c r="O529" i="7"/>
  <c r="AE529" i="7"/>
  <c r="V529" i="7"/>
  <c r="M529" i="7"/>
  <c r="U530" i="7"/>
  <c r="AB532" i="7"/>
  <c r="R536" i="7"/>
  <c r="AA558" i="7"/>
  <c r="V559" i="7"/>
  <c r="W562" i="7"/>
  <c r="P563" i="7"/>
  <c r="AD567" i="7"/>
  <c r="AE422" i="7"/>
  <c r="W422" i="7"/>
  <c r="O422" i="7"/>
  <c r="AG422" i="7"/>
  <c r="X422" i="7"/>
  <c r="N422" i="7"/>
  <c r="AC422" i="7"/>
  <c r="S422" i="7"/>
  <c r="AB422" i="7"/>
  <c r="R422" i="7"/>
  <c r="AA422" i="7"/>
  <c r="Q422" i="7"/>
  <c r="AJ422" i="7"/>
  <c r="Z422" i="7"/>
  <c r="P422" i="7"/>
  <c r="AI422" i="7"/>
  <c r="Y422" i="7"/>
  <c r="M422" i="7"/>
  <c r="AH422" i="7"/>
  <c r="V422" i="7"/>
  <c r="AD422" i="7"/>
  <c r="T422" i="7"/>
  <c r="V478" i="7"/>
  <c r="AE458" i="7"/>
  <c r="W458" i="7"/>
  <c r="O458" i="7"/>
  <c r="AD458" i="7"/>
  <c r="V458" i="7"/>
  <c r="N458" i="7"/>
  <c r="Y458" i="7"/>
  <c r="X461" i="7"/>
  <c r="AC471" i="7"/>
  <c r="U471" i="7"/>
  <c r="M471" i="7"/>
  <c r="AJ471" i="7"/>
  <c r="AB471" i="7"/>
  <c r="T471" i="7"/>
  <c r="AG471" i="7"/>
  <c r="Y471" i="7"/>
  <c r="Q471" i="7"/>
  <c r="W471" i="7"/>
  <c r="AI471" i="7"/>
  <c r="AE473" i="7"/>
  <c r="W473" i="7"/>
  <c r="O473" i="7"/>
  <c r="AD473" i="7"/>
  <c r="V473" i="7"/>
  <c r="N473" i="7"/>
  <c r="AC473" i="7"/>
  <c r="U473" i="7"/>
  <c r="M473" i="7"/>
  <c r="AB473" i="7"/>
  <c r="AG477" i="7"/>
  <c r="Y477" i="7"/>
  <c r="Q477" i="7"/>
  <c r="AB477" i="7"/>
  <c r="AD484" i="7"/>
  <c r="V484" i="7"/>
  <c r="N484" i="7"/>
  <c r="AC484" i="7"/>
  <c r="U484" i="7"/>
  <c r="M484" i="7"/>
  <c r="AJ484" i="7"/>
  <c r="AB484" i="7"/>
  <c r="T484" i="7"/>
  <c r="AH484" i="7"/>
  <c r="Z484" i="7"/>
  <c r="R484" i="7"/>
  <c r="Y484" i="7"/>
  <c r="AB487" i="7"/>
  <c r="AJ488" i="7"/>
  <c r="AB488" i="7"/>
  <c r="T488" i="7"/>
  <c r="AH488" i="7"/>
  <c r="Z488" i="7"/>
  <c r="R488" i="7"/>
  <c r="AG488" i="7"/>
  <c r="Y488" i="7"/>
  <c r="Q488" i="7"/>
  <c r="AF488" i="7"/>
  <c r="X488" i="7"/>
  <c r="P488" i="7"/>
  <c r="AD488" i="7"/>
  <c r="V488" i="7"/>
  <c r="N488" i="7"/>
  <c r="AC488" i="7"/>
  <c r="AC506" i="7"/>
  <c r="U506" i="7"/>
  <c r="M506" i="7"/>
  <c r="AG506" i="7"/>
  <c r="Y506" i="7"/>
  <c r="Q506" i="7"/>
  <c r="AF506" i="7"/>
  <c r="AF532" i="7"/>
  <c r="W532" i="7"/>
  <c r="N532" i="7"/>
  <c r="AJ532" i="7"/>
  <c r="AA532" i="7"/>
  <c r="R532" i="7"/>
  <c r="AI532" i="7"/>
  <c r="AJ567" i="7"/>
  <c r="Y567" i="7"/>
  <c r="N567" i="7"/>
  <c r="AH567" i="7"/>
  <c r="W567" i="7"/>
  <c r="M567" i="7"/>
  <c r="AC567" i="7"/>
  <c r="S567" i="7"/>
  <c r="AG568" i="7"/>
  <c r="Y568" i="7"/>
  <c r="Q568" i="7"/>
  <c r="AD568" i="7"/>
  <c r="U568" i="7"/>
  <c r="AH568" i="7"/>
  <c r="W568" i="7"/>
  <c r="M568" i="7"/>
  <c r="AF568" i="7"/>
  <c r="V568" i="7"/>
  <c r="AC568" i="7"/>
  <c r="S568" i="7"/>
  <c r="AB568" i="7"/>
  <c r="R568" i="7"/>
  <c r="AA568" i="7"/>
  <c r="P568" i="7"/>
  <c r="AI568" i="7"/>
  <c r="X568" i="7"/>
  <c r="N568" i="7"/>
  <c r="AD533" i="7"/>
  <c r="V533" i="7"/>
  <c r="N533" i="7"/>
  <c r="AF533" i="7"/>
  <c r="U533" i="7"/>
  <c r="Y533" i="7"/>
  <c r="M533" i="7"/>
  <c r="AJ533" i="7"/>
  <c r="W533" i="7"/>
  <c r="AH533" i="7"/>
  <c r="T533" i="7"/>
  <c r="AG533" i="7"/>
  <c r="R533" i="7"/>
  <c r="AE533" i="7"/>
  <c r="Q533" i="7"/>
  <c r="AC533" i="7"/>
  <c r="P533" i="7"/>
  <c r="AB533" i="7"/>
  <c r="O533" i="7"/>
  <c r="X533" i="7"/>
  <c r="AH308" i="7"/>
  <c r="Z308" i="7"/>
  <c r="R308" i="7"/>
  <c r="T308" i="7"/>
  <c r="AC308" i="7"/>
  <c r="O312" i="7"/>
  <c r="Y312" i="7"/>
  <c r="AJ312" i="7"/>
  <c r="M313" i="7"/>
  <c r="X313" i="7"/>
  <c r="AH313" i="7"/>
  <c r="AG322" i="7"/>
  <c r="Y322" i="7"/>
  <c r="Q322" i="7"/>
  <c r="AF322" i="7"/>
  <c r="X322" i="7"/>
  <c r="P322" i="7"/>
  <c r="AC322" i="7"/>
  <c r="U322" i="7"/>
  <c r="M322" i="7"/>
  <c r="W322" i="7"/>
  <c r="AJ322" i="7"/>
  <c r="P323" i="7"/>
  <c r="O505" i="7"/>
  <c r="AA505" i="7"/>
  <c r="M458" i="7"/>
  <c r="Z458" i="7"/>
  <c r="M461" i="7"/>
  <c r="AA461" i="7"/>
  <c r="X471" i="7"/>
  <c r="P473" i="7"/>
  <c r="AF473" i="7"/>
  <c r="AF474" i="7"/>
  <c r="X474" i="7"/>
  <c r="P474" i="7"/>
  <c r="AE474" i="7"/>
  <c r="W474" i="7"/>
  <c r="O474" i="7"/>
  <c r="AD474" i="7"/>
  <c r="V474" i="7"/>
  <c r="N474" i="7"/>
  <c r="AJ474" i="7"/>
  <c r="AB474" i="7"/>
  <c r="T474" i="7"/>
  <c r="Z474" i="7"/>
  <c r="S476" i="7"/>
  <c r="M477" i="7"/>
  <c r="AC477" i="7"/>
  <c r="AA484" i="7"/>
  <c r="N487" i="7"/>
  <c r="AD487" i="7"/>
  <c r="AE488" i="7"/>
  <c r="N506" i="7"/>
  <c r="AJ506" i="7"/>
  <c r="AH511" i="7"/>
  <c r="Z511" i="7"/>
  <c r="R511" i="7"/>
  <c r="AF511" i="7"/>
  <c r="X511" i="7"/>
  <c r="P511" i="7"/>
  <c r="AE511" i="7"/>
  <c r="W511" i="7"/>
  <c r="O511" i="7"/>
  <c r="AD511" i="7"/>
  <c r="V511" i="7"/>
  <c r="N511" i="7"/>
  <c r="AJ511" i="7"/>
  <c r="AB511" i="7"/>
  <c r="T511" i="7"/>
  <c r="AC511" i="7"/>
  <c r="AG528" i="7"/>
  <c r="Y528" i="7"/>
  <c r="Q528" i="7"/>
  <c r="AD528" i="7"/>
  <c r="U528" i="7"/>
  <c r="AB528" i="7"/>
  <c r="S528" i="7"/>
  <c r="AJ528" i="7"/>
  <c r="AA528" i="7"/>
  <c r="R528" i="7"/>
  <c r="AI528" i="7"/>
  <c r="Z528" i="7"/>
  <c r="P528" i="7"/>
  <c r="AF528" i="7"/>
  <c r="W528" i="7"/>
  <c r="N528" i="7"/>
  <c r="AE528" i="7"/>
  <c r="O532" i="7"/>
  <c r="AF559" i="7"/>
  <c r="AG562" i="7"/>
  <c r="AA563" i="7"/>
  <c r="R567" i="7"/>
  <c r="AC572" i="7"/>
  <c r="U572" i="7"/>
  <c r="M572" i="7"/>
  <c r="AF572" i="7"/>
  <c r="W572" i="7"/>
  <c r="N572" i="7"/>
  <c r="AD572" i="7"/>
  <c r="S572" i="7"/>
  <c r="AB572" i="7"/>
  <c r="R572" i="7"/>
  <c r="AA572" i="7"/>
  <c r="Q572" i="7"/>
  <c r="AJ572" i="7"/>
  <c r="Z572" i="7"/>
  <c r="P572" i="7"/>
  <c r="AI572" i="7"/>
  <c r="Y572" i="7"/>
  <c r="O572" i="7"/>
  <c r="AH572" i="7"/>
  <c r="X572" i="7"/>
  <c r="AE572" i="7"/>
  <c r="T572" i="7"/>
  <c r="AE573" i="7"/>
  <c r="T573" i="7"/>
  <c r="AC573" i="7"/>
  <c r="R573" i="7"/>
  <c r="AA573" i="7"/>
  <c r="Q573" i="7"/>
  <c r="AJ573" i="7"/>
  <c r="Z573" i="7"/>
  <c r="P573" i="7"/>
  <c r="AH573" i="7"/>
  <c r="X573" i="7"/>
  <c r="M573" i="7"/>
  <c r="AE425" i="7"/>
  <c r="Z533" i="7"/>
  <c r="X574" i="7"/>
  <c r="W574" i="7"/>
  <c r="AJ574" i="7"/>
  <c r="U574" i="7"/>
  <c r="AI574" i="7"/>
  <c r="T574" i="7"/>
  <c r="AF574" i="7"/>
  <c r="M574" i="7"/>
  <c r="S298" i="7"/>
  <c r="AA298" i="7"/>
  <c r="AF306" i="7"/>
  <c r="X306" i="7"/>
  <c r="P306" i="7"/>
  <c r="T306" i="7"/>
  <c r="AC306" i="7"/>
  <c r="U308" i="7"/>
  <c r="AD308" i="7"/>
  <c r="P312" i="7"/>
  <c r="Z312" i="7"/>
  <c r="N313" i="7"/>
  <c r="Y313" i="7"/>
  <c r="AI313" i="7"/>
  <c r="V317" i="7"/>
  <c r="AG317" i="7"/>
  <c r="AJ318" i="7"/>
  <c r="AB318" i="7"/>
  <c r="T318" i="7"/>
  <c r="AG318" i="7"/>
  <c r="Y318" i="7"/>
  <c r="Q318" i="7"/>
  <c r="U318" i="7"/>
  <c r="AE318" i="7"/>
  <c r="AC319" i="7"/>
  <c r="U319" i="7"/>
  <c r="M319" i="7"/>
  <c r="AH319" i="7"/>
  <c r="Z319" i="7"/>
  <c r="R319" i="7"/>
  <c r="V319" i="7"/>
  <c r="AF319" i="7"/>
  <c r="Z322" i="7"/>
  <c r="S323" i="7"/>
  <c r="AE323" i="7"/>
  <c r="P505" i="7"/>
  <c r="AD505" i="7"/>
  <c r="AD457" i="7"/>
  <c r="V457" i="7"/>
  <c r="N457" i="7"/>
  <c r="AC457" i="7"/>
  <c r="U457" i="7"/>
  <c r="M457" i="7"/>
  <c r="AH457" i="7"/>
  <c r="Z457" i="7"/>
  <c r="R457" i="7"/>
  <c r="X457" i="7"/>
  <c r="AJ457" i="7"/>
  <c r="P458" i="7"/>
  <c r="AB458" i="7"/>
  <c r="R459" i="7"/>
  <c r="AD459" i="7"/>
  <c r="O461" i="7"/>
  <c r="AB461" i="7"/>
  <c r="T462" i="7"/>
  <c r="AF462" i="7"/>
  <c r="N471" i="7"/>
  <c r="Z471" i="7"/>
  <c r="T472" i="7"/>
  <c r="Q473" i="7"/>
  <c r="AG473" i="7"/>
  <c r="AA474" i="7"/>
  <c r="T476" i="7"/>
  <c r="AJ476" i="7"/>
  <c r="N477" i="7"/>
  <c r="AD477" i="7"/>
  <c r="O484" i="7"/>
  <c r="AE484" i="7"/>
  <c r="R487" i="7"/>
  <c r="AH487" i="7"/>
  <c r="M488" i="7"/>
  <c r="AI488" i="7"/>
  <c r="P506" i="7"/>
  <c r="AG511" i="7"/>
  <c r="AH512" i="7"/>
  <c r="AD522" i="7"/>
  <c r="V522" i="7"/>
  <c r="N522" i="7"/>
  <c r="AI522" i="7"/>
  <c r="Z522" i="7"/>
  <c r="Q522" i="7"/>
  <c r="AG522" i="7"/>
  <c r="X522" i="7"/>
  <c r="O522" i="7"/>
  <c r="AF522" i="7"/>
  <c r="W522" i="7"/>
  <c r="M522" i="7"/>
  <c r="AE522" i="7"/>
  <c r="U522" i="7"/>
  <c r="AB522" i="7"/>
  <c r="S522" i="7"/>
  <c r="AH522" i="7"/>
  <c r="AH528" i="7"/>
  <c r="Q532" i="7"/>
  <c r="AF563" i="7"/>
  <c r="V567" i="7"/>
  <c r="O568" i="7"/>
  <c r="W573" i="7"/>
  <c r="AA574" i="7"/>
  <c r="Q312" i="7"/>
  <c r="AB312" i="7"/>
  <c r="P313" i="7"/>
  <c r="Z313" i="7"/>
  <c r="M317" i="7"/>
  <c r="W317" i="7"/>
  <c r="V318" i="7"/>
  <c r="AF318" i="7"/>
  <c r="W319" i="7"/>
  <c r="AG319" i="7"/>
  <c r="AD320" i="7"/>
  <c r="V320" i="7"/>
  <c r="N320" i="7"/>
  <c r="W320" i="7"/>
  <c r="AG320" i="7"/>
  <c r="AF321" i="7"/>
  <c r="X321" i="7"/>
  <c r="P321" i="7"/>
  <c r="AE321" i="7"/>
  <c r="W321" i="7"/>
  <c r="O321" i="7"/>
  <c r="AJ321" i="7"/>
  <c r="AB321" i="7"/>
  <c r="T321" i="7"/>
  <c r="V321" i="7"/>
  <c r="AI321" i="7"/>
  <c r="N322" i="7"/>
  <c r="AA322" i="7"/>
  <c r="T323" i="7"/>
  <c r="AF323" i="7"/>
  <c r="R505" i="7"/>
  <c r="AE505" i="7"/>
  <c r="Y457" i="7"/>
  <c r="Q458" i="7"/>
  <c r="AC458" i="7"/>
  <c r="S459" i="7"/>
  <c r="AG459" i="7"/>
  <c r="AG460" i="7"/>
  <c r="Y460" i="7"/>
  <c r="Q460" i="7"/>
  <c r="AF460" i="7"/>
  <c r="X460" i="7"/>
  <c r="P460" i="7"/>
  <c r="AC460" i="7"/>
  <c r="U460" i="7"/>
  <c r="M460" i="7"/>
  <c r="W460" i="7"/>
  <c r="AJ460" i="7"/>
  <c r="P461" i="7"/>
  <c r="U462" i="7"/>
  <c r="O471" i="7"/>
  <c r="AA471" i="7"/>
  <c r="W472" i="7"/>
  <c r="R473" i="7"/>
  <c r="AH473" i="7"/>
  <c r="M474" i="7"/>
  <c r="AC474" i="7"/>
  <c r="Z475" i="7"/>
  <c r="U476" i="7"/>
  <c r="P477" i="7"/>
  <c r="AF477" i="7"/>
  <c r="P484" i="7"/>
  <c r="AF484" i="7"/>
  <c r="AE485" i="7"/>
  <c r="W485" i="7"/>
  <c r="O485" i="7"/>
  <c r="AD485" i="7"/>
  <c r="V485" i="7"/>
  <c r="N485" i="7"/>
  <c r="AC485" i="7"/>
  <c r="U485" i="7"/>
  <c r="M485" i="7"/>
  <c r="AB485" i="7"/>
  <c r="Y486" i="7"/>
  <c r="S487" i="7"/>
  <c r="O488" i="7"/>
  <c r="T506" i="7"/>
  <c r="AA509" i="7"/>
  <c r="AD510" i="7"/>
  <c r="AF510" i="7"/>
  <c r="M511" i="7"/>
  <c r="AI511" i="7"/>
  <c r="N512" i="7"/>
  <c r="AJ522" i="7"/>
  <c r="AC527" i="7"/>
  <c r="M528" i="7"/>
  <c r="AF530" i="7"/>
  <c r="V532" i="7"/>
  <c r="AD536" i="7"/>
  <c r="AJ542" i="7"/>
  <c r="Z542" i="7"/>
  <c r="O542" i="7"/>
  <c r="AI542" i="7"/>
  <c r="Y542" i="7"/>
  <c r="M542" i="7"/>
  <c r="AC542" i="7"/>
  <c r="S542" i="7"/>
  <c r="AD558" i="7"/>
  <c r="AB567" i="7"/>
  <c r="T568" i="7"/>
  <c r="V572" i="7"/>
  <c r="AG573" i="7"/>
  <c r="P309" i="7"/>
  <c r="X309" i="7"/>
  <c r="AF309" i="7"/>
  <c r="S312" i="7"/>
  <c r="AA312" i="7"/>
  <c r="P317" i="7"/>
  <c r="X317" i="7"/>
  <c r="AF317" i="7"/>
  <c r="S320" i="7"/>
  <c r="AA320" i="7"/>
  <c r="O503" i="7"/>
  <c r="W503" i="7"/>
  <c r="AE503" i="7"/>
  <c r="P504" i="7"/>
  <c r="X504" i="7"/>
  <c r="AF504" i="7"/>
  <c r="S458" i="7"/>
  <c r="AA458" i="7"/>
  <c r="O462" i="7"/>
  <c r="W462" i="7"/>
  <c r="AE462" i="7"/>
  <c r="P463" i="7"/>
  <c r="X463" i="7"/>
  <c r="AF463" i="7"/>
  <c r="S473" i="7"/>
  <c r="AA473" i="7"/>
  <c r="O477" i="7"/>
  <c r="W477" i="7"/>
  <c r="AE477" i="7"/>
  <c r="P482" i="7"/>
  <c r="X482" i="7"/>
  <c r="AF482" i="7"/>
  <c r="Q483" i="7"/>
  <c r="Y483" i="7"/>
  <c r="AG483" i="7"/>
  <c r="S485" i="7"/>
  <c r="AA485" i="7"/>
  <c r="O506" i="7"/>
  <c r="W506" i="7"/>
  <c r="AE506" i="7"/>
  <c r="P507" i="7"/>
  <c r="X507" i="7"/>
  <c r="AF507" i="7"/>
  <c r="Q508" i="7"/>
  <c r="Y508" i="7"/>
  <c r="AG508" i="7"/>
  <c r="S510" i="7"/>
  <c r="AA510" i="7"/>
  <c r="AI510" i="7"/>
  <c r="M512" i="7"/>
  <c r="U512" i="7"/>
  <c r="AC512" i="7"/>
  <c r="O517" i="7"/>
  <c r="W517" i="7"/>
  <c r="AE517" i="7"/>
  <c r="J518" i="7"/>
  <c r="Q518" i="7"/>
  <c r="AA518" i="7"/>
  <c r="Q520" i="7"/>
  <c r="Z520" i="7"/>
  <c r="N521" i="7"/>
  <c r="W521" i="7"/>
  <c r="AF521" i="7"/>
  <c r="AH529" i="7"/>
  <c r="Z529" i="7"/>
  <c r="R529" i="7"/>
  <c r="T529" i="7"/>
  <c r="AC529" i="7"/>
  <c r="AJ531" i="7"/>
  <c r="AB531" i="7"/>
  <c r="T531" i="7"/>
  <c r="S531" i="7"/>
  <c r="AC531" i="7"/>
  <c r="P532" i="7"/>
  <c r="Y532" i="7"/>
  <c r="AH532" i="7"/>
  <c r="T537" i="7"/>
  <c r="R538" i="7"/>
  <c r="Q539" i="7"/>
  <c r="AB539" i="7"/>
  <c r="R540" i="7"/>
  <c r="AB540" i="7"/>
  <c r="Q541" i="7"/>
  <c r="AA541" i="7"/>
  <c r="Q542" i="7"/>
  <c r="AA542" i="7"/>
  <c r="O558" i="7"/>
  <c r="Z558" i="7"/>
  <c r="AJ558" i="7"/>
  <c r="P559" i="7"/>
  <c r="AA559" i="7"/>
  <c r="N560" i="7"/>
  <c r="X560" i="7"/>
  <c r="AH560" i="7"/>
  <c r="V561" i="7"/>
  <c r="AF561" i="7"/>
  <c r="R564" i="7"/>
  <c r="O567" i="7"/>
  <c r="AA567" i="7"/>
  <c r="M569" i="7"/>
  <c r="W569" i="7"/>
  <c r="AG569" i="7"/>
  <c r="AE570" i="7"/>
  <c r="V570" i="7"/>
  <c r="M570" i="7"/>
  <c r="W570" i="7"/>
  <c r="AG570" i="7"/>
  <c r="AJ571" i="7"/>
  <c r="AB571" i="7"/>
  <c r="T571" i="7"/>
  <c r="AI571" i="7"/>
  <c r="Z571" i="7"/>
  <c r="Q571" i="7"/>
  <c r="U571" i="7"/>
  <c r="AE571" i="7"/>
  <c r="AD573" i="7"/>
  <c r="V573" i="7"/>
  <c r="N573" i="7"/>
  <c r="AB573" i="7"/>
  <c r="S573" i="7"/>
  <c r="U573" i="7"/>
  <c r="AF573" i="7"/>
  <c r="S428" i="7"/>
  <c r="J431" i="7"/>
  <c r="P434" i="7"/>
  <c r="Z434" i="7"/>
  <c r="W450" i="7"/>
  <c r="AG450" i="7"/>
  <c r="W464" i="7"/>
  <c r="AG464" i="7"/>
  <c r="P523" i="7"/>
  <c r="AD523" i="7"/>
  <c r="N565" i="7"/>
  <c r="AE565" i="7"/>
  <c r="AG574" i="7"/>
  <c r="Y574" i="7"/>
  <c r="Q574" i="7"/>
  <c r="AD574" i="7"/>
  <c r="V574" i="7"/>
  <c r="N574" i="7"/>
  <c r="AB574" i="7"/>
  <c r="R574" i="7"/>
  <c r="AC574" i="7"/>
  <c r="S574" i="7"/>
  <c r="AE574" i="7"/>
  <c r="O574" i="7"/>
  <c r="Z574" i="7"/>
  <c r="R579" i="7"/>
  <c r="AG579" i="7"/>
  <c r="AC581" i="7"/>
  <c r="AD124" i="7"/>
  <c r="S129" i="7"/>
  <c r="Y545" i="7"/>
  <c r="AE453" i="7"/>
  <c r="W453" i="7"/>
  <c r="O453" i="7"/>
  <c r="AJ453" i="7"/>
  <c r="T453" i="7"/>
  <c r="N453" i="7"/>
  <c r="AD453" i="7"/>
  <c r="AB453" i="7"/>
  <c r="V453" i="7"/>
  <c r="S483" i="7"/>
  <c r="AA483" i="7"/>
  <c r="AI483" i="7"/>
  <c r="S508" i="7"/>
  <c r="AA508" i="7"/>
  <c r="AI508" i="7"/>
  <c r="O512" i="7"/>
  <c r="W512" i="7"/>
  <c r="AE512" i="7"/>
  <c r="AH518" i="7"/>
  <c r="Z518" i="7"/>
  <c r="R518" i="7"/>
  <c r="T518" i="7"/>
  <c r="AC518" i="7"/>
  <c r="AJ520" i="7"/>
  <c r="AB520" i="7"/>
  <c r="T520" i="7"/>
  <c r="S520" i="7"/>
  <c r="AC520" i="7"/>
  <c r="P521" i="7"/>
  <c r="Y521" i="7"/>
  <c r="AH521" i="7"/>
  <c r="AJ537" i="7"/>
  <c r="Z537" i="7"/>
  <c r="Q537" i="7"/>
  <c r="V537" i="7"/>
  <c r="AF537" i="7"/>
  <c r="AJ538" i="7"/>
  <c r="AB538" i="7"/>
  <c r="T538" i="7"/>
  <c r="AE538" i="7"/>
  <c r="V538" i="7"/>
  <c r="M538" i="7"/>
  <c r="U538" i="7"/>
  <c r="AF538" i="7"/>
  <c r="P560" i="7"/>
  <c r="Z560" i="7"/>
  <c r="N561" i="7"/>
  <c r="Y561" i="7"/>
  <c r="AI561" i="7"/>
  <c r="AE564" i="7"/>
  <c r="W564" i="7"/>
  <c r="O564" i="7"/>
  <c r="AD564" i="7"/>
  <c r="U564" i="7"/>
  <c r="T564" i="7"/>
  <c r="AF564" i="7"/>
  <c r="O569" i="7"/>
  <c r="Y569" i="7"/>
  <c r="AG428" i="7"/>
  <c r="Y428" i="7"/>
  <c r="Q428" i="7"/>
  <c r="AF428" i="7"/>
  <c r="W428" i="7"/>
  <c r="N428" i="7"/>
  <c r="U428" i="7"/>
  <c r="AE428" i="7"/>
  <c r="R434" i="7"/>
  <c r="AC434" i="7"/>
  <c r="O450" i="7"/>
  <c r="Z450" i="7"/>
  <c r="AJ450" i="7"/>
  <c r="O464" i="7"/>
  <c r="Y464" i="7"/>
  <c r="AI464" i="7"/>
  <c r="S523" i="7"/>
  <c r="AG523" i="7"/>
  <c r="Q565" i="7"/>
  <c r="AH565" i="7"/>
  <c r="AH577" i="7"/>
  <c r="Z577" i="7"/>
  <c r="R577" i="7"/>
  <c r="AE577" i="7"/>
  <c r="W577" i="7"/>
  <c r="O577" i="7"/>
  <c r="AB577" i="7"/>
  <c r="Q577" i="7"/>
  <c r="AC577" i="7"/>
  <c r="S577" i="7"/>
  <c r="AJ577" i="7"/>
  <c r="V577" i="7"/>
  <c r="Y577" i="7"/>
  <c r="U579" i="7"/>
  <c r="AJ579" i="7"/>
  <c r="P581" i="7"/>
  <c r="AE581" i="7"/>
  <c r="Q124" i="7"/>
  <c r="AG124" i="7"/>
  <c r="AE126" i="7"/>
  <c r="W126" i="7"/>
  <c r="O126" i="7"/>
  <c r="AJ126" i="7"/>
  <c r="AB126" i="7"/>
  <c r="T126" i="7"/>
  <c r="AH126" i="7"/>
  <c r="X126" i="7"/>
  <c r="M126" i="7"/>
  <c r="AI126" i="7"/>
  <c r="Y126" i="7"/>
  <c r="N126" i="7"/>
  <c r="U126" i="7"/>
  <c r="AA126" i="7"/>
  <c r="S309" i="7"/>
  <c r="AA309" i="7"/>
  <c r="S317" i="7"/>
  <c r="AA317" i="7"/>
  <c r="R503" i="7"/>
  <c r="Z503" i="7"/>
  <c r="AH503" i="7"/>
  <c r="S504" i="7"/>
  <c r="AA504" i="7"/>
  <c r="R462" i="7"/>
  <c r="Z462" i="7"/>
  <c r="AH462" i="7"/>
  <c r="S463" i="7"/>
  <c r="AA463" i="7"/>
  <c r="R477" i="7"/>
  <c r="Z477" i="7"/>
  <c r="AH477" i="7"/>
  <c r="S482" i="7"/>
  <c r="AA482" i="7"/>
  <c r="T483" i="7"/>
  <c r="AB483" i="7"/>
  <c r="AJ483" i="7"/>
  <c r="R506" i="7"/>
  <c r="Z506" i="7"/>
  <c r="AH506" i="7"/>
  <c r="S507" i="7"/>
  <c r="AA507" i="7"/>
  <c r="T508" i="7"/>
  <c r="AB508" i="7"/>
  <c r="AJ508" i="7"/>
  <c r="N510" i="7"/>
  <c r="V510" i="7"/>
  <c r="P512" i="7"/>
  <c r="X512" i="7"/>
  <c r="AF512" i="7"/>
  <c r="R517" i="7"/>
  <c r="Z517" i="7"/>
  <c r="AH517" i="7"/>
  <c r="U518" i="7"/>
  <c r="AD518" i="7"/>
  <c r="U520" i="7"/>
  <c r="AD520" i="7"/>
  <c r="Q521" i="7"/>
  <c r="Z521" i="7"/>
  <c r="AI521" i="7"/>
  <c r="N529" i="7"/>
  <c r="W529" i="7"/>
  <c r="AF529" i="7"/>
  <c r="N531" i="7"/>
  <c r="W531" i="7"/>
  <c r="AF531" i="7"/>
  <c r="S532" i="7"/>
  <c r="M537" i="7"/>
  <c r="W537" i="7"/>
  <c r="AG537" i="7"/>
  <c r="W538" i="7"/>
  <c r="AG538" i="7"/>
  <c r="AC539" i="7"/>
  <c r="U539" i="7"/>
  <c r="M539" i="7"/>
  <c r="AJ539" i="7"/>
  <c r="AA539" i="7"/>
  <c r="R539" i="7"/>
  <c r="V539" i="7"/>
  <c r="AF539" i="7"/>
  <c r="AD540" i="7"/>
  <c r="V540" i="7"/>
  <c r="N540" i="7"/>
  <c r="AG540" i="7"/>
  <c r="X540" i="7"/>
  <c r="O540" i="7"/>
  <c r="U540" i="7"/>
  <c r="AF540" i="7"/>
  <c r="AE541" i="7"/>
  <c r="W541" i="7"/>
  <c r="O541" i="7"/>
  <c r="AB541" i="7"/>
  <c r="S541" i="7"/>
  <c r="U541" i="7"/>
  <c r="AF541" i="7"/>
  <c r="T542" i="7"/>
  <c r="T558" i="7"/>
  <c r="T559" i="7"/>
  <c r="Q560" i="7"/>
  <c r="AB560" i="7"/>
  <c r="P561" i="7"/>
  <c r="Z561" i="7"/>
  <c r="V564" i="7"/>
  <c r="AG564" i="7"/>
  <c r="T567" i="7"/>
  <c r="P569" i="7"/>
  <c r="AB569" i="7"/>
  <c r="P570" i="7"/>
  <c r="Z570" i="7"/>
  <c r="N571" i="7"/>
  <c r="X571" i="7"/>
  <c r="AH571" i="7"/>
  <c r="O573" i="7"/>
  <c r="Y573" i="7"/>
  <c r="AI573" i="7"/>
  <c r="V428" i="7"/>
  <c r="AH428" i="7"/>
  <c r="V431" i="7"/>
  <c r="T434" i="7"/>
  <c r="AD434" i="7"/>
  <c r="Q450" i="7"/>
  <c r="AA450" i="7"/>
  <c r="P464" i="7"/>
  <c r="Z464" i="7"/>
  <c r="AJ464" i="7"/>
  <c r="T523" i="7"/>
  <c r="AJ523" i="7"/>
  <c r="AE543" i="7"/>
  <c r="W543" i="7"/>
  <c r="O543" i="7"/>
  <c r="AJ543" i="7"/>
  <c r="AB543" i="7"/>
  <c r="T543" i="7"/>
  <c r="AC543" i="7"/>
  <c r="R543" i="7"/>
  <c r="AD543" i="7"/>
  <c r="S543" i="7"/>
  <c r="AF543" i="7"/>
  <c r="P543" i="7"/>
  <c r="Y543" i="7"/>
  <c r="T565" i="7"/>
  <c r="AI565" i="7"/>
  <c r="P574" i="7"/>
  <c r="AH574" i="7"/>
  <c r="AA577" i="7"/>
  <c r="V579" i="7"/>
  <c r="R581" i="7"/>
  <c r="AF581" i="7"/>
  <c r="T124" i="7"/>
  <c r="AI124" i="7"/>
  <c r="AC126" i="7"/>
  <c r="AF127" i="7"/>
  <c r="X127" i="7"/>
  <c r="P127" i="7"/>
  <c r="AC127" i="7"/>
  <c r="U127" i="7"/>
  <c r="M127" i="7"/>
  <c r="AH127" i="7"/>
  <c r="W127" i="7"/>
  <c r="AI127" i="7"/>
  <c r="Y127" i="7"/>
  <c r="N127" i="7"/>
  <c r="AD127" i="7"/>
  <c r="Q127" i="7"/>
  <c r="AA127" i="7"/>
  <c r="AD468" i="7"/>
  <c r="S503" i="7"/>
  <c r="AA503" i="7"/>
  <c r="T504" i="7"/>
  <c r="AB504" i="7"/>
  <c r="S462" i="7"/>
  <c r="AA462" i="7"/>
  <c r="T463" i="7"/>
  <c r="AB463" i="7"/>
  <c r="S477" i="7"/>
  <c r="AA477" i="7"/>
  <c r="T482" i="7"/>
  <c r="AB482" i="7"/>
  <c r="M483" i="7"/>
  <c r="U483" i="7"/>
  <c r="S506" i="7"/>
  <c r="AA506" i="7"/>
  <c r="T507" i="7"/>
  <c r="AB507" i="7"/>
  <c r="M508" i="7"/>
  <c r="U508" i="7"/>
  <c r="Q512" i="7"/>
  <c r="Y512" i="7"/>
  <c r="AG512" i="7"/>
  <c r="S517" i="7"/>
  <c r="AA517" i="7"/>
  <c r="M518" i="7"/>
  <c r="V518" i="7"/>
  <c r="AE518" i="7"/>
  <c r="M520" i="7"/>
  <c r="V520" i="7"/>
  <c r="AE520" i="7"/>
  <c r="R521" i="7"/>
  <c r="AA521" i="7"/>
  <c r="AI530" i="7"/>
  <c r="AC532" i="7"/>
  <c r="U532" i="7"/>
  <c r="M532" i="7"/>
  <c r="T532" i="7"/>
  <c r="AD532" i="7"/>
  <c r="N537" i="7"/>
  <c r="X537" i="7"/>
  <c r="AH537" i="7"/>
  <c r="N538" i="7"/>
  <c r="X538" i="7"/>
  <c r="AH538" i="7"/>
  <c r="W539" i="7"/>
  <c r="W540" i="7"/>
  <c r="V541" i="7"/>
  <c r="AF542" i="7"/>
  <c r="X542" i="7"/>
  <c r="P542" i="7"/>
  <c r="AG542" i="7"/>
  <c r="W542" i="7"/>
  <c r="N542" i="7"/>
  <c r="U542" i="7"/>
  <c r="AE542" i="7"/>
  <c r="AG558" i="7"/>
  <c r="Y558" i="7"/>
  <c r="Q558" i="7"/>
  <c r="AB558" i="7"/>
  <c r="S558" i="7"/>
  <c r="U558" i="7"/>
  <c r="AE558" i="7"/>
  <c r="AH559" i="7"/>
  <c r="Z559" i="7"/>
  <c r="R559" i="7"/>
  <c r="AG559" i="7"/>
  <c r="X559" i="7"/>
  <c r="O559" i="7"/>
  <c r="U559" i="7"/>
  <c r="AE559" i="7"/>
  <c r="R560" i="7"/>
  <c r="Q561" i="7"/>
  <c r="AA561" i="7"/>
  <c r="M564" i="7"/>
  <c r="X564" i="7"/>
  <c r="AH564" i="7"/>
  <c r="AF567" i="7"/>
  <c r="X567" i="7"/>
  <c r="P567" i="7"/>
  <c r="AI567" i="7"/>
  <c r="Z567" i="7"/>
  <c r="Q567" i="7"/>
  <c r="U567" i="7"/>
  <c r="AE567" i="7"/>
  <c r="S569" i="7"/>
  <c r="M428" i="7"/>
  <c r="X428" i="7"/>
  <c r="AI428" i="7"/>
  <c r="AI434" i="7"/>
  <c r="U434" i="7"/>
  <c r="R450" i="7"/>
  <c r="AB450" i="7"/>
  <c r="Q464" i="7"/>
  <c r="AA464" i="7"/>
  <c r="M577" i="7"/>
  <c r="AD577" i="7"/>
  <c r="S581" i="7"/>
  <c r="V124" i="7"/>
  <c r="P126" i="7"/>
  <c r="AD126" i="7"/>
  <c r="AH129" i="7"/>
  <c r="Z129" i="7"/>
  <c r="R129" i="7"/>
  <c r="AE129" i="7"/>
  <c r="W129" i="7"/>
  <c r="O129" i="7"/>
  <c r="AG129" i="7"/>
  <c r="V129" i="7"/>
  <c r="AB129" i="7"/>
  <c r="Q129" i="7"/>
  <c r="AI129" i="7"/>
  <c r="X129" i="7"/>
  <c r="M129" i="7"/>
  <c r="AC129" i="7"/>
  <c r="Y129" i="7"/>
  <c r="U129" i="7"/>
  <c r="AF129" i="7"/>
  <c r="V468" i="7"/>
  <c r="AI468" i="7"/>
  <c r="X468" i="7"/>
  <c r="AF468" i="7"/>
  <c r="O468" i="7"/>
  <c r="AG434" i="7"/>
  <c r="X434" i="7"/>
  <c r="O434" i="7"/>
  <c r="V434" i="7"/>
  <c r="AF434" i="7"/>
  <c r="AI523" i="7"/>
  <c r="W523" i="7"/>
  <c r="Y523" i="7"/>
  <c r="W124" i="7"/>
  <c r="Q126" i="7"/>
  <c r="AF126" i="7"/>
  <c r="AH550" i="7"/>
  <c r="Z550" i="7"/>
  <c r="R550" i="7"/>
  <c r="AG550" i="7"/>
  <c r="Y550" i="7"/>
  <c r="Q550" i="7"/>
  <c r="AF550" i="7"/>
  <c r="X550" i="7"/>
  <c r="P550" i="7"/>
  <c r="AE550" i="7"/>
  <c r="W550" i="7"/>
  <c r="O550" i="7"/>
  <c r="AC550" i="7"/>
  <c r="U550" i="7"/>
  <c r="M550" i="7"/>
  <c r="AA550" i="7"/>
  <c r="AJ550" i="7"/>
  <c r="N550" i="7"/>
  <c r="AB550" i="7"/>
  <c r="AD550" i="7"/>
  <c r="V550" i="7"/>
  <c r="T550" i="7"/>
  <c r="S550" i="7"/>
  <c r="S512" i="7"/>
  <c r="AA512" i="7"/>
  <c r="AI519" i="7"/>
  <c r="AC521" i="7"/>
  <c r="U521" i="7"/>
  <c r="M521" i="7"/>
  <c r="T521" i="7"/>
  <c r="AD521" i="7"/>
  <c r="J529" i="7"/>
  <c r="AC560" i="7"/>
  <c r="T560" i="7"/>
  <c r="V560" i="7"/>
  <c r="AF560" i="7"/>
  <c r="S561" i="7"/>
  <c r="AH569" i="7"/>
  <c r="Z569" i="7"/>
  <c r="R569" i="7"/>
  <c r="AJ569" i="7"/>
  <c r="AA569" i="7"/>
  <c r="Q569" i="7"/>
  <c r="U569" i="7"/>
  <c r="AE569" i="7"/>
  <c r="J573" i="7"/>
  <c r="M434" i="7"/>
  <c r="W434" i="7"/>
  <c r="AH434" i="7"/>
  <c r="T450" i="7"/>
  <c r="S464" i="7"/>
  <c r="N523" i="7"/>
  <c r="AA523" i="7"/>
  <c r="AF565" i="7"/>
  <c r="X565" i="7"/>
  <c r="P565" i="7"/>
  <c r="AC565" i="7"/>
  <c r="U565" i="7"/>
  <c r="M565" i="7"/>
  <c r="AB565" i="7"/>
  <c r="R565" i="7"/>
  <c r="AD565" i="7"/>
  <c r="S565" i="7"/>
  <c r="AJ565" i="7"/>
  <c r="W565" i="7"/>
  <c r="Z565" i="7"/>
  <c r="Z579" i="7"/>
  <c r="O579" i="7"/>
  <c r="AB579" i="7"/>
  <c r="Q579" i="7"/>
  <c r="AC579" i="7"/>
  <c r="M579" i="7"/>
  <c r="AD579" i="7"/>
  <c r="AJ561" i="7"/>
  <c r="AB561" i="7"/>
  <c r="T561" i="7"/>
  <c r="AG561" i="7"/>
  <c r="X561" i="7"/>
  <c r="O561" i="7"/>
  <c r="U561" i="7"/>
  <c r="AE561" i="7"/>
  <c r="V569" i="7"/>
  <c r="N434" i="7"/>
  <c r="Y434" i="7"/>
  <c r="AJ434" i="7"/>
  <c r="AC450" i="7"/>
  <c r="U450" i="7"/>
  <c r="M450" i="7"/>
  <c r="AH450" i="7"/>
  <c r="Y450" i="7"/>
  <c r="P450" i="7"/>
  <c r="V450" i="7"/>
  <c r="AF450" i="7"/>
  <c r="AD464" i="7"/>
  <c r="V464" i="7"/>
  <c r="N464" i="7"/>
  <c r="AE464" i="7"/>
  <c r="U464" i="7"/>
  <c r="T464" i="7"/>
  <c r="AF464" i="7"/>
  <c r="O523" i="7"/>
  <c r="AB523" i="7"/>
  <c r="AJ581" i="7"/>
  <c r="AB581" i="7"/>
  <c r="T581" i="7"/>
  <c r="AG581" i="7"/>
  <c r="Y581" i="7"/>
  <c r="Q581" i="7"/>
  <c r="AI581" i="7"/>
  <c r="X581" i="7"/>
  <c r="N581" i="7"/>
  <c r="Z581" i="7"/>
  <c r="O581" i="7"/>
  <c r="AH581" i="7"/>
  <c r="U581" i="7"/>
  <c r="AA581" i="7"/>
  <c r="AC124" i="7"/>
  <c r="U124" i="7"/>
  <c r="M124" i="7"/>
  <c r="AH124" i="7"/>
  <c r="Z124" i="7"/>
  <c r="R124" i="7"/>
  <c r="AJ124" i="7"/>
  <c r="Y124" i="7"/>
  <c r="O124" i="7"/>
  <c r="AA124" i="7"/>
  <c r="P124" i="7"/>
  <c r="AF124" i="7"/>
  <c r="S124" i="7"/>
  <c r="AB124" i="7"/>
  <c r="AG545" i="7"/>
  <c r="U545" i="7"/>
  <c r="AB545" i="7"/>
  <c r="N545" i="7"/>
  <c r="AJ545" i="7"/>
  <c r="V545" i="7"/>
  <c r="X545" i="7"/>
  <c r="T545" i="7"/>
  <c r="Q545" i="7"/>
  <c r="P545" i="7"/>
  <c r="AF545" i="7"/>
  <c r="M545" i="7"/>
  <c r="AE329" i="7"/>
  <c r="T329" i="7"/>
  <c r="AJ329" i="7"/>
  <c r="Y329" i="7"/>
  <c r="O329" i="7"/>
  <c r="AB329" i="7"/>
  <c r="AD330" i="7"/>
  <c r="V330" i="7"/>
  <c r="N330" i="7"/>
  <c r="AE330" i="7"/>
  <c r="T330" i="7"/>
  <c r="AJ330" i="7"/>
  <c r="Y330" i="7"/>
  <c r="O330" i="7"/>
  <c r="AF330" i="7"/>
  <c r="U330" i="7"/>
  <c r="AB330" i="7"/>
  <c r="AF331" i="7"/>
  <c r="X331" i="7"/>
  <c r="P331" i="7"/>
  <c r="AE331" i="7"/>
  <c r="W331" i="7"/>
  <c r="O331" i="7"/>
  <c r="AJ331" i="7"/>
  <c r="AB331" i="7"/>
  <c r="T331" i="7"/>
  <c r="AG331" i="7"/>
  <c r="S331" i="7"/>
  <c r="Z331" i="7"/>
  <c r="M331" i="7"/>
  <c r="AH331" i="7"/>
  <c r="U331" i="7"/>
  <c r="AC331" i="7"/>
  <c r="AC544" i="7"/>
  <c r="P544" i="7"/>
  <c r="AF544" i="7"/>
  <c r="X547" i="7"/>
  <c r="AC479" i="7"/>
  <c r="S519" i="7"/>
  <c r="AA519" i="7"/>
  <c r="S530" i="7"/>
  <c r="AA530" i="7"/>
  <c r="AI560" i="7"/>
  <c r="AC562" i="7"/>
  <c r="U562" i="7"/>
  <c r="M562" i="7"/>
  <c r="T562" i="7"/>
  <c r="AD562" i="7"/>
  <c r="J569" i="7"/>
  <c r="AH431" i="7"/>
  <c r="Z431" i="7"/>
  <c r="R431" i="7"/>
  <c r="T431" i="7"/>
  <c r="AC431" i="7"/>
  <c r="AJ443" i="7"/>
  <c r="AB443" i="7"/>
  <c r="T443" i="7"/>
  <c r="S443" i="7"/>
  <c r="AC443" i="7"/>
  <c r="AD125" i="7"/>
  <c r="V125" i="7"/>
  <c r="N125" i="7"/>
  <c r="AJ125" i="7"/>
  <c r="Y125" i="7"/>
  <c r="O125" i="7"/>
  <c r="Z125" i="7"/>
  <c r="P125" i="7"/>
  <c r="AB125" i="7"/>
  <c r="AG128" i="7"/>
  <c r="Y128" i="7"/>
  <c r="Q128" i="7"/>
  <c r="AD128" i="7"/>
  <c r="V128" i="7"/>
  <c r="N128" i="7"/>
  <c r="AH128" i="7"/>
  <c r="W128" i="7"/>
  <c r="AB128" i="7"/>
  <c r="R128" i="7"/>
  <c r="AI128" i="7"/>
  <c r="X128" i="7"/>
  <c r="M128" i="7"/>
  <c r="AA128" i="7"/>
  <c r="N329" i="7"/>
  <c r="AD329" i="7"/>
  <c r="M330" i="7"/>
  <c r="AC330" i="7"/>
  <c r="AD331" i="7"/>
  <c r="M544" i="7"/>
  <c r="AI544" i="7"/>
  <c r="X548" i="7"/>
  <c r="AF548" i="7"/>
  <c r="P548" i="7"/>
  <c r="AI548" i="7"/>
  <c r="AG493" i="7"/>
  <c r="Y493" i="7"/>
  <c r="Q493" i="7"/>
  <c r="AD493" i="7"/>
  <c r="V493" i="7"/>
  <c r="N493" i="7"/>
  <c r="AB493" i="7"/>
  <c r="R493" i="7"/>
  <c r="AA493" i="7"/>
  <c r="P493" i="7"/>
  <c r="AJ493" i="7"/>
  <c r="Z493" i="7"/>
  <c r="O493" i="7"/>
  <c r="AI493" i="7"/>
  <c r="X493" i="7"/>
  <c r="M493" i="7"/>
  <c r="AH493" i="7"/>
  <c r="W493" i="7"/>
  <c r="AE493" i="7"/>
  <c r="T493" i="7"/>
  <c r="AF493" i="7"/>
  <c r="AC493" i="7"/>
  <c r="S493" i="7"/>
  <c r="AC547" i="7"/>
  <c r="U547" i="7"/>
  <c r="M547" i="7"/>
  <c r="AJ547" i="7"/>
  <c r="AB547" i="7"/>
  <c r="T547" i="7"/>
  <c r="AG547" i="7"/>
  <c r="Y547" i="7"/>
  <c r="Q547" i="7"/>
  <c r="AA547" i="7"/>
  <c r="O547" i="7"/>
  <c r="AH547" i="7"/>
  <c r="V547" i="7"/>
  <c r="AD547" i="7"/>
  <c r="P547" i="7"/>
  <c r="AE547" i="7"/>
  <c r="AF547" i="7"/>
  <c r="AG479" i="7"/>
  <c r="Y479" i="7"/>
  <c r="Q479" i="7"/>
  <c r="AF479" i="7"/>
  <c r="X479" i="7"/>
  <c r="P479" i="7"/>
  <c r="AE479" i="7"/>
  <c r="W479" i="7"/>
  <c r="O479" i="7"/>
  <c r="AD479" i="7"/>
  <c r="V479" i="7"/>
  <c r="N479" i="7"/>
  <c r="AJ479" i="7"/>
  <c r="AB479" i="7"/>
  <c r="T479" i="7"/>
  <c r="Z479" i="7"/>
  <c r="AI479" i="7"/>
  <c r="M479" i="7"/>
  <c r="AA479" i="7"/>
  <c r="AF492" i="7"/>
  <c r="X492" i="7"/>
  <c r="P492" i="7"/>
  <c r="AC492" i="7"/>
  <c r="U492" i="7"/>
  <c r="M492" i="7"/>
  <c r="AB492" i="7"/>
  <c r="R492" i="7"/>
  <c r="AA492" i="7"/>
  <c r="Q492" i="7"/>
  <c r="AJ492" i="7"/>
  <c r="Z492" i="7"/>
  <c r="O492" i="7"/>
  <c r="AI492" i="7"/>
  <c r="Y492" i="7"/>
  <c r="N492" i="7"/>
  <c r="AH492" i="7"/>
  <c r="W492" i="7"/>
  <c r="AE492" i="7"/>
  <c r="T492" i="7"/>
  <c r="S492" i="7"/>
  <c r="AG492" i="7"/>
  <c r="V492" i="7"/>
  <c r="N547" i="7"/>
  <c r="AI547" i="7"/>
  <c r="S537" i="7"/>
  <c r="AA537" i="7"/>
  <c r="S560" i="7"/>
  <c r="AA560" i="7"/>
  <c r="S570" i="7"/>
  <c r="AA570" i="7"/>
  <c r="S434" i="7"/>
  <c r="AA434" i="7"/>
  <c r="V489" i="7"/>
  <c r="AJ513" i="7"/>
  <c r="AB513" i="7"/>
  <c r="T513" i="7"/>
  <c r="AG513" i="7"/>
  <c r="Y513" i="7"/>
  <c r="Q513" i="7"/>
  <c r="U513" i="7"/>
  <c r="AE513" i="7"/>
  <c r="AC523" i="7"/>
  <c r="U523" i="7"/>
  <c r="M523" i="7"/>
  <c r="AH523" i="7"/>
  <c r="Z523" i="7"/>
  <c r="R523" i="7"/>
  <c r="V523" i="7"/>
  <c r="AF523" i="7"/>
  <c r="AI533" i="7"/>
  <c r="J577" i="7"/>
  <c r="V327" i="7"/>
  <c r="AJ328" i="7"/>
  <c r="AB328" i="7"/>
  <c r="T328" i="7"/>
  <c r="AG328" i="7"/>
  <c r="Y328" i="7"/>
  <c r="Q328" i="7"/>
  <c r="U328" i="7"/>
  <c r="AE328" i="7"/>
  <c r="AC329" i="7"/>
  <c r="U329" i="7"/>
  <c r="M329" i="7"/>
  <c r="AH329" i="7"/>
  <c r="Z329" i="7"/>
  <c r="R329" i="7"/>
  <c r="V329" i="7"/>
  <c r="AF329" i="7"/>
  <c r="AI330" i="7"/>
  <c r="Z332" i="7"/>
  <c r="S544" i="7"/>
  <c r="AI545" i="7"/>
  <c r="AD548" i="7"/>
  <c r="V548" i="7"/>
  <c r="N548" i="7"/>
  <c r="AC548" i="7"/>
  <c r="U548" i="7"/>
  <c r="M548" i="7"/>
  <c r="AJ548" i="7"/>
  <c r="AB548" i="7"/>
  <c r="T548" i="7"/>
  <c r="AH548" i="7"/>
  <c r="Z548" i="7"/>
  <c r="R548" i="7"/>
  <c r="Y548" i="7"/>
  <c r="AF575" i="7"/>
  <c r="X575" i="7"/>
  <c r="P575" i="7"/>
  <c r="AE575" i="7"/>
  <c r="AG451" i="7"/>
  <c r="Y451" i="7"/>
  <c r="Q451" i="7"/>
  <c r="AF451" i="7"/>
  <c r="X451" i="7"/>
  <c r="P451" i="7"/>
  <c r="AE451" i="7"/>
  <c r="W451" i="7"/>
  <c r="O451" i="7"/>
  <c r="AD451" i="7"/>
  <c r="V451" i="7"/>
  <c r="N451" i="7"/>
  <c r="AC451" i="7"/>
  <c r="U451" i="7"/>
  <c r="M451" i="7"/>
  <c r="AI453" i="7"/>
  <c r="AF414" i="7"/>
  <c r="T414" i="7"/>
  <c r="AE414" i="7"/>
  <c r="S414" i="7"/>
  <c r="AD414" i="7"/>
  <c r="P414" i="7"/>
  <c r="AA414" i="7"/>
  <c r="N414" i="7"/>
  <c r="R332" i="7"/>
  <c r="AH544" i="7"/>
  <c r="Z544" i="7"/>
  <c r="R544" i="7"/>
  <c r="AG544" i="7"/>
  <c r="Y544" i="7"/>
  <c r="Q544" i="7"/>
  <c r="AD544" i="7"/>
  <c r="V544" i="7"/>
  <c r="N544" i="7"/>
  <c r="W544" i="7"/>
  <c r="AJ544" i="7"/>
  <c r="AF549" i="7"/>
  <c r="X549" i="7"/>
  <c r="P549" i="7"/>
  <c r="AE549" i="7"/>
  <c r="W549" i="7"/>
  <c r="O549" i="7"/>
  <c r="AD549" i="7"/>
  <c r="V549" i="7"/>
  <c r="N549" i="7"/>
  <c r="AC549" i="7"/>
  <c r="U549" i="7"/>
  <c r="M549" i="7"/>
  <c r="AH549" i="7"/>
  <c r="AF447" i="7"/>
  <c r="X447" i="7"/>
  <c r="P447" i="7"/>
  <c r="AE447" i="7"/>
  <c r="W447" i="7"/>
  <c r="O447" i="7"/>
  <c r="AD447" i="7"/>
  <c r="V447" i="7"/>
  <c r="N447" i="7"/>
  <c r="AC447" i="7"/>
  <c r="U447" i="7"/>
  <c r="M447" i="7"/>
  <c r="AJ447" i="7"/>
  <c r="AB447" i="7"/>
  <c r="T447" i="7"/>
  <c r="AH447" i="7"/>
  <c r="Z447" i="7"/>
  <c r="R447" i="7"/>
  <c r="AH452" i="7"/>
  <c r="Z452" i="7"/>
  <c r="R452" i="7"/>
  <c r="AG452" i="7"/>
  <c r="Y452" i="7"/>
  <c r="Q452" i="7"/>
  <c r="AF452" i="7"/>
  <c r="X452" i="7"/>
  <c r="P452" i="7"/>
  <c r="AE452" i="7"/>
  <c r="W452" i="7"/>
  <c r="O452" i="7"/>
  <c r="AD452" i="7"/>
  <c r="V452" i="7"/>
  <c r="N452" i="7"/>
  <c r="AJ452" i="7"/>
  <c r="AB452" i="7"/>
  <c r="T452" i="7"/>
  <c r="V414" i="7"/>
  <c r="AG332" i="7"/>
  <c r="Y332" i="7"/>
  <c r="Q332" i="7"/>
  <c r="AF332" i="7"/>
  <c r="X332" i="7"/>
  <c r="P332" i="7"/>
  <c r="AC332" i="7"/>
  <c r="U332" i="7"/>
  <c r="M332" i="7"/>
  <c r="W332" i="7"/>
  <c r="AJ332" i="7"/>
  <c r="AH341" i="7"/>
  <c r="Z341" i="7"/>
  <c r="R341" i="7"/>
  <c r="AE341" i="7"/>
  <c r="W341" i="7"/>
  <c r="O341" i="7"/>
  <c r="AB341" i="7"/>
  <c r="Q341" i="7"/>
  <c r="AA341" i="7"/>
  <c r="P341" i="7"/>
  <c r="AJ341" i="7"/>
  <c r="Y341" i="7"/>
  <c r="N341" i="7"/>
  <c r="AI341" i="7"/>
  <c r="X341" i="7"/>
  <c r="M341" i="7"/>
  <c r="AG341" i="7"/>
  <c r="V341" i="7"/>
  <c r="AD341" i="7"/>
  <c r="T341" i="7"/>
  <c r="P489" i="7"/>
  <c r="X489" i="7"/>
  <c r="AF489" i="7"/>
  <c r="S533" i="7"/>
  <c r="AA533" i="7"/>
  <c r="P579" i="7"/>
  <c r="X579" i="7"/>
  <c r="AF579" i="7"/>
  <c r="S125" i="7"/>
  <c r="AA125" i="7"/>
  <c r="P327" i="7"/>
  <c r="X327" i="7"/>
  <c r="AF327" i="7"/>
  <c r="S330" i="7"/>
  <c r="AA330" i="7"/>
  <c r="O545" i="7"/>
  <c r="W545" i="7"/>
  <c r="AE545" i="7"/>
  <c r="P546" i="7"/>
  <c r="X546" i="7"/>
  <c r="AF546" i="7"/>
  <c r="S549" i="7"/>
  <c r="AA549" i="7"/>
  <c r="N575" i="7"/>
  <c r="V575" i="7"/>
  <c r="AD575" i="7"/>
  <c r="O444" i="7"/>
  <c r="W444" i="7"/>
  <c r="AE444" i="7"/>
  <c r="P445" i="7"/>
  <c r="X445" i="7"/>
  <c r="AF445" i="7"/>
  <c r="Q446" i="7"/>
  <c r="Y446" i="7"/>
  <c r="AG446" i="7"/>
  <c r="S451" i="7"/>
  <c r="AA451" i="7"/>
  <c r="M453" i="7"/>
  <c r="U453" i="7"/>
  <c r="AC453" i="7"/>
  <c r="N454" i="7"/>
  <c r="V454" i="7"/>
  <c r="AD454" i="7"/>
  <c r="O465" i="7"/>
  <c r="W465" i="7"/>
  <c r="AE465" i="7"/>
  <c r="P466" i="7"/>
  <c r="X466" i="7"/>
  <c r="AF466" i="7"/>
  <c r="Q467" i="7"/>
  <c r="Z467" i="7"/>
  <c r="N468" i="7"/>
  <c r="W468" i="7"/>
  <c r="AG468" i="7"/>
  <c r="W490" i="7"/>
  <c r="AG490" i="7"/>
  <c r="AE491" i="7"/>
  <c r="W491" i="7"/>
  <c r="O491" i="7"/>
  <c r="AJ491" i="7"/>
  <c r="AB491" i="7"/>
  <c r="T491" i="7"/>
  <c r="U491" i="7"/>
  <c r="AF491" i="7"/>
  <c r="AC414" i="7"/>
  <c r="U414" i="7"/>
  <c r="M414" i="7"/>
  <c r="AH414" i="7"/>
  <c r="Z414" i="7"/>
  <c r="R414" i="7"/>
  <c r="AG414" i="7"/>
  <c r="Y414" i="7"/>
  <c r="Q414" i="7"/>
  <c r="W414" i="7"/>
  <c r="AJ414" i="7"/>
  <c r="P417" i="7"/>
  <c r="AC417" i="7"/>
  <c r="O426" i="7"/>
  <c r="AE426" i="7"/>
  <c r="AI429" i="7"/>
  <c r="M432" i="7"/>
  <c r="AJ432" i="7"/>
  <c r="AF137" i="7"/>
  <c r="X137" i="7"/>
  <c r="P137" i="7"/>
  <c r="AJ137" i="7"/>
  <c r="AB137" i="7"/>
  <c r="T137" i="7"/>
  <c r="AD137" i="7"/>
  <c r="S137" i="7"/>
  <c r="AC137" i="7"/>
  <c r="R137" i="7"/>
  <c r="AA137" i="7"/>
  <c r="Q137" i="7"/>
  <c r="AH137" i="7"/>
  <c r="W137" i="7"/>
  <c r="M137" i="7"/>
  <c r="Z137" i="7"/>
  <c r="Y137" i="7"/>
  <c r="V137" i="7"/>
  <c r="U137" i="7"/>
  <c r="O137" i="7"/>
  <c r="AI137" i="7"/>
  <c r="N137" i="7"/>
  <c r="AG137" i="7"/>
  <c r="S446" i="7"/>
  <c r="AA446" i="7"/>
  <c r="AI446" i="7"/>
  <c r="P454" i="7"/>
  <c r="X454" i="7"/>
  <c r="AF454" i="7"/>
  <c r="AJ467" i="7"/>
  <c r="AB467" i="7"/>
  <c r="T467" i="7"/>
  <c r="S467" i="7"/>
  <c r="AC467" i="7"/>
  <c r="P468" i="7"/>
  <c r="Y468" i="7"/>
  <c r="AJ468" i="7"/>
  <c r="T417" i="7"/>
  <c r="AF417" i="7"/>
  <c r="S426" i="7"/>
  <c r="AI426" i="7"/>
  <c r="S429" i="7"/>
  <c r="T432" i="7"/>
  <c r="S489" i="7"/>
  <c r="AA489" i="7"/>
  <c r="S579" i="7"/>
  <c r="AA579" i="7"/>
  <c r="S327" i="7"/>
  <c r="AA327" i="7"/>
  <c r="R545" i="7"/>
  <c r="Z545" i="7"/>
  <c r="AH545" i="7"/>
  <c r="S546" i="7"/>
  <c r="AA546" i="7"/>
  <c r="Q575" i="7"/>
  <c r="Y575" i="7"/>
  <c r="AG575" i="7"/>
  <c r="R444" i="7"/>
  <c r="Z444" i="7"/>
  <c r="AH444" i="7"/>
  <c r="S445" i="7"/>
  <c r="AA445" i="7"/>
  <c r="T446" i="7"/>
  <c r="AB446" i="7"/>
  <c r="AJ446" i="7"/>
  <c r="P453" i="7"/>
  <c r="X453" i="7"/>
  <c r="AF453" i="7"/>
  <c r="Q454" i="7"/>
  <c r="Y454" i="7"/>
  <c r="AG454" i="7"/>
  <c r="R465" i="7"/>
  <c r="Z465" i="7"/>
  <c r="AH465" i="7"/>
  <c r="S466" i="7"/>
  <c r="AA466" i="7"/>
  <c r="U467" i="7"/>
  <c r="AD467" i="7"/>
  <c r="Q468" i="7"/>
  <c r="AA468" i="7"/>
  <c r="P490" i="7"/>
  <c r="N491" i="7"/>
  <c r="Y491" i="7"/>
  <c r="AI491" i="7"/>
  <c r="V343" i="7"/>
  <c r="AJ345" i="7"/>
  <c r="AB345" i="7"/>
  <c r="T345" i="7"/>
  <c r="AG345" i="7"/>
  <c r="Y345" i="7"/>
  <c r="Q345" i="7"/>
  <c r="AF345" i="7"/>
  <c r="X345" i="7"/>
  <c r="P345" i="7"/>
  <c r="V345" i="7"/>
  <c r="AI345" i="7"/>
  <c r="O414" i="7"/>
  <c r="AB414" i="7"/>
  <c r="U417" i="7"/>
  <c r="AG417" i="7"/>
  <c r="AF423" i="7"/>
  <c r="X423" i="7"/>
  <c r="P423" i="7"/>
  <c r="AE423" i="7"/>
  <c r="W423" i="7"/>
  <c r="AC423" i="7"/>
  <c r="U423" i="7"/>
  <c r="M423" i="7"/>
  <c r="AJ423" i="7"/>
  <c r="AB423" i="7"/>
  <c r="T423" i="7"/>
  <c r="Y423" i="7"/>
  <c r="T426" i="7"/>
  <c r="AJ426" i="7"/>
  <c r="T429" i="7"/>
  <c r="U432" i="7"/>
  <c r="AH480" i="7"/>
  <c r="Z480" i="7"/>
  <c r="R480" i="7"/>
  <c r="AG480" i="7"/>
  <c r="Y480" i="7"/>
  <c r="Q480" i="7"/>
  <c r="AF480" i="7"/>
  <c r="X480" i="7"/>
  <c r="P480" i="7"/>
  <c r="AE480" i="7"/>
  <c r="W480" i="7"/>
  <c r="O480" i="7"/>
  <c r="AD480" i="7"/>
  <c r="V480" i="7"/>
  <c r="N480" i="7"/>
  <c r="AC480" i="7"/>
  <c r="U480" i="7"/>
  <c r="M480" i="7"/>
  <c r="AJ480" i="7"/>
  <c r="AB480" i="7"/>
  <c r="T480" i="7"/>
  <c r="AI494" i="7"/>
  <c r="AJ216" i="7"/>
  <c r="AB216" i="7"/>
  <c r="T216" i="7"/>
  <c r="AA216" i="7"/>
  <c r="R216" i="7"/>
  <c r="AI216" i="7"/>
  <c r="Z216" i="7"/>
  <c r="Q216" i="7"/>
  <c r="AH216" i="7"/>
  <c r="Y216" i="7"/>
  <c r="P216" i="7"/>
  <c r="AG216" i="7"/>
  <c r="X216" i="7"/>
  <c r="O216" i="7"/>
  <c r="AF216" i="7"/>
  <c r="W216" i="7"/>
  <c r="N216" i="7"/>
  <c r="AE216" i="7"/>
  <c r="V216" i="7"/>
  <c r="M216" i="7"/>
  <c r="AD216" i="7"/>
  <c r="U216" i="7"/>
  <c r="S545" i="7"/>
  <c r="AA545" i="7"/>
  <c r="T546" i="7"/>
  <c r="AB546" i="7"/>
  <c r="R575" i="7"/>
  <c r="Z575" i="7"/>
  <c r="AH575" i="7"/>
  <c r="S444" i="7"/>
  <c r="AA444" i="7"/>
  <c r="T445" i="7"/>
  <c r="AB445" i="7"/>
  <c r="M446" i="7"/>
  <c r="U446" i="7"/>
  <c r="AC446" i="7"/>
  <c r="Q453" i="7"/>
  <c r="Y453" i="7"/>
  <c r="AG453" i="7"/>
  <c r="R454" i="7"/>
  <c r="Z454" i="7"/>
  <c r="AH454" i="7"/>
  <c r="S465" i="7"/>
  <c r="AA465" i="7"/>
  <c r="T466" i="7"/>
  <c r="AB466" i="7"/>
  <c r="M467" i="7"/>
  <c r="V467" i="7"/>
  <c r="AE467" i="7"/>
  <c r="R468" i="7"/>
  <c r="AB468" i="7"/>
  <c r="AI417" i="7"/>
  <c r="W417" i="7"/>
  <c r="U429" i="7"/>
  <c r="V432" i="7"/>
  <c r="AH494" i="7"/>
  <c r="Z494" i="7"/>
  <c r="R494" i="7"/>
  <c r="AG494" i="7"/>
  <c r="Y494" i="7"/>
  <c r="Q494" i="7"/>
  <c r="AE494" i="7"/>
  <c r="W494" i="7"/>
  <c r="O494" i="7"/>
  <c r="AD494" i="7"/>
  <c r="V494" i="7"/>
  <c r="N494" i="7"/>
  <c r="AC494" i="7"/>
  <c r="U494" i="7"/>
  <c r="M494" i="7"/>
  <c r="AH214" i="7"/>
  <c r="Z214" i="7"/>
  <c r="R214" i="7"/>
  <c r="AB214" i="7"/>
  <c r="S214" i="7"/>
  <c r="AJ214" i="7"/>
  <c r="AA214" i="7"/>
  <c r="Q214" i="7"/>
  <c r="AI214" i="7"/>
  <c r="Y214" i="7"/>
  <c r="P214" i="7"/>
  <c r="AG214" i="7"/>
  <c r="X214" i="7"/>
  <c r="O214" i="7"/>
  <c r="AF214" i="7"/>
  <c r="W214" i="7"/>
  <c r="N214" i="7"/>
  <c r="AE214" i="7"/>
  <c r="V214" i="7"/>
  <c r="M214" i="7"/>
  <c r="AD214" i="7"/>
  <c r="U214" i="7"/>
  <c r="S575" i="7"/>
  <c r="AA575" i="7"/>
  <c r="T444" i="7"/>
  <c r="AB444" i="7"/>
  <c r="N446" i="7"/>
  <c r="V446" i="7"/>
  <c r="R453" i="7"/>
  <c r="Z453" i="7"/>
  <c r="AH453" i="7"/>
  <c r="S454" i="7"/>
  <c r="AA454" i="7"/>
  <c r="T465" i="7"/>
  <c r="AB465" i="7"/>
  <c r="N467" i="7"/>
  <c r="W467" i="7"/>
  <c r="AF467" i="7"/>
  <c r="S468" i="7"/>
  <c r="AD417" i="7"/>
  <c r="V417" i="7"/>
  <c r="N417" i="7"/>
  <c r="AH417" i="7"/>
  <c r="Z417" i="7"/>
  <c r="R417" i="7"/>
  <c r="X417" i="7"/>
  <c r="Z426" i="7"/>
  <c r="AA429" i="7"/>
  <c r="AB432" i="7"/>
  <c r="S453" i="7"/>
  <c r="AA453" i="7"/>
  <c r="T454" i="7"/>
  <c r="AB454" i="7"/>
  <c r="AC468" i="7"/>
  <c r="U468" i="7"/>
  <c r="M468" i="7"/>
  <c r="AH468" i="7"/>
  <c r="Z468" i="7"/>
  <c r="T468" i="7"/>
  <c r="AE468" i="7"/>
  <c r="M417" i="7"/>
  <c r="Y417" i="7"/>
  <c r="AG426" i="7"/>
  <c r="Y426" i="7"/>
  <c r="Q426" i="7"/>
  <c r="AF426" i="7"/>
  <c r="X426" i="7"/>
  <c r="P426" i="7"/>
  <c r="AD426" i="7"/>
  <c r="V426" i="7"/>
  <c r="N426" i="7"/>
  <c r="AC426" i="7"/>
  <c r="U426" i="7"/>
  <c r="M426" i="7"/>
  <c r="AA426" i="7"/>
  <c r="AI432" i="7"/>
  <c r="AA153" i="7"/>
  <c r="Y153" i="7"/>
  <c r="W153" i="7"/>
  <c r="P153" i="7"/>
  <c r="AJ153" i="7"/>
  <c r="O153" i="7"/>
  <c r="AH429" i="7"/>
  <c r="Z429" i="7"/>
  <c r="R429" i="7"/>
  <c r="AG429" i="7"/>
  <c r="Y429" i="7"/>
  <c r="Q429" i="7"/>
  <c r="AF429" i="7"/>
  <c r="X429" i="7"/>
  <c r="P429" i="7"/>
  <c r="AE429" i="7"/>
  <c r="W429" i="7"/>
  <c r="O429" i="7"/>
  <c r="AD429" i="7"/>
  <c r="V429" i="7"/>
  <c r="N429" i="7"/>
  <c r="AC429" i="7"/>
  <c r="AH432" i="7"/>
  <c r="Z432" i="7"/>
  <c r="R432" i="7"/>
  <c r="AG432" i="7"/>
  <c r="Y432" i="7"/>
  <c r="Q432" i="7"/>
  <c r="AE432" i="7"/>
  <c r="W432" i="7"/>
  <c r="O432" i="7"/>
  <c r="AD432" i="7"/>
  <c r="AG145" i="7"/>
  <c r="Y145" i="7"/>
  <c r="Q145" i="7"/>
  <c r="AC145" i="7"/>
  <c r="U145" i="7"/>
  <c r="M145" i="7"/>
  <c r="AD145" i="7"/>
  <c r="S145" i="7"/>
  <c r="AB145" i="7"/>
  <c r="R145" i="7"/>
  <c r="AA145" i="7"/>
  <c r="P145" i="7"/>
  <c r="AH145" i="7"/>
  <c r="W145" i="7"/>
  <c r="Z145" i="7"/>
  <c r="X145" i="7"/>
  <c r="V145" i="7"/>
  <c r="T145" i="7"/>
  <c r="AJ145" i="7"/>
  <c r="O145" i="7"/>
  <c r="AI145" i="7"/>
  <c r="N145" i="7"/>
  <c r="AF145" i="7"/>
  <c r="R455" i="7"/>
  <c r="Z455" i="7"/>
  <c r="AH455" i="7"/>
  <c r="S469" i="7"/>
  <c r="AA469" i="7"/>
  <c r="AI469" i="7"/>
  <c r="R534" i="7"/>
  <c r="Z534" i="7"/>
  <c r="AH534" i="7"/>
  <c r="AF212" i="7"/>
  <c r="X212" i="7"/>
  <c r="P212" i="7"/>
  <c r="T212" i="7"/>
  <c r="AC212" i="7"/>
  <c r="P215" i="7"/>
  <c r="Y215" i="7"/>
  <c r="AH215" i="7"/>
  <c r="R218" i="7"/>
  <c r="AB218" i="7"/>
  <c r="Q223" i="7"/>
  <c r="AB223" i="7"/>
  <c r="O224" i="7"/>
  <c r="Z224" i="7"/>
  <c r="N225" i="7"/>
  <c r="X225" i="7"/>
  <c r="AI225" i="7"/>
  <c r="O226" i="7"/>
  <c r="Y226" i="7"/>
  <c r="Q227" i="7"/>
  <c r="AC227" i="7"/>
  <c r="AI229" i="7"/>
  <c r="AH229" i="7"/>
  <c r="Z229" i="7"/>
  <c r="R229" i="7"/>
  <c r="AG229" i="7"/>
  <c r="Y229" i="7"/>
  <c r="Q229" i="7"/>
  <c r="AF229" i="7"/>
  <c r="X229" i="7"/>
  <c r="P229" i="7"/>
  <c r="AC229" i="7"/>
  <c r="U229" i="7"/>
  <c r="M229" i="7"/>
  <c r="AA229" i="7"/>
  <c r="AF130" i="7"/>
  <c r="U130" i="7"/>
  <c r="AD130" i="7"/>
  <c r="T130" i="7"/>
  <c r="AC130" i="7"/>
  <c r="R130" i="7"/>
  <c r="AJ130" i="7"/>
  <c r="Y130" i="7"/>
  <c r="N130" i="7"/>
  <c r="AG130" i="7"/>
  <c r="W181" i="7"/>
  <c r="AE189" i="7"/>
  <c r="U98" i="7"/>
  <c r="AG154" i="7"/>
  <c r="AC111" i="7"/>
  <c r="U111" i="7"/>
  <c r="M111" i="7"/>
  <c r="AH111" i="7"/>
  <c r="AG111" i="7"/>
  <c r="Y111" i="7"/>
  <c r="Q111" i="7"/>
  <c r="AD111" i="7"/>
  <c r="V111" i="7"/>
  <c r="N111" i="7"/>
  <c r="AJ111" i="7"/>
  <c r="W111" i="7"/>
  <c r="AI111" i="7"/>
  <c r="T111" i="7"/>
  <c r="AF111" i="7"/>
  <c r="S111" i="7"/>
  <c r="AE111" i="7"/>
  <c r="R111" i="7"/>
  <c r="AB111" i="7"/>
  <c r="P111" i="7"/>
  <c r="Z111" i="7"/>
  <c r="AB156" i="7"/>
  <c r="AA156" i="7"/>
  <c r="W156" i="7"/>
  <c r="V156" i="7"/>
  <c r="R156" i="7"/>
  <c r="Q156" i="7"/>
  <c r="S455" i="7"/>
  <c r="AA455" i="7"/>
  <c r="AI455" i="7"/>
  <c r="T469" i="7"/>
  <c r="AB469" i="7"/>
  <c r="S534" i="7"/>
  <c r="AA534" i="7"/>
  <c r="AI534" i="7"/>
  <c r="U212" i="7"/>
  <c r="P213" i="7"/>
  <c r="Z213" i="7"/>
  <c r="AI213" i="7"/>
  <c r="Q215" i="7"/>
  <c r="Z215" i="7"/>
  <c r="AJ215" i="7"/>
  <c r="R227" i="7"/>
  <c r="AF227" i="7"/>
  <c r="AC174" i="7"/>
  <c r="U174" i="7"/>
  <c r="M174" i="7"/>
  <c r="AG174" i="7"/>
  <c r="Y174" i="7"/>
  <c r="Q174" i="7"/>
  <c r="AB174" i="7"/>
  <c r="R174" i="7"/>
  <c r="AA174" i="7"/>
  <c r="P174" i="7"/>
  <c r="AJ174" i="7"/>
  <c r="Z174" i="7"/>
  <c r="O174" i="7"/>
  <c r="AI174" i="7"/>
  <c r="X174" i="7"/>
  <c r="N174" i="7"/>
  <c r="AE174" i="7"/>
  <c r="T174" i="7"/>
  <c r="X181" i="7"/>
  <c r="AB189" i="7"/>
  <c r="Q189" i="7"/>
  <c r="Z189" i="7"/>
  <c r="P189" i="7"/>
  <c r="AJ189" i="7"/>
  <c r="Y189" i="7"/>
  <c r="N189" i="7"/>
  <c r="AH189" i="7"/>
  <c r="X189" i="7"/>
  <c r="M189" i="7"/>
  <c r="AD189" i="7"/>
  <c r="T189" i="7"/>
  <c r="AA98" i="7"/>
  <c r="AH118" i="7"/>
  <c r="Z118" i="7"/>
  <c r="R118" i="7"/>
  <c r="AD118" i="7"/>
  <c r="V118" i="7"/>
  <c r="N118" i="7"/>
  <c r="AA118" i="7"/>
  <c r="P118" i="7"/>
  <c r="AJ118" i="7"/>
  <c r="Y118" i="7"/>
  <c r="O118" i="7"/>
  <c r="AI118" i="7"/>
  <c r="X118" i="7"/>
  <c r="M118" i="7"/>
  <c r="AG118" i="7"/>
  <c r="W118" i="7"/>
  <c r="AC118" i="7"/>
  <c r="S118" i="7"/>
  <c r="AJ182" i="7"/>
  <c r="W182" i="7"/>
  <c r="AG182" i="7"/>
  <c r="U182" i="7"/>
  <c r="AF182" i="7"/>
  <c r="T182" i="7"/>
  <c r="AE182" i="7"/>
  <c r="Q182" i="7"/>
  <c r="AC182" i="7"/>
  <c r="P182" i="7"/>
  <c r="Y182" i="7"/>
  <c r="M182" i="7"/>
  <c r="S420" i="7"/>
  <c r="AA420" i="7"/>
  <c r="AI420" i="7"/>
  <c r="P435" i="7"/>
  <c r="X435" i="7"/>
  <c r="AF435" i="7"/>
  <c r="Q438" i="7"/>
  <c r="Y438" i="7"/>
  <c r="AG438" i="7"/>
  <c r="R441" i="7"/>
  <c r="Z441" i="7"/>
  <c r="AH441" i="7"/>
  <c r="S448" i="7"/>
  <c r="AA448" i="7"/>
  <c r="T455" i="7"/>
  <c r="AB455" i="7"/>
  <c r="AJ455" i="7"/>
  <c r="M469" i="7"/>
  <c r="U469" i="7"/>
  <c r="AC469" i="7"/>
  <c r="P497" i="7"/>
  <c r="X497" i="7"/>
  <c r="AF497" i="7"/>
  <c r="Q500" i="7"/>
  <c r="Y500" i="7"/>
  <c r="AG500" i="7"/>
  <c r="R514" i="7"/>
  <c r="Z514" i="7"/>
  <c r="AH514" i="7"/>
  <c r="S524" i="7"/>
  <c r="AA524" i="7"/>
  <c r="T534" i="7"/>
  <c r="AB534" i="7"/>
  <c r="AJ534" i="7"/>
  <c r="M212" i="7"/>
  <c r="V212" i="7"/>
  <c r="AE212" i="7"/>
  <c r="R213" i="7"/>
  <c r="AA213" i="7"/>
  <c r="AJ213" i="7"/>
  <c r="R215" i="7"/>
  <c r="AB215" i="7"/>
  <c r="T217" i="7"/>
  <c r="T218" i="7"/>
  <c r="T223" i="7"/>
  <c r="R224" i="7"/>
  <c r="AC224" i="7"/>
  <c r="P225" i="7"/>
  <c r="AA225" i="7"/>
  <c r="Q226" i="7"/>
  <c r="AB226" i="7"/>
  <c r="T227" i="7"/>
  <c r="AG227" i="7"/>
  <c r="AF228" i="7"/>
  <c r="X228" i="7"/>
  <c r="P228" i="7"/>
  <c r="AE228" i="7"/>
  <c r="W228" i="7"/>
  <c r="O228" i="7"/>
  <c r="AJ228" i="7"/>
  <c r="AB228" i="7"/>
  <c r="T228" i="7"/>
  <c r="V228" i="7"/>
  <c r="AI228" i="7"/>
  <c r="N229" i="7"/>
  <c r="AD229" i="7"/>
  <c r="AE109" i="7"/>
  <c r="AB109" i="7"/>
  <c r="P130" i="7"/>
  <c r="AE181" i="7"/>
  <c r="R189" i="7"/>
  <c r="AD98" i="7"/>
  <c r="O182" i="7"/>
  <c r="O111" i="7"/>
  <c r="AG147" i="7"/>
  <c r="Y147" i="7"/>
  <c r="Q147" i="7"/>
  <c r="AD147" i="7"/>
  <c r="V147" i="7"/>
  <c r="N147" i="7"/>
  <c r="AC147" i="7"/>
  <c r="U147" i="7"/>
  <c r="M147" i="7"/>
  <c r="AH147" i="7"/>
  <c r="Z147" i="7"/>
  <c r="R147" i="7"/>
  <c r="W147" i="7"/>
  <c r="AJ147" i="7"/>
  <c r="T147" i="7"/>
  <c r="AI147" i="7"/>
  <c r="S147" i="7"/>
  <c r="AF147" i="7"/>
  <c r="P147" i="7"/>
  <c r="AE147" i="7"/>
  <c r="O147" i="7"/>
  <c r="AB147" i="7"/>
  <c r="X147" i="7"/>
  <c r="S490" i="7"/>
  <c r="AA490" i="7"/>
  <c r="AI490" i="7"/>
  <c r="P343" i="7"/>
  <c r="X343" i="7"/>
  <c r="AF343" i="7"/>
  <c r="S417" i="7"/>
  <c r="AA417" i="7"/>
  <c r="T420" i="7"/>
  <c r="AB420" i="7"/>
  <c r="P432" i="7"/>
  <c r="X432" i="7"/>
  <c r="AF432" i="7"/>
  <c r="Q435" i="7"/>
  <c r="Y435" i="7"/>
  <c r="AG435" i="7"/>
  <c r="R438" i="7"/>
  <c r="Z438" i="7"/>
  <c r="AH438" i="7"/>
  <c r="S441" i="7"/>
  <c r="AA441" i="7"/>
  <c r="T448" i="7"/>
  <c r="AB448" i="7"/>
  <c r="M455" i="7"/>
  <c r="U455" i="7"/>
  <c r="AC455" i="7"/>
  <c r="N469" i="7"/>
  <c r="V469" i="7"/>
  <c r="AD469" i="7"/>
  <c r="P494" i="7"/>
  <c r="X494" i="7"/>
  <c r="AF494" i="7"/>
  <c r="Q497" i="7"/>
  <c r="Y497" i="7"/>
  <c r="AG497" i="7"/>
  <c r="R500" i="7"/>
  <c r="Z500" i="7"/>
  <c r="AH500" i="7"/>
  <c r="S514" i="7"/>
  <c r="AA514" i="7"/>
  <c r="T524" i="7"/>
  <c r="AB524" i="7"/>
  <c r="M534" i="7"/>
  <c r="U534" i="7"/>
  <c r="AC534" i="7"/>
  <c r="N212" i="7"/>
  <c r="W212" i="7"/>
  <c r="AG212" i="7"/>
  <c r="S213" i="7"/>
  <c r="AI215" i="7"/>
  <c r="T215" i="7"/>
  <c r="AC215" i="7"/>
  <c r="AF217" i="7"/>
  <c r="X217" i="7"/>
  <c r="P217" i="7"/>
  <c r="AC217" i="7"/>
  <c r="U217" i="7"/>
  <c r="M217" i="7"/>
  <c r="V217" i="7"/>
  <c r="AG217" i="7"/>
  <c r="AG218" i="7"/>
  <c r="Y218" i="7"/>
  <c r="Q218" i="7"/>
  <c r="AD218" i="7"/>
  <c r="V218" i="7"/>
  <c r="N218" i="7"/>
  <c r="U218" i="7"/>
  <c r="AF218" i="7"/>
  <c r="AH223" i="7"/>
  <c r="Z223" i="7"/>
  <c r="R223" i="7"/>
  <c r="AE223" i="7"/>
  <c r="W223" i="7"/>
  <c r="O223" i="7"/>
  <c r="U223" i="7"/>
  <c r="AF223" i="7"/>
  <c r="S226" i="7"/>
  <c r="AE226" i="7"/>
  <c r="U227" i="7"/>
  <c r="AH227" i="7"/>
  <c r="O229" i="7"/>
  <c r="AE229" i="7"/>
  <c r="AH109" i="7"/>
  <c r="Q130" i="7"/>
  <c r="S174" i="7"/>
  <c r="U189" i="7"/>
  <c r="Q118" i="7"/>
  <c r="AD154" i="7"/>
  <c r="V154" i="7"/>
  <c r="N154" i="7"/>
  <c r="AH154" i="7"/>
  <c r="Z154" i="7"/>
  <c r="R154" i="7"/>
  <c r="AE154" i="7"/>
  <c r="W154" i="7"/>
  <c r="O154" i="7"/>
  <c r="AF154" i="7"/>
  <c r="S154" i="7"/>
  <c r="AC154" i="7"/>
  <c r="Q154" i="7"/>
  <c r="AB154" i="7"/>
  <c r="P154" i="7"/>
  <c r="AA154" i="7"/>
  <c r="M154" i="7"/>
  <c r="AI154" i="7"/>
  <c r="U154" i="7"/>
  <c r="X182" i="7"/>
  <c r="X111" i="7"/>
  <c r="S438" i="7"/>
  <c r="AA438" i="7"/>
  <c r="AI438" i="7"/>
  <c r="T441" i="7"/>
  <c r="AB441" i="7"/>
  <c r="AJ441" i="7"/>
  <c r="N455" i="7"/>
  <c r="V455" i="7"/>
  <c r="AD455" i="7"/>
  <c r="O469" i="7"/>
  <c r="W469" i="7"/>
  <c r="AE469" i="7"/>
  <c r="S500" i="7"/>
  <c r="AA500" i="7"/>
  <c r="AI500" i="7"/>
  <c r="T514" i="7"/>
  <c r="AB514" i="7"/>
  <c r="AJ514" i="7"/>
  <c r="N534" i="7"/>
  <c r="V534" i="7"/>
  <c r="AD534" i="7"/>
  <c r="O212" i="7"/>
  <c r="Y212" i="7"/>
  <c r="AH212" i="7"/>
  <c r="AG213" i="7"/>
  <c r="Y213" i="7"/>
  <c r="Q213" i="7"/>
  <c r="T213" i="7"/>
  <c r="AC213" i="7"/>
  <c r="U215" i="7"/>
  <c r="AD215" i="7"/>
  <c r="W217" i="7"/>
  <c r="AH217" i="7"/>
  <c r="W218" i="7"/>
  <c r="AH218" i="7"/>
  <c r="V223" i="7"/>
  <c r="AG223" i="7"/>
  <c r="AE224" i="7"/>
  <c r="S225" i="7"/>
  <c r="T226" i="7"/>
  <c r="AI227" i="7"/>
  <c r="X227" i="7"/>
  <c r="AF98" i="7"/>
  <c r="X98" i="7"/>
  <c r="P98" i="7"/>
  <c r="AJ98" i="7"/>
  <c r="AB98" i="7"/>
  <c r="T98" i="7"/>
  <c r="Z98" i="7"/>
  <c r="O98" i="7"/>
  <c r="AI98" i="7"/>
  <c r="Y98" i="7"/>
  <c r="N98" i="7"/>
  <c r="AH98" i="7"/>
  <c r="W98" i="7"/>
  <c r="M98" i="7"/>
  <c r="AG98" i="7"/>
  <c r="V98" i="7"/>
  <c r="AC98" i="7"/>
  <c r="R98" i="7"/>
  <c r="S435" i="7"/>
  <c r="AA435" i="7"/>
  <c r="AI435" i="7"/>
  <c r="T438" i="7"/>
  <c r="AB438" i="7"/>
  <c r="AJ438" i="7"/>
  <c r="M441" i="7"/>
  <c r="U441" i="7"/>
  <c r="AC441" i="7"/>
  <c r="O455" i="7"/>
  <c r="W455" i="7"/>
  <c r="AE455" i="7"/>
  <c r="P469" i="7"/>
  <c r="X469" i="7"/>
  <c r="AF469" i="7"/>
  <c r="S497" i="7"/>
  <c r="AA497" i="7"/>
  <c r="AI497" i="7"/>
  <c r="T500" i="7"/>
  <c r="AB500" i="7"/>
  <c r="AJ500" i="7"/>
  <c r="M514" i="7"/>
  <c r="U514" i="7"/>
  <c r="AC514" i="7"/>
  <c r="O534" i="7"/>
  <c r="W534" i="7"/>
  <c r="AE534" i="7"/>
  <c r="Q212" i="7"/>
  <c r="Z212" i="7"/>
  <c r="AI212" i="7"/>
  <c r="U213" i="7"/>
  <c r="AD213" i="7"/>
  <c r="M215" i="7"/>
  <c r="V215" i="7"/>
  <c r="AE215" i="7"/>
  <c r="N217" i="7"/>
  <c r="Y217" i="7"/>
  <c r="AI217" i="7"/>
  <c r="M218" i="7"/>
  <c r="X218" i="7"/>
  <c r="AI218" i="7"/>
  <c r="M223" i="7"/>
  <c r="X223" i="7"/>
  <c r="AI223" i="7"/>
  <c r="V224" i="7"/>
  <c r="AG224" i="7"/>
  <c r="AJ225" i="7"/>
  <c r="AB225" i="7"/>
  <c r="T225" i="7"/>
  <c r="AG225" i="7"/>
  <c r="Y225" i="7"/>
  <c r="Q225" i="7"/>
  <c r="U225" i="7"/>
  <c r="AE225" i="7"/>
  <c r="AD226" i="7"/>
  <c r="AC226" i="7"/>
  <c r="U226" i="7"/>
  <c r="M226" i="7"/>
  <c r="AH226" i="7"/>
  <c r="Z226" i="7"/>
  <c r="R226" i="7"/>
  <c r="V226" i="7"/>
  <c r="AG226" i="7"/>
  <c r="AE227" i="7"/>
  <c r="W227" i="7"/>
  <c r="O227" i="7"/>
  <c r="AD227" i="7"/>
  <c r="V227" i="7"/>
  <c r="N227" i="7"/>
  <c r="Y227" i="7"/>
  <c r="AC181" i="7"/>
  <c r="S181" i="7"/>
  <c r="AB181" i="7"/>
  <c r="Q181" i="7"/>
  <c r="AA181" i="7"/>
  <c r="P181" i="7"/>
  <c r="AJ181" i="7"/>
  <c r="Y181" i="7"/>
  <c r="O181" i="7"/>
  <c r="N490" i="7"/>
  <c r="V490" i="7"/>
  <c r="S343" i="7"/>
  <c r="AA343" i="7"/>
  <c r="S432" i="7"/>
  <c r="AA432" i="7"/>
  <c r="T435" i="7"/>
  <c r="AB435" i="7"/>
  <c r="M438" i="7"/>
  <c r="U438" i="7"/>
  <c r="N441" i="7"/>
  <c r="V441" i="7"/>
  <c r="P455" i="7"/>
  <c r="X455" i="7"/>
  <c r="Q469" i="7"/>
  <c r="Y469" i="7"/>
  <c r="S494" i="7"/>
  <c r="AA494" i="7"/>
  <c r="T497" i="7"/>
  <c r="AB497" i="7"/>
  <c r="M500" i="7"/>
  <c r="U500" i="7"/>
  <c r="N514" i="7"/>
  <c r="V514" i="7"/>
  <c r="P534" i="7"/>
  <c r="X534" i="7"/>
  <c r="R212" i="7"/>
  <c r="AA212" i="7"/>
  <c r="AJ212" i="7"/>
  <c r="M213" i="7"/>
  <c r="V213" i="7"/>
  <c r="AE213" i="7"/>
  <c r="N215" i="7"/>
  <c r="W215" i="7"/>
  <c r="O217" i="7"/>
  <c r="Z217" i="7"/>
  <c r="AJ217" i="7"/>
  <c r="O218" i="7"/>
  <c r="Z218" i="7"/>
  <c r="AJ218" i="7"/>
  <c r="N223" i="7"/>
  <c r="Y223" i="7"/>
  <c r="AJ223" i="7"/>
  <c r="M224" i="7"/>
  <c r="W224" i="7"/>
  <c r="V225" i="7"/>
  <c r="AF225" i="7"/>
  <c r="W226" i="7"/>
  <c r="AI226" i="7"/>
  <c r="M227" i="7"/>
  <c r="Z227" i="7"/>
  <c r="V229" i="7"/>
  <c r="Z130" i="7"/>
  <c r="AH153" i="7"/>
  <c r="Z153" i="7"/>
  <c r="R153" i="7"/>
  <c r="AD153" i="7"/>
  <c r="V153" i="7"/>
  <c r="N153" i="7"/>
  <c r="AE153" i="7"/>
  <c r="T153" i="7"/>
  <c r="AC153" i="7"/>
  <c r="S153" i="7"/>
  <c r="AB153" i="7"/>
  <c r="Q153" i="7"/>
  <c r="AI153" i="7"/>
  <c r="X153" i="7"/>
  <c r="M153" i="7"/>
  <c r="AF153" i="7"/>
  <c r="AD174" i="7"/>
  <c r="M181" i="7"/>
  <c r="J189" i="7"/>
  <c r="AF189" i="7"/>
  <c r="Q98" i="7"/>
  <c r="AB118" i="7"/>
  <c r="X154" i="7"/>
  <c r="S215" i="7"/>
  <c r="AA215" i="7"/>
  <c r="P224" i="7"/>
  <c r="X224" i="7"/>
  <c r="AF224" i="7"/>
  <c r="S227" i="7"/>
  <c r="AA227" i="7"/>
  <c r="O97" i="7"/>
  <c r="Z97" i="7"/>
  <c r="O109" i="7"/>
  <c r="Z109" i="7"/>
  <c r="AJ109" i="7"/>
  <c r="P117" i="7"/>
  <c r="AA117" i="7"/>
  <c r="AE160" i="7"/>
  <c r="W160" i="7"/>
  <c r="O160" i="7"/>
  <c r="V160" i="7"/>
  <c r="AG160" i="7"/>
  <c r="AJ167" i="7"/>
  <c r="AB167" i="7"/>
  <c r="T167" i="7"/>
  <c r="AF167" i="7"/>
  <c r="X167" i="7"/>
  <c r="P167" i="7"/>
  <c r="U167" i="7"/>
  <c r="AE167" i="7"/>
  <c r="AD181" i="7"/>
  <c r="V181" i="7"/>
  <c r="N181" i="7"/>
  <c r="AH181" i="7"/>
  <c r="Z181" i="7"/>
  <c r="R181" i="7"/>
  <c r="U181" i="7"/>
  <c r="AF181" i="7"/>
  <c r="R110" i="7"/>
  <c r="J118" i="7"/>
  <c r="Q131" i="7"/>
  <c r="AB131" i="7"/>
  <c r="O138" i="7"/>
  <c r="Z138" i="7"/>
  <c r="P146" i="7"/>
  <c r="AB146" i="7"/>
  <c r="AF161" i="7"/>
  <c r="X161" i="7"/>
  <c r="P161" i="7"/>
  <c r="Y161" i="7"/>
  <c r="N168" i="7"/>
  <c r="AA168" i="7"/>
  <c r="T175" i="7"/>
  <c r="S99" i="7"/>
  <c r="J119" i="7"/>
  <c r="U119" i="7"/>
  <c r="AF139" i="7"/>
  <c r="X139" i="7"/>
  <c r="P139" i="7"/>
  <c r="AC139" i="7"/>
  <c r="U139" i="7"/>
  <c r="M139" i="7"/>
  <c r="AJ139" i="7"/>
  <c r="AB139" i="7"/>
  <c r="T139" i="7"/>
  <c r="AG139" i="7"/>
  <c r="Y139" i="7"/>
  <c r="Q139" i="7"/>
  <c r="Z139" i="7"/>
  <c r="J155" i="7"/>
  <c r="S169" i="7"/>
  <c r="P183" i="7"/>
  <c r="AH183" i="7"/>
  <c r="AC156" i="7"/>
  <c r="U156" i="7"/>
  <c r="M156" i="7"/>
  <c r="AH156" i="7"/>
  <c r="Y156" i="7"/>
  <c r="P156" i="7"/>
  <c r="AD156" i="7"/>
  <c r="S156" i="7"/>
  <c r="AJ156" i="7"/>
  <c r="Z156" i="7"/>
  <c r="O156" i="7"/>
  <c r="AI156" i="7"/>
  <c r="X156" i="7"/>
  <c r="N156" i="7"/>
  <c r="AE156" i="7"/>
  <c r="T156" i="7"/>
  <c r="AF156" i="7"/>
  <c r="Q163" i="7"/>
  <c r="AG175" i="7"/>
  <c r="Y175" i="7"/>
  <c r="Q175" i="7"/>
  <c r="AC175" i="7"/>
  <c r="U175" i="7"/>
  <c r="M175" i="7"/>
  <c r="AH175" i="7"/>
  <c r="Z175" i="7"/>
  <c r="R175" i="7"/>
  <c r="W175" i="7"/>
  <c r="AJ175" i="7"/>
  <c r="AJ99" i="7"/>
  <c r="AB99" i="7"/>
  <c r="T99" i="7"/>
  <c r="AF99" i="7"/>
  <c r="X99" i="7"/>
  <c r="P99" i="7"/>
  <c r="AC99" i="7"/>
  <c r="U99" i="7"/>
  <c r="M99" i="7"/>
  <c r="W99" i="7"/>
  <c r="AI99" i="7"/>
  <c r="AG120" i="7"/>
  <c r="Y120" i="7"/>
  <c r="Q120" i="7"/>
  <c r="AJ120" i="7"/>
  <c r="AA120" i="7"/>
  <c r="R120" i="7"/>
  <c r="AF120" i="7"/>
  <c r="W120" i="7"/>
  <c r="N120" i="7"/>
  <c r="AE120" i="7"/>
  <c r="V120" i="7"/>
  <c r="M120" i="7"/>
  <c r="AB120" i="7"/>
  <c r="S120" i="7"/>
  <c r="AC120" i="7"/>
  <c r="AI133" i="7"/>
  <c r="X133" i="7"/>
  <c r="N133" i="7"/>
  <c r="AE133" i="7"/>
  <c r="U133" i="7"/>
  <c r="AD133" i="7"/>
  <c r="S133" i="7"/>
  <c r="AJ133" i="7"/>
  <c r="Y133" i="7"/>
  <c r="O133" i="7"/>
  <c r="AF133" i="7"/>
  <c r="U192" i="7"/>
  <c r="S224" i="7"/>
  <c r="AA224" i="7"/>
  <c r="S97" i="7"/>
  <c r="S109" i="7"/>
  <c r="AD109" i="7"/>
  <c r="T117" i="7"/>
  <c r="AG110" i="7"/>
  <c r="Y110" i="7"/>
  <c r="Q110" i="7"/>
  <c r="AC110" i="7"/>
  <c r="U110" i="7"/>
  <c r="M110" i="7"/>
  <c r="V110" i="7"/>
  <c r="AF110" i="7"/>
  <c r="AI131" i="7"/>
  <c r="U131" i="7"/>
  <c r="S138" i="7"/>
  <c r="T146" i="7"/>
  <c r="AH146" i="7"/>
  <c r="S168" i="7"/>
  <c r="AE168" i="7"/>
  <c r="X175" i="7"/>
  <c r="Y99" i="7"/>
  <c r="AE155" i="7"/>
  <c r="W155" i="7"/>
  <c r="O155" i="7"/>
  <c r="AB155" i="7"/>
  <c r="AJ169" i="7"/>
  <c r="AB169" i="7"/>
  <c r="T169" i="7"/>
  <c r="AG169" i="7"/>
  <c r="Y169" i="7"/>
  <c r="Q169" i="7"/>
  <c r="AF169" i="7"/>
  <c r="X169" i="7"/>
  <c r="P169" i="7"/>
  <c r="AC169" i="7"/>
  <c r="U169" i="7"/>
  <c r="M169" i="7"/>
  <c r="Z169" i="7"/>
  <c r="X176" i="7"/>
  <c r="X183" i="7"/>
  <c r="Z191" i="7"/>
  <c r="AE100" i="7"/>
  <c r="W100" i="7"/>
  <c r="O100" i="7"/>
  <c r="AJ100" i="7"/>
  <c r="AA100" i="7"/>
  <c r="R100" i="7"/>
  <c r="AG100" i="7"/>
  <c r="X100" i="7"/>
  <c r="N100" i="7"/>
  <c r="AF100" i="7"/>
  <c r="V100" i="7"/>
  <c r="M100" i="7"/>
  <c r="AB100" i="7"/>
  <c r="S100" i="7"/>
  <c r="AC100" i="7"/>
  <c r="AF112" i="7"/>
  <c r="X112" i="7"/>
  <c r="P112" i="7"/>
  <c r="AE112" i="7"/>
  <c r="V112" i="7"/>
  <c r="M112" i="7"/>
  <c r="AB112" i="7"/>
  <c r="S112" i="7"/>
  <c r="AJ112" i="7"/>
  <c r="AA112" i="7"/>
  <c r="R112" i="7"/>
  <c r="AG112" i="7"/>
  <c r="W112" i="7"/>
  <c r="N112" i="7"/>
  <c r="AC112" i="7"/>
  <c r="AD120" i="7"/>
  <c r="M133" i="7"/>
  <c r="AG133" i="7"/>
  <c r="Z163" i="7"/>
  <c r="AG184" i="7"/>
  <c r="Y184" i="7"/>
  <c r="Q184" i="7"/>
  <c r="AI184" i="7"/>
  <c r="Z184" i="7"/>
  <c r="P184" i="7"/>
  <c r="AF184" i="7"/>
  <c r="V184" i="7"/>
  <c r="AC184" i="7"/>
  <c r="S184" i="7"/>
  <c r="AB184" i="7"/>
  <c r="R184" i="7"/>
  <c r="AJ184" i="7"/>
  <c r="X184" i="7"/>
  <c r="N184" i="7"/>
  <c r="AH184" i="7"/>
  <c r="W184" i="7"/>
  <c r="M184" i="7"/>
  <c r="X192" i="7"/>
  <c r="AJ97" i="7"/>
  <c r="AB97" i="7"/>
  <c r="T97" i="7"/>
  <c r="AF97" i="7"/>
  <c r="X97" i="7"/>
  <c r="P97" i="7"/>
  <c r="U97" i="7"/>
  <c r="AE97" i="7"/>
  <c r="T109" i="7"/>
  <c r="AD117" i="7"/>
  <c r="V117" i="7"/>
  <c r="N117" i="7"/>
  <c r="AH117" i="7"/>
  <c r="Z117" i="7"/>
  <c r="R117" i="7"/>
  <c r="U117" i="7"/>
  <c r="AF117" i="7"/>
  <c r="J153" i="7"/>
  <c r="W110" i="7"/>
  <c r="AE131" i="7"/>
  <c r="W131" i="7"/>
  <c r="O131" i="7"/>
  <c r="V131" i="7"/>
  <c r="AG131" i="7"/>
  <c r="AJ138" i="7"/>
  <c r="AB138" i="7"/>
  <c r="T138" i="7"/>
  <c r="AF138" i="7"/>
  <c r="X138" i="7"/>
  <c r="P138" i="7"/>
  <c r="U138" i="7"/>
  <c r="AE138" i="7"/>
  <c r="W146" i="7"/>
  <c r="U168" i="7"/>
  <c r="N175" i="7"/>
  <c r="AA175" i="7"/>
  <c r="J182" i="7"/>
  <c r="N99" i="7"/>
  <c r="Z99" i="7"/>
  <c r="AC155" i="7"/>
  <c r="AA169" i="7"/>
  <c r="AJ176" i="7"/>
  <c r="AB176" i="7"/>
  <c r="AD176" i="7"/>
  <c r="U176" i="7"/>
  <c r="M176" i="7"/>
  <c r="AI176" i="7"/>
  <c r="Z176" i="7"/>
  <c r="R176" i="7"/>
  <c r="AH176" i="7"/>
  <c r="Y176" i="7"/>
  <c r="Q176" i="7"/>
  <c r="AE176" i="7"/>
  <c r="V176" i="7"/>
  <c r="N176" i="7"/>
  <c r="AA176" i="7"/>
  <c r="AD191" i="7"/>
  <c r="V191" i="7"/>
  <c r="N191" i="7"/>
  <c r="AF191" i="7"/>
  <c r="W191" i="7"/>
  <c r="M191" i="7"/>
  <c r="AB191" i="7"/>
  <c r="S191" i="7"/>
  <c r="AJ191" i="7"/>
  <c r="AA191" i="7"/>
  <c r="R191" i="7"/>
  <c r="AG191" i="7"/>
  <c r="X191" i="7"/>
  <c r="O191" i="7"/>
  <c r="AC191" i="7"/>
  <c r="AD100" i="7"/>
  <c r="AD112" i="7"/>
  <c r="O120" i="7"/>
  <c r="AH120" i="7"/>
  <c r="P133" i="7"/>
  <c r="AC192" i="7"/>
  <c r="AC109" i="7"/>
  <c r="U109" i="7"/>
  <c r="M109" i="7"/>
  <c r="AG109" i="7"/>
  <c r="Y109" i="7"/>
  <c r="Q109" i="7"/>
  <c r="V109" i="7"/>
  <c r="AF109" i="7"/>
  <c r="W117" i="7"/>
  <c r="AE130" i="7"/>
  <c r="AC146" i="7"/>
  <c r="U146" i="7"/>
  <c r="M146" i="7"/>
  <c r="AG146" i="7"/>
  <c r="Y146" i="7"/>
  <c r="Q146" i="7"/>
  <c r="AD146" i="7"/>
  <c r="V146" i="7"/>
  <c r="N146" i="7"/>
  <c r="X146" i="7"/>
  <c r="AJ146" i="7"/>
  <c r="AF168" i="7"/>
  <c r="X168" i="7"/>
  <c r="P168" i="7"/>
  <c r="AJ168" i="7"/>
  <c r="AB168" i="7"/>
  <c r="T168" i="7"/>
  <c r="AG168" i="7"/>
  <c r="Y168" i="7"/>
  <c r="Q168" i="7"/>
  <c r="V168" i="7"/>
  <c r="AI168" i="7"/>
  <c r="O175" i="7"/>
  <c r="AB175" i="7"/>
  <c r="O99" i="7"/>
  <c r="AA99" i="7"/>
  <c r="AC183" i="7"/>
  <c r="U183" i="7"/>
  <c r="M183" i="7"/>
  <c r="AI183" i="7"/>
  <c r="Z183" i="7"/>
  <c r="Q183" i="7"/>
  <c r="AF183" i="7"/>
  <c r="W183" i="7"/>
  <c r="N183" i="7"/>
  <c r="AE183" i="7"/>
  <c r="V183" i="7"/>
  <c r="AJ183" i="7"/>
  <c r="AA183" i="7"/>
  <c r="R183" i="7"/>
  <c r="AB183" i="7"/>
  <c r="P120" i="7"/>
  <c r="AI120" i="7"/>
  <c r="Q133" i="7"/>
  <c r="AD163" i="7"/>
  <c r="V163" i="7"/>
  <c r="N163" i="7"/>
  <c r="AE163" i="7"/>
  <c r="U163" i="7"/>
  <c r="AB163" i="7"/>
  <c r="R163" i="7"/>
  <c r="AI163" i="7"/>
  <c r="Y163" i="7"/>
  <c r="O163" i="7"/>
  <c r="AH163" i="7"/>
  <c r="X163" i="7"/>
  <c r="M163" i="7"/>
  <c r="AC163" i="7"/>
  <c r="S163" i="7"/>
  <c r="AF163" i="7"/>
  <c r="AI192" i="7"/>
  <c r="J181" i="7"/>
  <c r="P175" i="7"/>
  <c r="AD175" i="7"/>
  <c r="AH182" i="7"/>
  <c r="Q99" i="7"/>
  <c r="AD99" i="7"/>
  <c r="T120" i="7"/>
  <c r="V133" i="7"/>
  <c r="AG163" i="7"/>
  <c r="AH192" i="7"/>
  <c r="Z192" i="7"/>
  <c r="R192" i="7"/>
  <c r="AE192" i="7"/>
  <c r="V192" i="7"/>
  <c r="M192" i="7"/>
  <c r="AF192" i="7"/>
  <c r="W192" i="7"/>
  <c r="N192" i="7"/>
  <c r="Y192" i="7"/>
  <c r="AG192" i="7"/>
  <c r="T192" i="7"/>
  <c r="AD192" i="7"/>
  <c r="S192" i="7"/>
  <c r="AB192" i="7"/>
  <c r="P192" i="7"/>
  <c r="AA192" i="7"/>
  <c r="O192" i="7"/>
  <c r="T142" i="7"/>
  <c r="O142" i="7"/>
  <c r="AI142" i="7"/>
  <c r="AH142" i="7"/>
  <c r="V142" i="7"/>
  <c r="U142" i="7"/>
  <c r="S182" i="7"/>
  <c r="AA182" i="7"/>
  <c r="AI182" i="7"/>
  <c r="T190" i="7"/>
  <c r="AB190" i="7"/>
  <c r="AJ190" i="7"/>
  <c r="O119" i="7"/>
  <c r="W119" i="7"/>
  <c r="AE119" i="7"/>
  <c r="P132" i="7"/>
  <c r="X132" i="7"/>
  <c r="AF132" i="7"/>
  <c r="S155" i="7"/>
  <c r="AA155" i="7"/>
  <c r="AI155" i="7"/>
  <c r="T162" i="7"/>
  <c r="AB162" i="7"/>
  <c r="AJ162" i="7"/>
  <c r="R170" i="7"/>
  <c r="AB170" i="7"/>
  <c r="O177" i="7"/>
  <c r="Z177" i="7"/>
  <c r="AJ177" i="7"/>
  <c r="P101" i="7"/>
  <c r="AD101" i="7"/>
  <c r="U113" i="7"/>
  <c r="N121" i="7"/>
  <c r="Z121" i="7"/>
  <c r="T134" i="7"/>
  <c r="AI134" i="7"/>
  <c r="O141" i="7"/>
  <c r="AG141" i="7"/>
  <c r="AC157" i="7"/>
  <c r="U157" i="7"/>
  <c r="M157" i="7"/>
  <c r="AF157" i="7"/>
  <c r="W157" i="7"/>
  <c r="N157" i="7"/>
  <c r="AI157" i="7"/>
  <c r="Y157" i="7"/>
  <c r="O157" i="7"/>
  <c r="AB157" i="7"/>
  <c r="R157" i="7"/>
  <c r="AJ157" i="7"/>
  <c r="Z157" i="7"/>
  <c r="P157" i="7"/>
  <c r="AD157" i="7"/>
  <c r="AF164" i="7"/>
  <c r="AJ171" i="7"/>
  <c r="AB171" i="7"/>
  <c r="AF171" i="7"/>
  <c r="X171" i="7"/>
  <c r="P171" i="7"/>
  <c r="AE171" i="7"/>
  <c r="W171" i="7"/>
  <c r="O171" i="7"/>
  <c r="AA171" i="7"/>
  <c r="Q171" i="7"/>
  <c r="Z171" i="7"/>
  <c r="M171" i="7"/>
  <c r="AG171" i="7"/>
  <c r="S171" i="7"/>
  <c r="AC171" i="7"/>
  <c r="N171" i="7"/>
  <c r="AH171" i="7"/>
  <c r="AH178" i="7"/>
  <c r="U185" i="7"/>
  <c r="AI135" i="7"/>
  <c r="AD179" i="7"/>
  <c r="V179" i="7"/>
  <c r="N179" i="7"/>
  <c r="AE179" i="7"/>
  <c r="U179" i="7"/>
  <c r="AI179" i="7"/>
  <c r="Z179" i="7"/>
  <c r="Q179" i="7"/>
  <c r="AH179" i="7"/>
  <c r="Y179" i="7"/>
  <c r="P179" i="7"/>
  <c r="AF179" i="7"/>
  <c r="R179" i="7"/>
  <c r="W179" i="7"/>
  <c r="AB179" i="7"/>
  <c r="X179" i="7"/>
  <c r="AG179" i="7"/>
  <c r="AJ113" i="7"/>
  <c r="AB113" i="7"/>
  <c r="T113" i="7"/>
  <c r="AE113" i="7"/>
  <c r="V113" i="7"/>
  <c r="M113" i="7"/>
  <c r="AF113" i="7"/>
  <c r="W113" i="7"/>
  <c r="N113" i="7"/>
  <c r="X113" i="7"/>
  <c r="AI113" i="7"/>
  <c r="O121" i="7"/>
  <c r="AA121" i="7"/>
  <c r="R141" i="7"/>
  <c r="AH141" i="7"/>
  <c r="AE157" i="7"/>
  <c r="AI171" i="7"/>
  <c r="AB150" i="7"/>
  <c r="M150" i="7"/>
  <c r="Y150" i="7"/>
  <c r="AE150" i="7"/>
  <c r="P150" i="7"/>
  <c r="AA150" i="7"/>
  <c r="S130" i="7"/>
  <c r="AA130" i="7"/>
  <c r="AI130" i="7"/>
  <c r="S189" i="7"/>
  <c r="AA189" i="7"/>
  <c r="AI189" i="7"/>
  <c r="S161" i="7"/>
  <c r="AA161" i="7"/>
  <c r="AI161" i="7"/>
  <c r="N182" i="7"/>
  <c r="V182" i="7"/>
  <c r="AD182" i="7"/>
  <c r="O190" i="7"/>
  <c r="W190" i="7"/>
  <c r="R119" i="7"/>
  <c r="Z119" i="7"/>
  <c r="AH119" i="7"/>
  <c r="S132" i="7"/>
  <c r="AA132" i="7"/>
  <c r="AI132" i="7"/>
  <c r="N155" i="7"/>
  <c r="V155" i="7"/>
  <c r="AD155" i="7"/>
  <c r="O162" i="7"/>
  <c r="W162" i="7"/>
  <c r="AE170" i="7"/>
  <c r="W170" i="7"/>
  <c r="O170" i="7"/>
  <c r="AI170" i="7"/>
  <c r="Z170" i="7"/>
  <c r="Q170" i="7"/>
  <c r="U170" i="7"/>
  <c r="AF170" i="7"/>
  <c r="S177" i="7"/>
  <c r="AI101" i="7"/>
  <c r="V101" i="7"/>
  <c r="O113" i="7"/>
  <c r="Z113" i="7"/>
  <c r="Q121" i="7"/>
  <c r="AF121" i="7"/>
  <c r="AC134" i="7"/>
  <c r="X134" i="7"/>
  <c r="W141" i="7"/>
  <c r="S157" i="7"/>
  <c r="AH157" i="7"/>
  <c r="T164" i="7"/>
  <c r="T171" i="7"/>
  <c r="R178" i="7"/>
  <c r="R135" i="7"/>
  <c r="S150" i="7"/>
  <c r="O179" i="7"/>
  <c r="S119" i="7"/>
  <c r="AA119" i="7"/>
  <c r="AI119" i="7"/>
  <c r="T132" i="7"/>
  <c r="AB132" i="7"/>
  <c r="V170" i="7"/>
  <c r="AF177" i="7"/>
  <c r="X177" i="7"/>
  <c r="P177" i="7"/>
  <c r="AD177" i="7"/>
  <c r="U177" i="7"/>
  <c r="T177" i="7"/>
  <c r="AE177" i="7"/>
  <c r="J192" i="7"/>
  <c r="AJ101" i="7"/>
  <c r="Z101" i="7"/>
  <c r="Q101" i="7"/>
  <c r="AB101" i="7"/>
  <c r="R101" i="7"/>
  <c r="W101" i="7"/>
  <c r="AH101" i="7"/>
  <c r="P113" i="7"/>
  <c r="AA113" i="7"/>
  <c r="T121" i="7"/>
  <c r="Y134" i="7"/>
  <c r="AD185" i="7"/>
  <c r="V185" i="7"/>
  <c r="N185" i="7"/>
  <c r="AH185" i="7"/>
  <c r="Z185" i="7"/>
  <c r="R185" i="7"/>
  <c r="AG185" i="7"/>
  <c r="Y185" i="7"/>
  <c r="Q185" i="7"/>
  <c r="X185" i="7"/>
  <c r="AC185" i="7"/>
  <c r="O185" i="7"/>
  <c r="AI185" i="7"/>
  <c r="T185" i="7"/>
  <c r="AE185" i="7"/>
  <c r="P185" i="7"/>
  <c r="AF185" i="7"/>
  <c r="T135" i="7"/>
  <c r="U150" i="7"/>
  <c r="J172" i="7"/>
  <c r="S179" i="7"/>
  <c r="J202" i="7"/>
  <c r="AG121" i="7"/>
  <c r="Y121" i="7"/>
  <c r="AD121" i="7"/>
  <c r="U121" i="7"/>
  <c r="M121" i="7"/>
  <c r="AB121" i="7"/>
  <c r="R121" i="7"/>
  <c r="AC121" i="7"/>
  <c r="S121" i="7"/>
  <c r="W121" i="7"/>
  <c r="AJ121" i="7"/>
  <c r="AE141" i="7"/>
  <c r="V141" i="7"/>
  <c r="M141" i="7"/>
  <c r="Z141" i="7"/>
  <c r="P141" i="7"/>
  <c r="AD141" i="7"/>
  <c r="T141" i="7"/>
  <c r="AB141" i="7"/>
  <c r="Q141" i="7"/>
  <c r="AC141" i="7"/>
  <c r="AD150" i="7"/>
  <c r="O130" i="7"/>
  <c r="W130" i="7"/>
  <c r="S160" i="7"/>
  <c r="AA160" i="7"/>
  <c r="O189" i="7"/>
  <c r="W189" i="7"/>
  <c r="S131" i="7"/>
  <c r="AA131" i="7"/>
  <c r="O161" i="7"/>
  <c r="W161" i="7"/>
  <c r="R182" i="7"/>
  <c r="Z182" i="7"/>
  <c r="S190" i="7"/>
  <c r="AA190" i="7"/>
  <c r="N119" i="7"/>
  <c r="V119" i="7"/>
  <c r="O132" i="7"/>
  <c r="W132" i="7"/>
  <c r="R155" i="7"/>
  <c r="Z155" i="7"/>
  <c r="S162" i="7"/>
  <c r="AA162" i="7"/>
  <c r="AG140" i="7"/>
  <c r="X140" i="7"/>
  <c r="O140" i="7"/>
  <c r="V140" i="7"/>
  <c r="AF140" i="7"/>
  <c r="P170" i="7"/>
  <c r="AA170" i="7"/>
  <c r="N177" i="7"/>
  <c r="Y177" i="7"/>
  <c r="AI177" i="7"/>
  <c r="O101" i="7"/>
  <c r="AC101" i="7"/>
  <c r="S113" i="7"/>
  <c r="AG113" i="7"/>
  <c r="X121" i="7"/>
  <c r="O134" i="7"/>
  <c r="N141" i="7"/>
  <c r="AF141" i="7"/>
  <c r="AJ149" i="7"/>
  <c r="AB149" i="7"/>
  <c r="T149" i="7"/>
  <c r="AI149" i="7"/>
  <c r="Z149" i="7"/>
  <c r="Q149" i="7"/>
  <c r="AH149" i="7"/>
  <c r="X149" i="7"/>
  <c r="N149" i="7"/>
  <c r="AC149" i="7"/>
  <c r="R149" i="7"/>
  <c r="Y149" i="7"/>
  <c r="O149" i="7"/>
  <c r="AA149" i="7"/>
  <c r="AA157" i="7"/>
  <c r="AE164" i="7"/>
  <c r="AD164" i="7"/>
  <c r="V164" i="7"/>
  <c r="N164" i="7"/>
  <c r="AB164" i="7"/>
  <c r="S164" i="7"/>
  <c r="AJ164" i="7"/>
  <c r="Y164" i="7"/>
  <c r="O164" i="7"/>
  <c r="AC164" i="7"/>
  <c r="R164" i="7"/>
  <c r="Z164" i="7"/>
  <c r="P164" i="7"/>
  <c r="AA164" i="7"/>
  <c r="AD171" i="7"/>
  <c r="AJ178" i="7"/>
  <c r="S185" i="7"/>
  <c r="J193" i="7"/>
  <c r="AI150" i="7"/>
  <c r="AC179" i="7"/>
  <c r="S134" i="7"/>
  <c r="V178" i="7"/>
  <c r="AE193" i="7"/>
  <c r="W193" i="7"/>
  <c r="O193" i="7"/>
  <c r="AC193" i="7"/>
  <c r="P193" i="7"/>
  <c r="Y193" i="7"/>
  <c r="AE114" i="7"/>
  <c r="AC122" i="7"/>
  <c r="AF135" i="7"/>
  <c r="X135" i="7"/>
  <c r="P135" i="7"/>
  <c r="AB135" i="7"/>
  <c r="S135" i="7"/>
  <c r="AG135" i="7"/>
  <c r="W135" i="7"/>
  <c r="N135" i="7"/>
  <c r="AE135" i="7"/>
  <c r="V135" i="7"/>
  <c r="M135" i="7"/>
  <c r="AJ135" i="7"/>
  <c r="U135" i="7"/>
  <c r="AA135" i="7"/>
  <c r="AG142" i="7"/>
  <c r="Y142" i="7"/>
  <c r="Q142" i="7"/>
  <c r="AF142" i="7"/>
  <c r="W142" i="7"/>
  <c r="N142" i="7"/>
  <c r="AB142" i="7"/>
  <c r="S142" i="7"/>
  <c r="AJ142" i="7"/>
  <c r="AA142" i="7"/>
  <c r="R142" i="7"/>
  <c r="AE142" i="7"/>
  <c r="P142" i="7"/>
  <c r="Z142" i="7"/>
  <c r="AG150" i="7"/>
  <c r="Z206" i="7"/>
  <c r="AA206" i="7"/>
  <c r="AH134" i="7"/>
  <c r="Z134" i="7"/>
  <c r="R134" i="7"/>
  <c r="AJ134" i="7"/>
  <c r="AA134" i="7"/>
  <c r="Q134" i="7"/>
  <c r="U134" i="7"/>
  <c r="AE134" i="7"/>
  <c r="J164" i="7"/>
  <c r="AC178" i="7"/>
  <c r="U178" i="7"/>
  <c r="M178" i="7"/>
  <c r="AG178" i="7"/>
  <c r="Y178" i="7"/>
  <c r="Q178" i="7"/>
  <c r="AF178" i="7"/>
  <c r="X178" i="7"/>
  <c r="P178" i="7"/>
  <c r="AE178" i="7"/>
  <c r="S178" i="7"/>
  <c r="Z178" i="7"/>
  <c r="R114" i="7"/>
  <c r="P122" i="7"/>
  <c r="AF122" i="7"/>
  <c r="O135" i="7"/>
  <c r="AD135" i="7"/>
  <c r="M142" i="7"/>
  <c r="AD142" i="7"/>
  <c r="AG158" i="7"/>
  <c r="X158" i="7"/>
  <c r="O158" i="7"/>
  <c r="AC158" i="7"/>
  <c r="T158" i="7"/>
  <c r="AB158" i="7"/>
  <c r="R158" i="7"/>
  <c r="AJ158" i="7"/>
  <c r="V158" i="7"/>
  <c r="Z158" i="7"/>
  <c r="AI206" i="7"/>
  <c r="AC206" i="7"/>
  <c r="U206" i="7"/>
  <c r="M206" i="7"/>
  <c r="AG206" i="7"/>
  <c r="Y206" i="7"/>
  <c r="Q206" i="7"/>
  <c r="AF206" i="7"/>
  <c r="X206" i="7"/>
  <c r="P206" i="7"/>
  <c r="AD206" i="7"/>
  <c r="V206" i="7"/>
  <c r="N206" i="7"/>
  <c r="W206" i="7"/>
  <c r="AE206" i="7"/>
  <c r="O206" i="7"/>
  <c r="AB206" i="7"/>
  <c r="R206" i="7"/>
  <c r="AH206" i="7"/>
  <c r="AH133" i="7"/>
  <c r="Z133" i="7"/>
  <c r="R133" i="7"/>
  <c r="T133" i="7"/>
  <c r="AC133" i="7"/>
  <c r="AJ148" i="7"/>
  <c r="AB148" i="7"/>
  <c r="T148" i="7"/>
  <c r="S148" i="7"/>
  <c r="AC148" i="7"/>
  <c r="P134" i="7"/>
  <c r="AB134" i="7"/>
  <c r="T178" i="7"/>
  <c r="AI178" i="7"/>
  <c r="AI193" i="7"/>
  <c r="X193" i="7"/>
  <c r="AD114" i="7"/>
  <c r="V114" i="7"/>
  <c r="N114" i="7"/>
  <c r="AB114" i="7"/>
  <c r="S114" i="7"/>
  <c r="AG114" i="7"/>
  <c r="X114" i="7"/>
  <c r="O114" i="7"/>
  <c r="AF114" i="7"/>
  <c r="W114" i="7"/>
  <c r="M114" i="7"/>
  <c r="AC114" i="7"/>
  <c r="P114" i="7"/>
  <c r="AA114" i="7"/>
  <c r="Z135" i="7"/>
  <c r="X142" i="7"/>
  <c r="U158" i="7"/>
  <c r="AA172" i="7"/>
  <c r="AF194" i="7"/>
  <c r="X194" i="7"/>
  <c r="P194" i="7"/>
  <c r="AD194" i="7"/>
  <c r="U194" i="7"/>
  <c r="AI194" i="7"/>
  <c r="Z194" i="7"/>
  <c r="Q194" i="7"/>
  <c r="AH194" i="7"/>
  <c r="Y194" i="7"/>
  <c r="O194" i="7"/>
  <c r="AC194" i="7"/>
  <c r="N194" i="7"/>
  <c r="AA194" i="7"/>
  <c r="AJ205" i="7"/>
  <c r="AB205" i="7"/>
  <c r="T205" i="7"/>
  <c r="AF205" i="7"/>
  <c r="X205" i="7"/>
  <c r="P205" i="7"/>
  <c r="AC205" i="7"/>
  <c r="U205" i="7"/>
  <c r="M205" i="7"/>
  <c r="AA205" i="7"/>
  <c r="O205" i="7"/>
  <c r="AH205" i="7"/>
  <c r="V205" i="7"/>
  <c r="AG205" i="7"/>
  <c r="S205" i="7"/>
  <c r="AE205" i="7"/>
  <c r="Y205" i="7"/>
  <c r="AI205" i="7"/>
  <c r="T206" i="7"/>
  <c r="AG219" i="7"/>
  <c r="Y219" i="7"/>
  <c r="Q219" i="7"/>
  <c r="AF219" i="7"/>
  <c r="X219" i="7"/>
  <c r="P219" i="7"/>
  <c r="AC219" i="7"/>
  <c r="U219" i="7"/>
  <c r="M219" i="7"/>
  <c r="AJ219" i="7"/>
  <c r="AB219" i="7"/>
  <c r="T219" i="7"/>
  <c r="AH219" i="7"/>
  <c r="Z219" i="7"/>
  <c r="R219" i="7"/>
  <c r="W219" i="7"/>
  <c r="AI219" i="7"/>
  <c r="N219" i="7"/>
  <c r="AE219" i="7"/>
  <c r="AA219" i="7"/>
  <c r="S140" i="7"/>
  <c r="AA140" i="7"/>
  <c r="S101" i="7"/>
  <c r="AA101" i="7"/>
  <c r="J134" i="7"/>
  <c r="AE122" i="7"/>
  <c r="W122" i="7"/>
  <c r="O122" i="7"/>
  <c r="AG122" i="7"/>
  <c r="X122" i="7"/>
  <c r="N122" i="7"/>
  <c r="AB122" i="7"/>
  <c r="S122" i="7"/>
  <c r="AJ122" i="7"/>
  <c r="AA122" i="7"/>
  <c r="R122" i="7"/>
  <c r="Y122" i="7"/>
  <c r="AB172" i="7"/>
  <c r="AD209" i="7"/>
  <c r="N209" i="7"/>
  <c r="V209" i="7"/>
  <c r="U209" i="7"/>
  <c r="AG209" i="7"/>
  <c r="Q209" i="7"/>
  <c r="S219" i="7"/>
  <c r="AH220" i="7"/>
  <c r="Z220" i="7"/>
  <c r="R220" i="7"/>
  <c r="AG220" i="7"/>
  <c r="Y220" i="7"/>
  <c r="Q220" i="7"/>
  <c r="AF220" i="7"/>
  <c r="X220" i="7"/>
  <c r="P220" i="7"/>
  <c r="AD220" i="7"/>
  <c r="V220" i="7"/>
  <c r="N220" i="7"/>
  <c r="AC220" i="7"/>
  <c r="U220" i="7"/>
  <c r="M220" i="7"/>
  <c r="S141" i="7"/>
  <c r="AA141" i="7"/>
  <c r="R193" i="7"/>
  <c r="Z193" i="7"/>
  <c r="AH193" i="7"/>
  <c r="S102" i="7"/>
  <c r="AA102" i="7"/>
  <c r="N150" i="7"/>
  <c r="W150" i="7"/>
  <c r="AF150" i="7"/>
  <c r="N165" i="7"/>
  <c r="W165" i="7"/>
  <c r="AF165" i="7"/>
  <c r="S172" i="7"/>
  <c r="AE186" i="7"/>
  <c r="W186" i="7"/>
  <c r="O186" i="7"/>
  <c r="T186" i="7"/>
  <c r="AC186" i="7"/>
  <c r="AF200" i="7"/>
  <c r="X200" i="7"/>
  <c r="P200" i="7"/>
  <c r="AG200" i="7"/>
  <c r="Y200" i="7"/>
  <c r="Q200" i="7"/>
  <c r="U200" i="7"/>
  <c r="AE200" i="7"/>
  <c r="AG201" i="7"/>
  <c r="Y201" i="7"/>
  <c r="Q201" i="7"/>
  <c r="AH201" i="7"/>
  <c r="Z201" i="7"/>
  <c r="R201" i="7"/>
  <c r="U201" i="7"/>
  <c r="AE201" i="7"/>
  <c r="AI202" i="7"/>
  <c r="U202" i="7"/>
  <c r="AD208" i="7"/>
  <c r="V208" i="7"/>
  <c r="N208" i="7"/>
  <c r="AH208" i="7"/>
  <c r="Z208" i="7"/>
  <c r="R208" i="7"/>
  <c r="AG208" i="7"/>
  <c r="Y208" i="7"/>
  <c r="Q208" i="7"/>
  <c r="AE208" i="7"/>
  <c r="W208" i="7"/>
  <c r="O208" i="7"/>
  <c r="AA208" i="7"/>
  <c r="T220" i="7"/>
  <c r="S193" i="7"/>
  <c r="AA193" i="7"/>
  <c r="T102" i="7"/>
  <c r="AB102" i="7"/>
  <c r="AJ102" i="7"/>
  <c r="O150" i="7"/>
  <c r="X150" i="7"/>
  <c r="AI158" i="7"/>
  <c r="O165" i="7"/>
  <c r="X165" i="7"/>
  <c r="AC172" i="7"/>
  <c r="U172" i="7"/>
  <c r="M172" i="7"/>
  <c r="T172" i="7"/>
  <c r="AD172" i="7"/>
  <c r="U186" i="7"/>
  <c r="AD186" i="7"/>
  <c r="V200" i="7"/>
  <c r="AH200" i="7"/>
  <c r="V201" i="7"/>
  <c r="AF201" i="7"/>
  <c r="AH202" i="7"/>
  <c r="Z202" i="7"/>
  <c r="R202" i="7"/>
  <c r="V202" i="7"/>
  <c r="AF202" i="7"/>
  <c r="W220" i="7"/>
  <c r="P102" i="7"/>
  <c r="X102" i="7"/>
  <c r="AH150" i="7"/>
  <c r="Z150" i="7"/>
  <c r="R150" i="7"/>
  <c r="T150" i="7"/>
  <c r="AC150" i="7"/>
  <c r="AJ165" i="7"/>
  <c r="AB165" i="7"/>
  <c r="T165" i="7"/>
  <c r="S165" i="7"/>
  <c r="AC165" i="7"/>
  <c r="P172" i="7"/>
  <c r="Y172" i="7"/>
  <c r="AH172" i="7"/>
  <c r="Q186" i="7"/>
  <c r="Z186" i="7"/>
  <c r="R200" i="7"/>
  <c r="P201" i="7"/>
  <c r="P202" i="7"/>
  <c r="AB202" i="7"/>
  <c r="T208" i="7"/>
  <c r="AJ208" i="7"/>
  <c r="AI220" i="7"/>
  <c r="S158" i="7"/>
  <c r="AA158" i="7"/>
  <c r="S202" i="7"/>
  <c r="AA202" i="7"/>
  <c r="T204" i="7"/>
  <c r="AB204" i="7"/>
  <c r="AJ204" i="7"/>
  <c r="P209" i="7"/>
  <c r="X209" i="7"/>
  <c r="AF209" i="7"/>
  <c r="Q210" i="7"/>
  <c r="Y210" i="7"/>
  <c r="AG210" i="7"/>
  <c r="S220" i="7"/>
  <c r="AA220" i="7"/>
  <c r="T221" i="7"/>
  <c r="AB221" i="7"/>
  <c r="AJ221" i="7"/>
  <c r="M230" i="7"/>
  <c r="U230" i="7"/>
  <c r="AC230" i="7"/>
  <c r="N231" i="7"/>
  <c r="V231" i="7"/>
  <c r="AD231" i="7"/>
  <c r="O232" i="7"/>
  <c r="W232" i="7"/>
  <c r="AE232" i="7"/>
  <c r="P232" i="7"/>
  <c r="X232" i="7"/>
  <c r="AF232" i="7"/>
  <c r="R209" i="7"/>
  <c r="Z209" i="7"/>
  <c r="AH209" i="7"/>
  <c r="S210" i="7"/>
  <c r="AA210" i="7"/>
  <c r="AI210" i="7"/>
  <c r="P231" i="7"/>
  <c r="X231" i="7"/>
  <c r="AF231" i="7"/>
  <c r="Q232" i="7"/>
  <c r="Y232" i="7"/>
  <c r="AG232" i="7"/>
  <c r="S209" i="7"/>
  <c r="AA209" i="7"/>
  <c r="AI209" i="7"/>
  <c r="T210" i="7"/>
  <c r="AB210" i="7"/>
  <c r="AJ210" i="7"/>
  <c r="P230" i="7"/>
  <c r="X230" i="7"/>
  <c r="AF230" i="7"/>
  <c r="Q231" i="7"/>
  <c r="Y231" i="7"/>
  <c r="AG231" i="7"/>
  <c r="R232" i="7"/>
  <c r="Z232" i="7"/>
  <c r="AH232" i="7"/>
  <c r="Q230" i="7"/>
  <c r="Y230" i="7"/>
  <c r="AG230" i="7"/>
  <c r="R231" i="7"/>
  <c r="Z231" i="7"/>
  <c r="AH231" i="7"/>
  <c r="S232" i="7"/>
  <c r="AA232" i="7"/>
  <c r="AI232" i="7"/>
  <c r="R230" i="7"/>
  <c r="Z230" i="7"/>
  <c r="AH230" i="7"/>
  <c r="S231" i="7"/>
  <c r="AA231" i="7"/>
  <c r="AI231" i="7"/>
  <c r="T232" i="7"/>
  <c r="AB232" i="7"/>
  <c r="AJ232" i="7"/>
  <c r="S230" i="7"/>
  <c r="AA230" i="7"/>
  <c r="AI230" i="7"/>
  <c r="T231" i="7"/>
  <c r="AB231" i="7"/>
  <c r="AJ231" i="7"/>
  <c r="M232" i="7"/>
  <c r="U232" i="7"/>
  <c r="AC232" i="7"/>
  <c r="S204" i="7"/>
  <c r="AA204" i="7"/>
  <c r="O209" i="7"/>
  <c r="W209" i="7"/>
  <c r="P210" i="7"/>
  <c r="X210" i="7"/>
  <c r="S221" i="7"/>
  <c r="AA221" i="7"/>
  <c r="T230" i="7"/>
  <c r="AB230" i="7"/>
  <c r="M231" i="7"/>
  <c r="U231" i="7"/>
  <c r="N232" i="7"/>
  <c r="V232"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29" i="15" l="1"/>
  <c r="AK67" i="15"/>
  <c r="AK59" i="15"/>
  <c r="AK30" i="15"/>
  <c r="AK68" i="15"/>
  <c r="AK6" i="15"/>
  <c r="AK74" i="15"/>
  <c r="AK51" i="15"/>
  <c r="AK75" i="15"/>
  <c r="AK63" i="15"/>
  <c r="AK52" i="15"/>
  <c r="AK76" i="15"/>
  <c r="AK27" i="15"/>
  <c r="AK28" i="15"/>
  <c r="AK66" i="15"/>
  <c r="AK82" i="15"/>
  <c r="AK79" i="15"/>
  <c r="AK8" i="15"/>
  <c r="AK60" i="15"/>
  <c r="AK58" i="15"/>
  <c r="AK83" i="15"/>
  <c r="AK69" i="15"/>
  <c r="AK64" i="15"/>
  <c r="AK61" i="15"/>
  <c r="AK5" i="15"/>
  <c r="AK73" i="15"/>
  <c r="AK90" i="15"/>
  <c r="AK70" i="15"/>
  <c r="AK14" i="15"/>
  <c r="AK65" i="15"/>
  <c r="AK62" i="15"/>
  <c r="AK57" i="15"/>
  <c r="AK71" i="15"/>
  <c r="AK15" i="15"/>
  <c r="AK72" i="15"/>
  <c r="AK16" i="15"/>
  <c r="AK7" i="15"/>
  <c r="AK17" i="15"/>
  <c r="AK9" i="15"/>
  <c r="AK81" i="15"/>
  <c r="AK80" i="15"/>
  <c r="AK13" i="15"/>
  <c r="AK88" i="15"/>
  <c r="AK87" i="15"/>
  <c r="AK12" i="15"/>
  <c r="AK89" i="15"/>
  <c r="AK42" i="15"/>
  <c r="AK43" i="15"/>
  <c r="AK53" i="15"/>
  <c r="AK35" i="15"/>
  <c r="AK37" i="15"/>
  <c r="AK41" i="15"/>
  <c r="AK11" i="15"/>
  <c r="AK36" i="15"/>
  <c r="AK39" i="15"/>
  <c r="AK38" i="15"/>
  <c r="AK34" i="15"/>
  <c r="AK20" i="15"/>
  <c r="AK54" i="15"/>
  <c r="AK40" i="15"/>
  <c r="AK84" i="15"/>
  <c r="AK48" i="15"/>
  <c r="AK10" i="15"/>
  <c r="AK33" i="15"/>
  <c r="AK78" i="15"/>
  <c r="AK45" i="15"/>
  <c r="AK22" i="15"/>
  <c r="AK85" i="15"/>
  <c r="AK46" i="15"/>
  <c r="AK23" i="15"/>
  <c r="AK86" i="15"/>
  <c r="AK47" i="15"/>
  <c r="AK24" i="15"/>
  <c r="AK91" i="15"/>
  <c r="AK49" i="15"/>
  <c r="AK25" i="15"/>
  <c r="AK92" i="15"/>
  <c r="AK50" i="15"/>
  <c r="AK26" i="15"/>
  <c r="AK93" i="15"/>
  <c r="AK55" i="15"/>
  <c r="AK31" i="15"/>
  <c r="AK18" i="15"/>
  <c r="AK94" i="15"/>
  <c r="AK56" i="15"/>
  <c r="AK32" i="15"/>
  <c r="AK19" i="15"/>
  <c r="AK77" i="15"/>
  <c r="AK44" i="15"/>
  <c r="AK21" i="15"/>
  <c r="AK231" i="7"/>
  <c r="AK206" i="7"/>
  <c r="AK232" i="7"/>
  <c r="AK219" i="7"/>
  <c r="AK220" i="7"/>
  <c r="AK230" i="7"/>
  <c r="AK205" i="7"/>
  <c r="AK172" i="7"/>
  <c r="AK102" i="7"/>
  <c r="AK204" i="7"/>
  <c r="AK135" i="7"/>
  <c r="AK114" i="7"/>
  <c r="AK178" i="7"/>
  <c r="AK142" i="7"/>
  <c r="AK122" i="7"/>
  <c r="AK209" i="7"/>
  <c r="AK158" i="7"/>
  <c r="AK157" i="7"/>
  <c r="AK208" i="7"/>
  <c r="AK186" i="7"/>
  <c r="AK185" i="7"/>
  <c r="AK156" i="7"/>
  <c r="AK200" i="7"/>
  <c r="AK141" i="7"/>
  <c r="AK183" i="7"/>
  <c r="AK221" i="7"/>
  <c r="AK210" i="7"/>
  <c r="AK202" i="7"/>
  <c r="AK165" i="7"/>
  <c r="AK164" i="7"/>
  <c r="AK149" i="7"/>
  <c r="AK101" i="7"/>
  <c r="AK121" i="7"/>
  <c r="AK192" i="7"/>
  <c r="AK170" i="7"/>
  <c r="AK111" i="7"/>
  <c r="AK146" i="7"/>
  <c r="AK174" i="7"/>
  <c r="AK109" i="7"/>
  <c r="AK194" i="7"/>
  <c r="AK193" i="7"/>
  <c r="AK148" i="7"/>
  <c r="AK112" i="7"/>
  <c r="AK191" i="7"/>
  <c r="AK139" i="7"/>
  <c r="AK147" i="7"/>
  <c r="AK175" i="7"/>
  <c r="AK110" i="7"/>
  <c r="AK145" i="7"/>
  <c r="AK201" i="7"/>
  <c r="AK150" i="7"/>
  <c r="AK134" i="7"/>
  <c r="AK177" i="7"/>
  <c r="AK120" i="7"/>
  <c r="AK100" i="7"/>
  <c r="AK169" i="7"/>
  <c r="AK99" i="7"/>
  <c r="AK113" i="7"/>
  <c r="AK162" i="7"/>
  <c r="AK168" i="7"/>
  <c r="AK118" i="7"/>
  <c r="AK98" i="7"/>
  <c r="AK190" i="7"/>
  <c r="AK189" i="7"/>
  <c r="AK179" i="7"/>
  <c r="AK133" i="7"/>
  <c r="AK181" i="7"/>
  <c r="AK167" i="7"/>
  <c r="AK184" i="7"/>
  <c r="AK140" i="7"/>
  <c r="AK132" i="7"/>
  <c r="AK160" i="7"/>
  <c r="AK226" i="7"/>
  <c r="AK171" i="7"/>
  <c r="AK163" i="7"/>
  <c r="AK176" i="7"/>
  <c r="AK155" i="7"/>
  <c r="AK119" i="7"/>
  <c r="AK161" i="7"/>
  <c r="AK138" i="7"/>
  <c r="AK117" i="7"/>
  <c r="AK97" i="7"/>
  <c r="AK217" i="7"/>
  <c r="AK216" i="7"/>
  <c r="AK214" i="7"/>
  <c r="AK500" i="7"/>
  <c r="AK438" i="7"/>
  <c r="AK414" i="7"/>
  <c r="AK468" i="7"/>
  <c r="AK182" i="7"/>
  <c r="AK229" i="7"/>
  <c r="AK227" i="7"/>
  <c r="AK514" i="7"/>
  <c r="AK441" i="7"/>
  <c r="AK524" i="7"/>
  <c r="AK448" i="7"/>
  <c r="AK131" i="7"/>
  <c r="AK228" i="7"/>
  <c r="AK213" i="7"/>
  <c r="AK534" i="7"/>
  <c r="AK455" i="7"/>
  <c r="AK423" i="7"/>
  <c r="AK492" i="7"/>
  <c r="AK154" i="7"/>
  <c r="AK137" i="7"/>
  <c r="AK130" i="7"/>
  <c r="AK215" i="7"/>
  <c r="AK469" i="7"/>
  <c r="AK426" i="7"/>
  <c r="AK153" i="7"/>
  <c r="AK225" i="7"/>
  <c r="AK480" i="7"/>
  <c r="AK224" i="7"/>
  <c r="AK494" i="7"/>
  <c r="AK420" i="7"/>
  <c r="AK343" i="7"/>
  <c r="AK465" i="7"/>
  <c r="AK223" i="7"/>
  <c r="AK212" i="7"/>
  <c r="AK417" i="7"/>
  <c r="AK341" i="7"/>
  <c r="AK493" i="7"/>
  <c r="AK466" i="7"/>
  <c r="AK445" i="7"/>
  <c r="AK345" i="7"/>
  <c r="AK491" i="7"/>
  <c r="AK446" i="7"/>
  <c r="AK547" i="7"/>
  <c r="AK218" i="7"/>
  <c r="AK435" i="7"/>
  <c r="AK490" i="7"/>
  <c r="AK447" i="7"/>
  <c r="AK548" i="7"/>
  <c r="AK329" i="7"/>
  <c r="AK124" i="7"/>
  <c r="AK523" i="7"/>
  <c r="AK429" i="7"/>
  <c r="AK451" i="7"/>
  <c r="AK549" i="7"/>
  <c r="AK453" i="7"/>
  <c r="AK550" i="7"/>
  <c r="AK332" i="7"/>
  <c r="AK127" i="7"/>
  <c r="AK565" i="7"/>
  <c r="AK467" i="7"/>
  <c r="AK546" i="7"/>
  <c r="AK579" i="7"/>
  <c r="AK497" i="7"/>
  <c r="AK454" i="7"/>
  <c r="AK452" i="7"/>
  <c r="AK327" i="7"/>
  <c r="AK125" i="7"/>
  <c r="AK581" i="7"/>
  <c r="AK450" i="7"/>
  <c r="AK572" i="7"/>
  <c r="AK562" i="7"/>
  <c r="AK539" i="7"/>
  <c r="AK432" i="7"/>
  <c r="AK575" i="7"/>
  <c r="AK331" i="7"/>
  <c r="AK328" i="7"/>
  <c r="AK479" i="7"/>
  <c r="AK544" i="7"/>
  <c r="AK545" i="7"/>
  <c r="AK126" i="7"/>
  <c r="AK533" i="7"/>
  <c r="AK425" i="7"/>
  <c r="AK573" i="7"/>
  <c r="AK558" i="7"/>
  <c r="AK541" i="7"/>
  <c r="AK532" i="7"/>
  <c r="AK521" i="7"/>
  <c r="AK431" i="7"/>
  <c r="AK564" i="7"/>
  <c r="AK540" i="7"/>
  <c r="AK444" i="7"/>
  <c r="AK129" i="7"/>
  <c r="AK574" i="7"/>
  <c r="AK428" i="7"/>
  <c r="AK538" i="7"/>
  <c r="AK517" i="7"/>
  <c r="AK506" i="7"/>
  <c r="AK422" i="7"/>
  <c r="AK464" i="7"/>
  <c r="AK571" i="7"/>
  <c r="AK536" i="7"/>
  <c r="AK528" i="7"/>
  <c r="AK526" i="7"/>
  <c r="AK508" i="7"/>
  <c r="AK483" i="7"/>
  <c r="AK471" i="7"/>
  <c r="AK505" i="7"/>
  <c r="AK330" i="7"/>
  <c r="AK570" i="7"/>
  <c r="AK561" i="7"/>
  <c r="AK530" i="7"/>
  <c r="AK509" i="7"/>
  <c r="AK484" i="7"/>
  <c r="AK472" i="7"/>
  <c r="AK457" i="7"/>
  <c r="AK319" i="7"/>
  <c r="AK311" i="7"/>
  <c r="AK478" i="7"/>
  <c r="AK443" i="7"/>
  <c r="AK569" i="7"/>
  <c r="AK568" i="7"/>
  <c r="AK560" i="7"/>
  <c r="AK510" i="7"/>
  <c r="AK485" i="7"/>
  <c r="AK473" i="7"/>
  <c r="AK128" i="7"/>
  <c r="AK577" i="7"/>
  <c r="AK513" i="7"/>
  <c r="AK434" i="7"/>
  <c r="AK567" i="7"/>
  <c r="AK559" i="7"/>
  <c r="AK542" i="7"/>
  <c r="AK527" i="7"/>
  <c r="AK522" i="7"/>
  <c r="AK512" i="7"/>
  <c r="AK487" i="7"/>
  <c r="AK475" i="7"/>
  <c r="AK460" i="7"/>
  <c r="AK322" i="7"/>
  <c r="AK314" i="7"/>
  <c r="AK563" i="7"/>
  <c r="AK531" i="7"/>
  <c r="AK488" i="7"/>
  <c r="AK476" i="7"/>
  <c r="AK463" i="7"/>
  <c r="AK503" i="7"/>
  <c r="AK313" i="7"/>
  <c r="AK543" i="7"/>
  <c r="AK537" i="7"/>
  <c r="AK516" i="7"/>
  <c r="AK486" i="7"/>
  <c r="AK482" i="7"/>
  <c r="AK312" i="7"/>
  <c r="AK310" i="7"/>
  <c r="AK300" i="7"/>
  <c r="AK520" i="7"/>
  <c r="AK518" i="7"/>
  <c r="AK504" i="7"/>
  <c r="AK309" i="7"/>
  <c r="AK306" i="7"/>
  <c r="AK461" i="7"/>
  <c r="AK458" i="7"/>
  <c r="AK529" i="7"/>
  <c r="AK519" i="7"/>
  <c r="AK474" i="7"/>
  <c r="AK489" i="7"/>
  <c r="AK507" i="7"/>
  <c r="AK459" i="7"/>
  <c r="AK323" i="7"/>
  <c r="AK320" i="7"/>
  <c r="AK318" i="7"/>
  <c r="AK477" i="7"/>
  <c r="AK462" i="7"/>
  <c r="AK317" i="7"/>
  <c r="AK511" i="7"/>
  <c r="AK321" i="7"/>
  <c r="AK316" i="7"/>
  <c r="AK315" i="7"/>
  <c r="AK288" i="7"/>
  <c r="AK280" i="7"/>
  <c r="AK272" i="7"/>
  <c r="AK264" i="7"/>
  <c r="AK305" i="7"/>
  <c r="AK304" i="7"/>
  <c r="AK303" i="7"/>
  <c r="AK295" i="7"/>
  <c r="AK290" i="7"/>
  <c r="AK282" i="7"/>
  <c r="AK274" i="7"/>
  <c r="AK302" i="7"/>
  <c r="AK299" i="7"/>
  <c r="AK297" i="7"/>
  <c r="AK291" i="7"/>
  <c r="AK283" i="7"/>
  <c r="AK275" i="7"/>
  <c r="AK267" i="7"/>
  <c r="AK411" i="7"/>
  <c r="AK301" i="7"/>
  <c r="AK292" i="7"/>
  <c r="AK284" i="7"/>
  <c r="AK276" i="7"/>
  <c r="AK268" i="7"/>
  <c r="AK412" i="7"/>
  <c r="AK404" i="7"/>
  <c r="AK307" i="7"/>
  <c r="AK293" i="7"/>
  <c r="AK285" i="7"/>
  <c r="AK277" i="7"/>
  <c r="AK269" i="7"/>
  <c r="AK413" i="7"/>
  <c r="AK308" i="7"/>
  <c r="AK296" i="7"/>
  <c r="AK294" i="7"/>
  <c r="AK286" i="7"/>
  <c r="AK278" i="7"/>
  <c r="AK270" i="7"/>
  <c r="AK298" i="7"/>
  <c r="AK287" i="7"/>
  <c r="AK279" i="7"/>
  <c r="AK271" i="7"/>
  <c r="AK263" i="7"/>
  <c r="AK407" i="7"/>
  <c r="AK399" i="7"/>
  <c r="AK394" i="7"/>
  <c r="AK265" i="7"/>
  <c r="AK406" i="7"/>
  <c r="AK403" i="7"/>
  <c r="AK401" i="7"/>
  <c r="AK395" i="7"/>
  <c r="AK387" i="7"/>
  <c r="AK379" i="7"/>
  <c r="AK405" i="7"/>
  <c r="AK396" i="7"/>
  <c r="AK388" i="7"/>
  <c r="AK380" i="7"/>
  <c r="AK372" i="7"/>
  <c r="AK364" i="7"/>
  <c r="AK289" i="7"/>
  <c r="AK273" i="7"/>
  <c r="AK262" i="7"/>
  <c r="AK408" i="7"/>
  <c r="AK397" i="7"/>
  <c r="AK389" i="7"/>
  <c r="AK381" i="7"/>
  <c r="AK373" i="7"/>
  <c r="AK410" i="7"/>
  <c r="AK400" i="7"/>
  <c r="AK398" i="7"/>
  <c r="AK390" i="7"/>
  <c r="AK382" i="7"/>
  <c r="AK402" i="7"/>
  <c r="AK391" i="7"/>
  <c r="AK383" i="7"/>
  <c r="AK375" i="7"/>
  <c r="AK367" i="7"/>
  <c r="AK409" i="7"/>
  <c r="AK392" i="7"/>
  <c r="AK384" i="7"/>
  <c r="AK376" i="7"/>
  <c r="AK281" i="7"/>
  <c r="AK266" i="7"/>
  <c r="AK393" i="7"/>
  <c r="AK385" i="7"/>
  <c r="AK353" i="7"/>
  <c r="AK259" i="7"/>
  <c r="AK81" i="7"/>
  <c r="AK73" i="7"/>
  <c r="AK378" i="7"/>
  <c r="AK359" i="7"/>
  <c r="AK354" i="7"/>
  <c r="AK260" i="7"/>
  <c r="AK82" i="7"/>
  <c r="AK370" i="7"/>
  <c r="AK366" i="7"/>
  <c r="AK363" i="7"/>
  <c r="AK361" i="7"/>
  <c r="AK355" i="7"/>
  <c r="AK261" i="7"/>
  <c r="AK83" i="7"/>
  <c r="AK75" i="7"/>
  <c r="AK365" i="7"/>
  <c r="AK356" i="7"/>
  <c r="AK348" i="7"/>
  <c r="AK84" i="7"/>
  <c r="AK76" i="7"/>
  <c r="AK68" i="7"/>
  <c r="AK386" i="7"/>
  <c r="AK368" i="7"/>
  <c r="AK357" i="7"/>
  <c r="AK349" i="7"/>
  <c r="AK85" i="7"/>
  <c r="AK77" i="7"/>
  <c r="AK69" i="7"/>
  <c r="AK61" i="7"/>
  <c r="AK377" i="7"/>
  <c r="AK360" i="7"/>
  <c r="AK358" i="7"/>
  <c r="AK350" i="7"/>
  <c r="AK86" i="7"/>
  <c r="AK78" i="7"/>
  <c r="AK362" i="7"/>
  <c r="AK351" i="7"/>
  <c r="AK87" i="7"/>
  <c r="AK79" i="7"/>
  <c r="AK71" i="7"/>
  <c r="AK63" i="7"/>
  <c r="AK374" i="7"/>
  <c r="AK371" i="7"/>
  <c r="AK369" i="7"/>
  <c r="AK352" i="7"/>
  <c r="AK88" i="7"/>
  <c r="AK80" i="7"/>
  <c r="AK72" i="7"/>
  <c r="AK64" i="7"/>
  <c r="AK48" i="7"/>
  <c r="AK40" i="7"/>
  <c r="AK32" i="7"/>
  <c r="AK70" i="7"/>
  <c r="AK67" i="7"/>
  <c r="AK49" i="7"/>
  <c r="AK41" i="7"/>
  <c r="AK33" i="7"/>
  <c r="AK25" i="7"/>
  <c r="AK580" i="7"/>
  <c r="AK535" i="7"/>
  <c r="AK456" i="7"/>
  <c r="AK60" i="7"/>
  <c r="AK59" i="7"/>
  <c r="AK50" i="7"/>
  <c r="AK42" i="7"/>
  <c r="AK34" i="7"/>
  <c r="AK26" i="7"/>
  <c r="AK583" i="7"/>
  <c r="AK552" i="7"/>
  <c r="AK74" i="7"/>
  <c r="AK56" i="7"/>
  <c r="AK51" i="7"/>
  <c r="AK43" i="7"/>
  <c r="AK35" i="7"/>
  <c r="AK27" i="7"/>
  <c r="AK585" i="7"/>
  <c r="AK554" i="7"/>
  <c r="AK481" i="7"/>
  <c r="AK430" i="7"/>
  <c r="AK66" i="7"/>
  <c r="AK62" i="7"/>
  <c r="AK58" i="7"/>
  <c r="AK52" i="7"/>
  <c r="AK44" i="7"/>
  <c r="AK36" i="7"/>
  <c r="AK28" i="7"/>
  <c r="AK587" i="7"/>
  <c r="AK556" i="7"/>
  <c r="AK496" i="7"/>
  <c r="AK433" i="7"/>
  <c r="AK344" i="7"/>
  <c r="AK325" i="7"/>
  <c r="AK53" i="7"/>
  <c r="AK45" i="7"/>
  <c r="AK37" i="7"/>
  <c r="AK29" i="7"/>
  <c r="AK588" i="7"/>
  <c r="AK557" i="7"/>
  <c r="AK499" i="7"/>
  <c r="AK437" i="7"/>
  <c r="AK65" i="7"/>
  <c r="AK54" i="7"/>
  <c r="AK46" i="7"/>
  <c r="AK38" i="7"/>
  <c r="AK30" i="7"/>
  <c r="AK22" i="7"/>
  <c r="AK57" i="7"/>
  <c r="AK55" i="7"/>
  <c r="AK47" i="7"/>
  <c r="AK39" i="7"/>
  <c r="AK31" i="7"/>
  <c r="AK23" i="7"/>
  <c r="AK576" i="7"/>
  <c r="AK515" i="7"/>
  <c r="AK442" i="7"/>
  <c r="AK419" i="7"/>
  <c r="AK335" i="7"/>
  <c r="AK326" i="7"/>
  <c r="AK324" i="7"/>
  <c r="AK234" i="7"/>
  <c r="AK188" i="7"/>
  <c r="AK123" i="7"/>
  <c r="AK89" i="7"/>
  <c r="AK6" i="7"/>
  <c r="AK346" i="7"/>
  <c r="AK525" i="7"/>
  <c r="AK502" i="7"/>
  <c r="AK258" i="7"/>
  <c r="AK252" i="7"/>
  <c r="AK236" i="7"/>
  <c r="AK196" i="7"/>
  <c r="AK136" i="7"/>
  <c r="AK90" i="7"/>
  <c r="AK7" i="7"/>
  <c r="AK501" i="7"/>
  <c r="AK440" i="7"/>
  <c r="AK256" i="7"/>
  <c r="AK427" i="7"/>
  <c r="AK238" i="7"/>
  <c r="AK199" i="7"/>
  <c r="AK152" i="7"/>
  <c r="AK470" i="7"/>
  <c r="AK449" i="7"/>
  <c r="AK347" i="7"/>
  <c r="AK342" i="7"/>
  <c r="AK240" i="7"/>
  <c r="AK203" i="7"/>
  <c r="AK159" i="7"/>
  <c r="AK95" i="7"/>
  <c r="AK15" i="7"/>
  <c r="AK24" i="7"/>
  <c r="AK578" i="7"/>
  <c r="AK566" i="7"/>
  <c r="AK424" i="7"/>
  <c r="AK340" i="7"/>
  <c r="AK254" i="7"/>
  <c r="AK241" i="7"/>
  <c r="AK207" i="7"/>
  <c r="AK166" i="7"/>
  <c r="AK96" i="7"/>
  <c r="AK17" i="7"/>
  <c r="AK20" i="7"/>
  <c r="AK416" i="7"/>
  <c r="AK339" i="7"/>
  <c r="AK337" i="7"/>
  <c r="AK211" i="7"/>
  <c r="AK173" i="7"/>
  <c r="AK108" i="7"/>
  <c r="AK19" i="7"/>
  <c r="AK187" i="7"/>
  <c r="AK421" i="7"/>
  <c r="AK333" i="7"/>
  <c r="AK222" i="7"/>
  <c r="AK180" i="7"/>
  <c r="AK116" i="7"/>
  <c r="AK21" i="7"/>
  <c r="AK5" i="7"/>
  <c r="AK257" i="7"/>
  <c r="AK237" i="7"/>
  <c r="AK198" i="7"/>
  <c r="AK144" i="7"/>
  <c r="AK91" i="7"/>
  <c r="AK12" i="7"/>
  <c r="AK93" i="7"/>
  <c r="AK586" i="7"/>
  <c r="AK13" i="7"/>
  <c r="AK249" i="7"/>
  <c r="AK115" i="7"/>
  <c r="AK9" i="7"/>
  <c r="AK18" i="7"/>
  <c r="AK250" i="7"/>
  <c r="AK242" i="7"/>
  <c r="AK10" i="7"/>
  <c r="AK239" i="7"/>
  <c r="AK251" i="7"/>
  <c r="AK243" i="7"/>
  <c r="AK11" i="7"/>
  <c r="AK338" i="7"/>
  <c r="AK244" i="7"/>
  <c r="AK103" i="7"/>
  <c r="AK551" i="7"/>
  <c r="AK245" i="7"/>
  <c r="AK104" i="7"/>
  <c r="AK246" i="7"/>
  <c r="AK105" i="7"/>
  <c r="AK247" i="7"/>
  <c r="AK106" i="7"/>
  <c r="AK248" i="7"/>
  <c r="AK107" i="7"/>
  <c r="AK8" i="7"/>
  <c r="AK555" i="7"/>
  <c r="AK336" i="7"/>
  <c r="AK151" i="7"/>
  <c r="AK582" i="7"/>
  <c r="AK415" i="7"/>
  <c r="AK195" i="7"/>
  <c r="AK584" i="7"/>
  <c r="AK418" i="7"/>
  <c r="AK197" i="7"/>
  <c r="AK589" i="7"/>
  <c r="AK436" i="7"/>
  <c r="AK233" i="7"/>
  <c r="AK14" i="7"/>
  <c r="AK590" i="7"/>
  <c r="AK439" i="7"/>
  <c r="AK235" i="7"/>
  <c r="AK16" i="7"/>
  <c r="AK495" i="7"/>
  <c r="AK253" i="7"/>
  <c r="AK92" i="7"/>
  <c r="AK498" i="7"/>
  <c r="AK255" i="7"/>
  <c r="AK94" i="7"/>
  <c r="AK553" i="7"/>
  <c r="AK334" i="7"/>
  <c r="AK143"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U127" i="3" l="1"/>
  <c r="BK37" i="3"/>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80" i="3"/>
  <c r="DJ75"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81" i="3" l="1"/>
  <c r="DJ21" i="3"/>
  <c r="DJ22" i="3" s="1"/>
  <c r="DJ33" i="3"/>
  <c r="DJ10" i="3"/>
  <c r="DJ121" i="3" s="1"/>
  <c r="DJ73" i="3"/>
  <c r="DJ28" i="3"/>
  <c r="DJ41" i="3"/>
  <c r="DJ31" i="3"/>
  <c r="DJ32" i="3" s="1"/>
  <c r="DJ27" i="3"/>
  <c r="DJ40" i="3"/>
  <c r="DJ48" i="3"/>
  <c r="DJ29" i="3"/>
  <c r="DJ18" i="3"/>
  <c r="DJ15" i="3"/>
  <c r="DJ16" i="3" s="1"/>
  <c r="DJ83" i="3"/>
  <c r="DJ65" i="3"/>
  <c r="DJ70" i="3" s="1"/>
  <c r="DJ20" i="3"/>
  <c r="DJ95" i="3"/>
  <c r="DJ96" i="3"/>
  <c r="DJ85" i="3"/>
  <c r="DJ47" i="3"/>
  <c r="DJ35" i="3"/>
  <c r="DJ38" i="3"/>
  <c r="DJ97" i="3"/>
  <c r="DJ91" i="3"/>
  <c r="DJ86" i="3"/>
  <c r="DJ19" i="3"/>
  <c r="DJ14" i="3"/>
  <c r="DJ72" i="3"/>
  <c r="DJ39" i="3"/>
  <c r="DJ82" i="3"/>
  <c r="DJ76" i="3"/>
  <c r="DJ44" i="3"/>
  <c r="DJ77" i="3"/>
  <c r="DJ42" i="3"/>
  <c r="DJ43" i="3"/>
  <c r="DJ13" i="3"/>
  <c r="DJ30" i="3"/>
  <c r="DJ45" i="3"/>
  <c r="DJ92" i="3"/>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AS126" i="3"/>
  <c r="AS11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69" i="3" l="1"/>
  <c r="DJ66" i="3"/>
  <c r="DJ71" i="3"/>
  <c r="DJ67" i="3"/>
  <c r="DJ68" i="3"/>
  <c r="ED12" i="3"/>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25" i="3" l="1"/>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I130" i="3" l="1"/>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DM37" i="3" s="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M36" i="3" l="1"/>
  <c r="CQ127" i="3"/>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FI12" i="3" s="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I79" i="3" l="1"/>
  <c r="FF62" i="3"/>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9"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8"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<sst xmlns="http://schemas.openxmlformats.org/spreadsheetml/2006/main" count="3184" uniqueCount="509">
  <si>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</si>
  <si>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</si>
  <si>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</si>
  <si>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</si>
  <si>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</si>
  <si>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</si>
  <si>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</si>
  <si>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</si>
  <si>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</si>
  <si>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</si>
  <si>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</si>
  <si>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</si>
  <si>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</si>
  <si>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</si>
  <si>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</si>
  <si>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</si>
  <si>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</si>
  <si>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</si>
  <si>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</si>
  <si>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</si>
  <si>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</si>
  <si>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</si>
  <si>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</si>
  <si>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</si>
  <si>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</si>
  <si>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</si>
  <si>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</si>
  <si>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</si>
  <si>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</si>
  <si>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</si>
  <si>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</si>
  <si>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</si>
  <si>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</si>
  <si>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</si>
  <si>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</si>
  <si>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</si>
  <si>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</si>
  <si>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</si>
  <si>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</si>
  <si>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</si>
  <si>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</si>
  <si>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</si>
  <si>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</si>
  <si>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</si>
  <si>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</si>
  <si>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</si>
  <si>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</si>
  <si>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</si>
  <si>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</si>
  <si>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</si>
  <si>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</si>
  <si>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</si>
  <si>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</si>
  <si>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</si>
  <si>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</si>
  <si>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</si>
  <si>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</si>
  <si>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</si>
  <si>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</si>
  <si>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</si>
  <si>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</si>
  <si>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</si>
  <si>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</si>
  <si>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</si>
  <si>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</si>
  <si>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</si>
  <si>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</si>
  <si>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</si>
  <si>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</si>
  <si>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</si>
  <si>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</si>
  <si>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</si>
  <si>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</si>
  <si>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</si>
  <si>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</si>
  <si>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</si>
  <si>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</si>
  <si>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</si>
  <si>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</si>
  <si>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</si>
  <si>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</si>
  <si>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</si>
  <si>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</si>
  <si>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</si>
  <si>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</si>
  <si>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</si>
  <si>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</si>
  <si>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</si>
  <si>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</si>
  <si>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</si>
  <si>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</si>
  <si>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</si>
  <si>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</si>
  <si>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</si>
  <si>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</si>
  <si>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</si>
  <si>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</si>
  <si>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</si>
  <si>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</si>
  <si>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</si>
  <si>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</si>
  <si>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</si>
  <si>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</si>
  <si>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</si>
  <si>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</si>
  <si>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</si>
  <si>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</si>
  <si>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</si>
  <si>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</si>
  <si>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</si>
  <si>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</si>
  <si>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</si>
  <si>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</si>
  <si>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</si>
  <si>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</si>
  <si>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</si>
  <si>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</si>
  <si>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</si>
  <si>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</si>
  <si>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</si>
  <si>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</si>
  <si>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</si>
  <si>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</si>
  <si>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</si>
  <si>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</si>
  <si>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</si>
  <si>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</si>
  <si>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</si>
  <si>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</si>
  <si>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</si>
  <si>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</si>
  <si>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</si>
  <si>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</si>
  <si>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</si>
  <si>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</si>
  <si>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</si>
  <si>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</si>
  <si>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</si>
  <si>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</si>
  <si>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</si>
  <si>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</si>
  <si>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</si>
  <si>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</si>
  <si>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</si>
  <si>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</si>
  <si>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</si>
  <si>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</si>
  <si>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</si>
  <si>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</si>
  <si>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</si>
  <si>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</si>
  <si>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</si>
  <si>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</si>
  <si>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</si>
  <si>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</si>
  <si>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</si>
  <si>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</si>
  <si>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</si>
  <si>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</si>
  <si>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</si>
  <si>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</si>
  <si>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</si>
  <si>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</si>
  <si>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</si>
  <si>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</si>
  <si>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</si>
  <si>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</si>
  <si>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</si>
  <si>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</si>
  <si>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</si>
  <si>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</si>
  <si>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</si>
  <si>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</si>
  <si>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</si>
  <si>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</si>
  <si>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</si>
  <si>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</si>
  <si>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</si>
  <si>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</si>
  <si>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</si>
  <si>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</si>
  <si>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</si>
  <si>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</si>
  <si>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</si>
  <si>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</si>
  <si>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</si>
  <si>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</si>
  <si>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</si>
  <si>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</si>
  <si>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</si>
  <si>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</si>
  <si>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</si>
  <si>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</si>
  <si>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</si>
  <si>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</si>
  <si>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</si>
  <si>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</si>
  <si>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</si>
  <si>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</si>
  <si>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</si>
  <si>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</si>
  <si>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</si>
  <si>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</si>
  <si>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</si>
  <si>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</si>
  <si>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</si>
  <si>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</si>
  <si>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</si>
  <si>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</si>
  <si>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</si>
  <si>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</si>
  <si>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</si>
  <si>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</si>
  <si>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</si>
  <si>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</si>
  <si>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</si>
  <si>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</si>
  <si>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</si>
  <si>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</si>
  <si>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</si>
  <si>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</si>
  <si>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</si>
  <si>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</si>
  <si>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</si>
  <si>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</si>
  <si>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</si>
  <si>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</si>
  <si>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</si>
  <si>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</si>
  <si>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</si>
  <si>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</si>
  <si>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</si>
  <si>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</si>
  <si>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</si>
  <si>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</si>
  <si>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</si>
  <si>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</si>
  <si>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</si>
  <si>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</si>
  <si>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</si>
  <si>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</si>
  <si>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</si>
  <si>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</si>
  <si>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</si>
  <si>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</si>
  <si>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</si>
  <si>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</si>
  <si>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</si>
  <si>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</si>
  <si>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</si>
  <si>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</si>
  <si>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</si>
  <si>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</si>
  <si>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</si>
  <si>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</si>
  <si>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</si>
  <si>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</si>
  <si>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</si>
  <si>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</si>
  <si>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</si>
  <si>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</si>
  <si>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</si>
  <si>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</si>
  <si>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</si>
  <si>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</si>
  <si>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</si>
  <si>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</si>
  <si>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</si>
  <si>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</si>
  <si>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</si>
  <si>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</si>
  <si>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</si>
  <si>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</si>
  <si>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</si>
  <si>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</si>
  <si>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</si>
  <si>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</si>
  <si>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</si>
  <si>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</si>
  <si>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</si>
  <si>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</si>
  <si>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</si>
  <si>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</si>
  <si>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</si>
  <si>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</si>
  <si>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</si>
  <si>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</si>
  <si>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</si>
  <si>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</si>
  <si>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</si>
  <si>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</si>
  <si>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</si>
  <si>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</si>
  <si>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</si>
  <si>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</si>
  <si>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</si>
  <si>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</si>
  <si>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</si>
  <si>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</si>
  <si>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</si>
  <si>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</si>
  <si>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</si>
  <si>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</si>
  <si>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</si>
  <si>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</si>
  <si>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</si>
  <si>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</si>
  <si>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</si>
  <si>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</si>
  <si>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</si>
  <si>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</si>
  <si>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</si>
  <si>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</si>
  <si>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</si>
  <si>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</si>
  <si>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</si>
  <si>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</si>
  <si>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</si>
  <si>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</si>
  <si>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</si>
  <si>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</si>
  <si>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</si>
  <si>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</si>
  <si>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</si>
  <si>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</si>
  <si>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</si>
  <si>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</si>
  <si>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</si>
  <si>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</si>
  <si>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</si>
  <si>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</si>
  <si>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</si>
  <si>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</si>
  <si>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</si>
  <si>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</si>
  <si>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</si>
  <si>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</si>
  <si>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</si>
  <si>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</si>
  <si>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</si>
  <si>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</si>
  <si>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</si>
  <si>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</si>
  <si>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</si>
  <si>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</si>
  <si>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</si>
  <si>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</si>
  <si>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</si>
  <si>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</si>
  <si>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</si>
  <si>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</si>
  <si>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</si>
  <si>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</si>
  <si>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</si>
  <si>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</si>
  <si>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</si>
  <si>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</si>
  <si>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</si>
  <si>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</si>
  <si>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</si>
  <si>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</si>
  <si>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</si>
  <si>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</si>
  <si>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</si>
  <si>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</si>
  <si>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</si>
  <si>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</si>
  <si>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</si>
  <si>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</si>
  <si>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</si>
  <si>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</si>
  <si>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</si>
  <si>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</si>
  <si>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</si>
  <si>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</si>
  <si>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</si>
  <si>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</si>
  <si>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</si>
  <si>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</si>
  <si>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</si>
  <si>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</si>
  <si>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</si>
  <si>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</si>
  <si>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</si>
  <si>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</si>
  <si>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</si>
  <si>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</si>
  <si>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</si>
  <si>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</si>
  <si>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</si>
  <si>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</si>
  <si>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</si>
  <si>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</si>
  <si>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</si>
  <si>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</si>
  <si>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</si>
  <si>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</si>
  <si>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</si>
  <si>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</si>
  <si>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</si>
  <si>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</si>
  <si>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</si>
  <si>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</si>
  <si>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</si>
  <si>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</si>
  <si>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</si>
  <si>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</si>
  <si>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</si>
  <si>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</si>
  <si>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</si>
  <si>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</si>
  <si>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</si>
  <si>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</si>
  <si>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</si>
  <si>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</si>
  <si>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</si>
  <si>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</si>
  <si>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</si>
  <si>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</si>
  <si>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</si>
  <si>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</si>
  <si>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</si>
  <si>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</si>
  <si>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</si>
  <si>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</si>
  <si>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</si>
  <si>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</si>
  <si>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</si>
  <si>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</si>
  <si>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</si>
  <si>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</si>
  <si>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</si>
  <si>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</si>
  <si>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</si>
  <si>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</si>
  <si>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</si>
  <si>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</si>
  <si>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</si>
  <si>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</si>
  <si>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</si>
  <si>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</si>
  <si>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</si>
  <si>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</si>
  <si>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</si>
  <si>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</si>
  <si>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</si>
  <si>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</si>
  <si>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</si>
  <si>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</si>
  <si>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</si>
  <si>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</si>
  <si>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</si>
  <si>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</si>
  <si>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</si>
  <si>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</si>
  <si>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</si>
  <si>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</si>
  <si>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</si>
  <si>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</si>
  <si>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</si>
  <si>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</si>
  <si>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</si>
  <si>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</si>
  <si>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</si>
  <si>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</si>
  <si>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</si>
  <si>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</si>
  <si>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</si>
  <si>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</si>
  <si>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</si>
  <si>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</si>
  <si>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</si>
  <si>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</si>
  <si>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</si>
  <si>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</si>
  <si>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</si>
  <si>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</si>
  <si>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</si>
  <si>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</si>
  <si>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</si>
  <si>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</si>
  <si>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</si>
  <si>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</si>
  <si>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</si>
  <si>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</si>
  <si>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</si>
  <si>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</si>
  <si>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</si>
  <si>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</si>
  <si>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</si>
  <si>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</si>
  <si>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</si>
  <si>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</si>
  <si>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</si>
  <si>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</si>
  <si>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</si>
  <si>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</si>
  <si>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</si>
  <si>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</si>
  <si>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</si>
  <si>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</si>
  <si>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</si>
  <si>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</si>
  <si>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</si>
  <si>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</si>
  <si>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</si>
  <si>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</si>
  <si>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24"/>
  </si>
  <si>
    <t>カンファレンスホール
(ホワイエを含む)</t>
    <rPh sb="17" eb="18">
      <t>フク</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</si>
</sst>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
      <sz val="9"/>
      <color theme="1"/>
      <name val="游ゴシック"/>
      <family val="2"/>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v>
      </c>
      <c r="AV75" s="220"/>
      <c r="AW75" s="220"/>
      <c r="AX75" s="220"/>
      <c r="AY75" s="220" t="str">
        <f ca="1">IF(COUNTIF(空き状況確認テーブル!AY81:BB81,"×")&lt;&gt;0,"×",IF(COUNTIF(空き状況確認テーブル!AY81:BB81,"△")&lt;&gt;0,"△",IF(COUNTIF(空き状況確認テーブル!AY81:BB81,"△")&lt;&gt;0,"△","〇")))</f>
        <v>×</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〇</v>
      </c>
      <c r="CR75" s="220"/>
      <c r="CS75" s="220"/>
      <c r="CT75" s="220"/>
      <c r="CU75" s="220" t="str">
        <f ca="1">IF(COUNTIF(空き状況確認テーブル!CU81:CX81,"×")&lt;&gt;0,"×",IF(COUNTIF(空き状況確認テーブル!CU81:CX81,"△")&lt;&gt;0,"△",IF(COUNTIF(空き状況確認テーブル!CU81:CX81,"△")&lt;&gt;0,"△","〇")))</f>
        <v>〇</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v>
      </c>
      <c r="AV78" s="220"/>
      <c r="AW78" s="220"/>
      <c r="AX78" s="220"/>
      <c r="AY78" s="220" t="str">
        <f ca="1">IF(COUNTIF(空き状況確認テーブル!AY84:BB84,"×")&lt;&gt;0,"×",IF(COUNTIF(空き状況確認テーブル!AY84:BB84,"△")&lt;&gt;0,"△",IF(COUNTIF(空き状況確認テーブル!AY84:BB84,"△")&lt;&gt;0,"△","〇")))</f>
        <v>×</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〇</v>
      </c>
      <c r="CR78" s="220"/>
      <c r="CS78" s="220"/>
      <c r="CT78" s="220"/>
      <c r="CU78" s="220" t="str">
        <f ca="1">IF(COUNTIF(空き状況確認テーブル!CU84:CX84,"×")&lt;&gt;0,"×",IF(COUNTIF(空き状況確認テーブル!CU84:CX84,"△")&lt;&gt;0,"△",IF(COUNTIF(空き状況確認テーブル!CU84:CX84,"△")&lt;&gt;0,"△","〇")))</f>
        <v>〇</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7FCa0M7ugGPoQf0Qda0hoY40BKx6ui05wGiwlneZ2lcoii68SfeR98YDxC0Z5Mo81h/Jw6Jjw3d5vI7fUOb/3w==" saltValue="7//q9BdB3x3aUYfWGuSmOw=="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590"/>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37.5">
      <c r="A97" s="148">
        <v>742</v>
      </c>
      <c r="B97" s="149">
        <v>46041</v>
      </c>
      <c r="C97" s="150">
        <v>9</v>
      </c>
      <c r="D97" s="150">
        <v>17</v>
      </c>
      <c r="E97" s="153" t="s">
        <v>2</v>
      </c>
      <c r="F97" s="156" t="s">
        <v>38</v>
      </c>
      <c r="G97" s="156" t="s">
        <v>495</v>
      </c>
      <c r="H97" s="138" t="str">
        <f>IF(OR(G97="中止",G97="取消"),"998",IF(ISNA(MATCH($E97,施設情報!$B$2:$B$96,0)),"999",INDEX(施設情報!$C$2:$C$96,MATCH($E97,施設情報!$B$2:$B$96,0))))</f>
        <v>998</v>
      </c>
      <c r="I97" s="139">
        <f t="shared" si="19"/>
        <v>46041</v>
      </c>
      <c r="J97" s="137" t="str">
        <f t="shared" si="20"/>
        <v>998-46041</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754</v>
      </c>
      <c r="B98" s="149">
        <v>46041</v>
      </c>
      <c r="C98" s="150">
        <v>9</v>
      </c>
      <c r="D98" s="150">
        <v>17</v>
      </c>
      <c r="E98" s="153" t="s">
        <v>41</v>
      </c>
      <c r="F98" s="156" t="s">
        <v>38</v>
      </c>
      <c r="G98" s="156" t="s">
        <v>495</v>
      </c>
      <c r="H98" s="138" t="str">
        <f>IF(OR(G98="中止",G98="取消"),"998",IF(ISNA(MATCH($E98,施設情報!$B$2:$B$96,0)),"999",INDEX(施設情報!$C$2:$C$96,MATCH($E98,施設情報!$B$2:$B$96,0))))</f>
        <v>998</v>
      </c>
      <c r="I98" s="139">
        <f t="shared" si="19"/>
        <v>46041</v>
      </c>
      <c r="J98" s="137" t="str">
        <f t="shared" si="20"/>
        <v>998-46041</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6">
      <c r="A99" s="148">
        <v>766</v>
      </c>
      <c r="B99" s="149">
        <v>46041</v>
      </c>
      <c r="C99" s="150">
        <v>9</v>
      </c>
      <c r="D99" s="150">
        <v>17</v>
      </c>
      <c r="E99" s="153" t="s">
        <v>92</v>
      </c>
      <c r="F99" s="156" t="s">
        <v>38</v>
      </c>
      <c r="G99" s="156" t="s">
        <v>495</v>
      </c>
      <c r="H99" s="138" t="str">
        <f>IF(OR(G99="中止",G99="取消"),"998",IF(ISNA(MATCH($E99,施設情報!$B$2:$B$96,0)),"999",INDEX(施設情報!$C$2:$C$96,MATCH($E99,施設情報!$B$2:$B$96,0))))</f>
        <v>998</v>
      </c>
      <c r="I99" s="139">
        <f t="shared" si="19"/>
        <v>46041</v>
      </c>
      <c r="J99" s="137" t="str">
        <f t="shared" si="20"/>
        <v>998-46041</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72">
      <c r="A100" s="148">
        <v>778</v>
      </c>
      <c r="B100" s="149">
        <v>46041</v>
      </c>
      <c r="C100" s="150">
        <v>9</v>
      </c>
      <c r="D100" s="150">
        <v>17</v>
      </c>
      <c r="E100" s="153" t="s">
        <v>93</v>
      </c>
      <c r="F100" s="156" t="s">
        <v>38</v>
      </c>
      <c r="G100" s="156" t="s">
        <v>495</v>
      </c>
      <c r="H100" s="138" t="str">
        <f>IF(OR(G100="中止",G100="取消"),"998",IF(ISNA(MATCH($E100,施設情報!$B$2:$B$96,0)),"999",INDEX(施設情報!$C$2:$C$96,MATCH($E100,施設情報!$B$2:$B$96,0))))</f>
        <v>998</v>
      </c>
      <c r="I100" s="139">
        <f t="shared" si="19"/>
        <v>46041</v>
      </c>
      <c r="J100" s="137" t="str">
        <f t="shared" si="20"/>
        <v>998-46041</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75">
      <c r="A101" s="148">
        <v>790</v>
      </c>
      <c r="B101" s="149">
        <v>46041</v>
      </c>
      <c r="C101" s="150">
        <v>9</v>
      </c>
      <c r="D101" s="150">
        <v>21</v>
      </c>
      <c r="E101" s="153" t="s">
        <v>43</v>
      </c>
      <c r="F101" s="156" t="s">
        <v>38</v>
      </c>
      <c r="G101" s="156" t="s">
        <v>495</v>
      </c>
      <c r="H101" s="138" t="str">
        <f>IF(OR(G101="中止",G101="取消"),"998",IF(ISNA(MATCH($E101,施設情報!$B$2:$B$96,0)),"999",INDEX(施設情報!$C$2:$C$96,MATCH($E101,施設情報!$B$2:$B$96,0))))</f>
        <v>998</v>
      </c>
      <c r="I101" s="139">
        <f t="shared" si="19"/>
        <v>46041</v>
      </c>
      <c r="J101" s="137" t="str">
        <f t="shared" si="20"/>
        <v>998-46041</v>
      </c>
      <c r="K101" s="137">
        <f t="shared" si="21"/>
        <v>0.375</v>
      </c>
      <c r="L101" s="137">
        <f t="shared" si="22"/>
        <v>0.875</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100</v>
      </c>
      <c r="AE101" s="137">
        <f t="shared" si="28"/>
        <v>100</v>
      </c>
      <c r="AF101" s="137">
        <f t="shared" si="28"/>
        <v>100</v>
      </c>
      <c r="AG101" s="137">
        <f t="shared" si="28"/>
        <v>100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72">
      <c r="A102" s="148">
        <v>802</v>
      </c>
      <c r="B102" s="149">
        <v>46041</v>
      </c>
      <c r="C102" s="150">
        <v>9</v>
      </c>
      <c r="D102" s="150">
        <v>21</v>
      </c>
      <c r="E102" s="153" t="s">
        <v>94</v>
      </c>
      <c r="F102" s="156" t="s">
        <v>38</v>
      </c>
      <c r="G102" s="156" t="s">
        <v>495</v>
      </c>
      <c r="H102" s="138" t="str">
        <f>IF(OR(G102="中止",G102="取消"),"998",IF(ISNA(MATCH($E102,施設情報!$B$2:$B$96,0)),"999",INDEX(施設情報!$C$2:$C$96,MATCH($E102,施設情報!$B$2:$B$96,0))))</f>
        <v>998</v>
      </c>
      <c r="I102" s="139">
        <f t="shared" si="19"/>
        <v>46041</v>
      </c>
      <c r="J102" s="137" t="str">
        <f t="shared" si="20"/>
        <v>998-46041</v>
      </c>
      <c r="K102" s="137">
        <f t="shared" si="21"/>
        <v>0.375</v>
      </c>
      <c r="L102" s="137">
        <f t="shared" si="22"/>
        <v>0.875</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100</v>
      </c>
      <c r="AE102" s="137">
        <f t="shared" si="28"/>
        <v>100</v>
      </c>
      <c r="AF102" s="137">
        <f t="shared" si="28"/>
        <v>100</v>
      </c>
      <c r="AG102" s="137">
        <f t="shared" si="28"/>
        <v>100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72">
      <c r="A103" s="148">
        <v>133</v>
      </c>
      <c r="B103" s="149">
        <v>46042</v>
      </c>
      <c r="C103" s="150">
        <v>8</v>
      </c>
      <c r="D103" s="150">
        <v>12</v>
      </c>
      <c r="E103" s="153" t="s">
        <v>94</v>
      </c>
      <c r="F103" s="156" t="s">
        <v>96</v>
      </c>
      <c r="G103" s="156" t="s">
        <v>1</v>
      </c>
      <c r="H103" s="138" t="str">
        <f>IF(OR(G103="中止",G103="取消"),"998",IF(ISNA(MATCH($E103,施設情報!$B$2:$B$96,0)),"999",INDEX(施設情報!$C$2:$C$96,MATCH($E103,施設情報!$B$2:$B$96,0))))</f>
        <v>012</v>
      </c>
      <c r="I103" s="139">
        <f t="shared" si="19"/>
        <v>46042</v>
      </c>
      <c r="J103" s="137" t="str">
        <f t="shared" si="20"/>
        <v>012-46042</v>
      </c>
      <c r="K103" s="137">
        <f t="shared" si="21"/>
        <v>0.33333333333333331</v>
      </c>
      <c r="L103" s="137">
        <f t="shared" si="22"/>
        <v>0.5</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100</v>
      </c>
      <c r="V103" s="137">
        <f t="shared" si="27"/>
        <v>100</v>
      </c>
      <c r="W103" s="137">
        <f t="shared" si="28"/>
        <v>100</v>
      </c>
      <c r="X103" s="137">
        <f t="shared" si="28"/>
        <v>100</v>
      </c>
      <c r="Y103" s="137">
        <f t="shared" si="28"/>
        <v>0</v>
      </c>
      <c r="Z103" s="137">
        <f t="shared" si="28"/>
        <v>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75">
      <c r="A104" s="148">
        <v>134</v>
      </c>
      <c r="B104" s="149">
        <v>46042</v>
      </c>
      <c r="C104" s="150">
        <v>10</v>
      </c>
      <c r="D104" s="150">
        <v>14</v>
      </c>
      <c r="E104" s="153" t="s">
        <v>492</v>
      </c>
      <c r="F104" s="156" t="s">
        <v>0</v>
      </c>
      <c r="G104" s="156" t="s">
        <v>1</v>
      </c>
      <c r="H104" s="138" t="str">
        <f>IF(OR(G104="中止",G104="取消"),"998",IF(ISNA(MATCH($E104,施設情報!$B$2:$B$96,0)),"999",INDEX(施設情報!$C$2:$C$96,MATCH($E104,施設情報!$B$2:$B$96,0))))</f>
        <v>006</v>
      </c>
      <c r="I104" s="139">
        <f t="shared" si="19"/>
        <v>46042</v>
      </c>
      <c r="J104" s="137" t="str">
        <f t="shared" si="20"/>
        <v>006-46042</v>
      </c>
      <c r="K104" s="137">
        <f t="shared" si="21"/>
        <v>0.41666666666666669</v>
      </c>
      <c r="L104" s="137">
        <f t="shared" si="22"/>
        <v>0.58333333333333337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0</v>
      </c>
      <c r="W104" s="137">
        <f t="shared" si="28"/>
        <v>100</v>
      </c>
      <c r="X104" s="137">
        <f t="shared" si="28"/>
        <v>100</v>
      </c>
      <c r="Y104" s="137">
        <f t="shared" si="28"/>
        <v>100</v>
      </c>
      <c r="Z104" s="137">
        <f t="shared" si="28"/>
        <v>100</v>
      </c>
      <c r="AA104" s="137">
        <f t="shared" si="28"/>
        <v>0</v>
      </c>
      <c r="AB104" s="137">
        <f t="shared" si="28"/>
        <v>0</v>
      </c>
      <c r="AC104" s="137">
        <f t="shared" si="28"/>
        <v>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37.5">
      <c r="A105" s="148">
        <v>135</v>
      </c>
      <c r="B105" s="149">
        <v>46042</v>
      </c>
      <c r="C105" s="150">
        <v>10</v>
      </c>
      <c r="D105" s="150">
        <v>14</v>
      </c>
      <c r="E105" s="153" t="s">
        <v>2</v>
      </c>
      <c r="F105" s="156" t="s">
        <v>0</v>
      </c>
      <c r="G105" s="156" t="s">
        <v>1</v>
      </c>
      <c r="H105" s="138" t="str">
        <f>IF(OR(G105="中止",G105="取消"),"998",IF(ISNA(MATCH($E105,施設情報!$B$2:$B$96,0)),"999",INDEX(施設情報!$C$2:$C$96,MATCH($E105,施設情報!$B$2:$B$96,0))))</f>
        <v>008</v>
      </c>
      <c r="I105" s="139">
        <f t="shared" si="19"/>
        <v>46042</v>
      </c>
      <c r="J105" s="137" t="str">
        <f t="shared" si="20"/>
        <v>008-46042</v>
      </c>
      <c r="K105" s="137">
        <f t="shared" si="21"/>
        <v>0.41666666666666669</v>
      </c>
      <c r="L105" s="137">
        <f t="shared" si="22"/>
        <v>0.58333333333333337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0</v>
      </c>
      <c r="W105" s="137">
        <f t="shared" ref="W105:AJ114" si="30">IF(AND(W$3&gt;=$K105,W$3&lt;$L105),100*$AM105,0)</f>
        <v>100</v>
      </c>
      <c r="X105" s="137">
        <f t="shared" si="30"/>
        <v>100</v>
      </c>
      <c r="Y105" s="137">
        <f t="shared" si="30"/>
        <v>100</v>
      </c>
      <c r="Z105" s="137">
        <f t="shared" si="30"/>
        <v>100</v>
      </c>
      <c r="AA105" s="137">
        <f t="shared" si="30"/>
        <v>0</v>
      </c>
      <c r="AB105" s="137">
        <f t="shared" si="30"/>
        <v>0</v>
      </c>
      <c r="AC105" s="137">
        <f t="shared" si="30"/>
        <v>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136</v>
      </c>
      <c r="B106" s="149">
        <v>46042</v>
      </c>
      <c r="C106" s="150">
        <v>10</v>
      </c>
      <c r="D106" s="150">
        <v>14</v>
      </c>
      <c r="E106" s="153" t="s">
        <v>54</v>
      </c>
      <c r="F106" s="156" t="s">
        <v>0</v>
      </c>
      <c r="G106" s="156" t="s">
        <v>1</v>
      </c>
      <c r="H106" s="138" t="str">
        <f>IF(OR(G106="中止",G106="取消"),"998",IF(ISNA(MATCH($E106,施設情報!$B$2:$B$96,0)),"999",INDEX(施設情報!$C$2:$C$96,MATCH($E106,施設情報!$B$2:$B$96,0))))</f>
        <v>026</v>
      </c>
      <c r="I106" s="139">
        <f t="shared" si="19"/>
        <v>46042</v>
      </c>
      <c r="J106" s="137" t="str">
        <f t="shared" si="20"/>
        <v>026-46042</v>
      </c>
      <c r="K106" s="137">
        <f t="shared" si="21"/>
        <v>0.41666666666666669</v>
      </c>
      <c r="L106" s="137">
        <f t="shared" si="22"/>
        <v>0.58333333333333337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0</v>
      </c>
      <c r="W106" s="137">
        <f t="shared" si="30"/>
        <v>100</v>
      </c>
      <c r="X106" s="137">
        <f t="shared" si="30"/>
        <v>100</v>
      </c>
      <c r="Y106" s="137">
        <f t="shared" si="30"/>
        <v>100</v>
      </c>
      <c r="Z106" s="137">
        <f t="shared" si="30"/>
        <v>100</v>
      </c>
      <c r="AA106" s="137">
        <f t="shared" si="30"/>
        <v>0</v>
      </c>
      <c r="AB106" s="137">
        <f t="shared" si="30"/>
        <v>0</v>
      </c>
      <c r="AC106" s="137">
        <f t="shared" si="30"/>
        <v>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137</v>
      </c>
      <c r="B107" s="149">
        <v>46042</v>
      </c>
      <c r="C107" s="150">
        <v>10</v>
      </c>
      <c r="D107" s="150">
        <v>14</v>
      </c>
      <c r="E107" s="153" t="s">
        <v>3</v>
      </c>
      <c r="F107" s="156" t="s">
        <v>0</v>
      </c>
      <c r="G107" s="156" t="s">
        <v>1</v>
      </c>
      <c r="H107" s="138" t="str">
        <f>IF(OR(G107="中止",G107="取消"),"998",IF(ISNA(MATCH($E107,施設情報!$B$2:$B$96,0)),"999",INDEX(施設情報!$C$2:$C$96,MATCH($E107,施設情報!$B$2:$B$96,0))))</f>
        <v>025</v>
      </c>
      <c r="I107" s="139">
        <f t="shared" si="19"/>
        <v>46042</v>
      </c>
      <c r="J107" s="137" t="str">
        <f t="shared" si="20"/>
        <v>025-46042</v>
      </c>
      <c r="K107" s="137">
        <f t="shared" si="21"/>
        <v>0.41666666666666669</v>
      </c>
      <c r="L107" s="137">
        <f t="shared" si="22"/>
        <v>0.58333333333333337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0</v>
      </c>
      <c r="W107" s="137">
        <f t="shared" si="30"/>
        <v>100</v>
      </c>
      <c r="X107" s="137">
        <f t="shared" si="30"/>
        <v>100</v>
      </c>
      <c r="Y107" s="137">
        <f t="shared" si="30"/>
        <v>100</v>
      </c>
      <c r="Z107" s="137">
        <f t="shared" si="30"/>
        <v>100</v>
      </c>
      <c r="AA107" s="137">
        <f t="shared" si="30"/>
        <v>0</v>
      </c>
      <c r="AB107" s="137">
        <f t="shared" si="30"/>
        <v>0</v>
      </c>
      <c r="AC107" s="137">
        <f t="shared" si="30"/>
        <v>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314</v>
      </c>
      <c r="B108" s="152">
        <v>46042</v>
      </c>
      <c r="C108" s="154">
        <v>9</v>
      </c>
      <c r="D108" s="154">
        <v>17</v>
      </c>
      <c r="E108" s="153" t="s">
        <v>53</v>
      </c>
      <c r="F108" s="207" t="s">
        <v>96</v>
      </c>
      <c r="G108" s="207" t="s">
        <v>1</v>
      </c>
      <c r="H108" s="138" t="str">
        <f>IF(OR(G108="中止",G108="取消"),"998",IF(ISNA(MATCH($E108,施設情報!$B$2:$B$96,0)),"999",INDEX(施設情報!$C$2:$C$96,MATCH($E108,施設情報!$B$2:$B$96,0))))</f>
        <v>024</v>
      </c>
      <c r="I108" s="139">
        <f t="shared" si="19"/>
        <v>46042</v>
      </c>
      <c r="J108" s="137" t="str">
        <f t="shared" si="20"/>
        <v>024-46042</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37.5">
      <c r="A109" s="148">
        <v>743</v>
      </c>
      <c r="B109" s="149">
        <v>46042</v>
      </c>
      <c r="C109" s="150">
        <v>9</v>
      </c>
      <c r="D109" s="150">
        <v>17</v>
      </c>
      <c r="E109" s="153" t="s">
        <v>2</v>
      </c>
      <c r="F109" s="156" t="s">
        <v>38</v>
      </c>
      <c r="G109" s="156" t="s">
        <v>495</v>
      </c>
      <c r="H109" s="138" t="str">
        <f>IF(OR(G109="中止",G109="取消"),"998",IF(ISNA(MATCH($E109,施設情報!$B$2:$B$96,0)),"999",INDEX(施設情報!$C$2:$C$96,MATCH($E109,施設情報!$B$2:$B$96,0))))</f>
        <v>998</v>
      </c>
      <c r="I109" s="139">
        <f t="shared" si="19"/>
        <v>46042</v>
      </c>
      <c r="J109" s="137" t="str">
        <f t="shared" si="20"/>
        <v>998-46042</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75">
      <c r="A110" s="148">
        <v>755</v>
      </c>
      <c r="B110" s="149">
        <v>46042</v>
      </c>
      <c r="C110" s="150">
        <v>9</v>
      </c>
      <c r="D110" s="150">
        <v>17</v>
      </c>
      <c r="E110" s="153" t="s">
        <v>41</v>
      </c>
      <c r="F110" s="156" t="s">
        <v>38</v>
      </c>
      <c r="G110" s="156" t="s">
        <v>495</v>
      </c>
      <c r="H110" s="138" t="str">
        <f>IF(OR(G110="中止",G110="取消"),"998",IF(ISNA(MATCH($E110,施設情報!$B$2:$B$96,0)),"999",INDEX(施設情報!$C$2:$C$96,MATCH($E110,施設情報!$B$2:$B$96,0))))</f>
        <v>998</v>
      </c>
      <c r="I110" s="139">
        <f t="shared" si="19"/>
        <v>46042</v>
      </c>
      <c r="J110" s="137" t="str">
        <f t="shared" si="20"/>
        <v>998-46042</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36">
      <c r="A111" s="148">
        <v>767</v>
      </c>
      <c r="B111" s="149">
        <v>46042</v>
      </c>
      <c r="C111" s="150">
        <v>9</v>
      </c>
      <c r="D111" s="150">
        <v>17</v>
      </c>
      <c r="E111" s="153" t="s">
        <v>92</v>
      </c>
      <c r="F111" s="156" t="s">
        <v>38</v>
      </c>
      <c r="G111" s="156" t="s">
        <v>495</v>
      </c>
      <c r="H111" s="138" t="str">
        <f>IF(OR(G111="中止",G111="取消"),"998",IF(ISNA(MATCH($E111,施設情報!$B$2:$B$96,0)),"999",INDEX(施設情報!$C$2:$C$96,MATCH($E111,施設情報!$B$2:$B$96,0))))</f>
        <v>998</v>
      </c>
      <c r="I111" s="139">
        <f t="shared" si="19"/>
        <v>46042</v>
      </c>
      <c r="J111" s="137" t="str">
        <f t="shared" si="20"/>
        <v>998-46042</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72">
      <c r="A112" s="148">
        <v>779</v>
      </c>
      <c r="B112" s="149">
        <v>46042</v>
      </c>
      <c r="C112" s="150">
        <v>9</v>
      </c>
      <c r="D112" s="150">
        <v>17</v>
      </c>
      <c r="E112" s="153" t="s">
        <v>93</v>
      </c>
      <c r="F112" s="156" t="s">
        <v>38</v>
      </c>
      <c r="G112" s="156" t="s">
        <v>495</v>
      </c>
      <c r="H112" s="138" t="str">
        <f>IF(OR(G112="中止",G112="取消"),"998",IF(ISNA(MATCH($E112,施設情報!$B$2:$B$96,0)),"999",INDEX(施設情報!$C$2:$C$96,MATCH($E112,施設情報!$B$2:$B$96,0))))</f>
        <v>998</v>
      </c>
      <c r="I112" s="139">
        <f t="shared" si="19"/>
        <v>46042</v>
      </c>
      <c r="J112" s="137" t="str">
        <f t="shared" si="20"/>
        <v>998-46042</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75">
      <c r="A113" s="148">
        <v>791</v>
      </c>
      <c r="B113" s="149">
        <v>46042</v>
      </c>
      <c r="C113" s="150">
        <v>9</v>
      </c>
      <c r="D113" s="150">
        <v>21</v>
      </c>
      <c r="E113" s="153" t="s">
        <v>43</v>
      </c>
      <c r="F113" s="156" t="s">
        <v>38</v>
      </c>
      <c r="G113" s="156" t="s">
        <v>495</v>
      </c>
      <c r="H113" s="138" t="str">
        <f>IF(OR(G113="中止",G113="取消"),"998",IF(ISNA(MATCH($E113,施設情報!$B$2:$B$96,0)),"999",INDEX(施設情報!$C$2:$C$96,MATCH($E113,施設情報!$B$2:$B$96,0))))</f>
        <v>998</v>
      </c>
      <c r="I113" s="139">
        <f t="shared" si="19"/>
        <v>46042</v>
      </c>
      <c r="J113" s="137" t="str">
        <f t="shared" si="20"/>
        <v>998-46042</v>
      </c>
      <c r="K113" s="137">
        <f t="shared" si="21"/>
        <v>0.375</v>
      </c>
      <c r="L113" s="137">
        <f t="shared" si="22"/>
        <v>0.875</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100</v>
      </c>
      <c r="AE113" s="137">
        <f t="shared" si="30"/>
        <v>100</v>
      </c>
      <c r="AF113" s="137">
        <f t="shared" si="30"/>
        <v>100</v>
      </c>
      <c r="AG113" s="137">
        <f t="shared" si="30"/>
        <v>100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72">
      <c r="A114" s="148">
        <v>803</v>
      </c>
      <c r="B114" s="149">
        <v>46042</v>
      </c>
      <c r="C114" s="150">
        <v>9</v>
      </c>
      <c r="D114" s="150">
        <v>21</v>
      </c>
      <c r="E114" s="153" t="s">
        <v>94</v>
      </c>
      <c r="F114" s="156" t="s">
        <v>38</v>
      </c>
      <c r="G114" s="156" t="s">
        <v>495</v>
      </c>
      <c r="H114" s="138" t="str">
        <f>IF(OR(G114="中止",G114="取消"),"998",IF(ISNA(MATCH($E114,施設情報!$B$2:$B$96,0)),"999",INDEX(施設情報!$C$2:$C$96,MATCH($E114,施設情報!$B$2:$B$96,0))))</f>
        <v>998</v>
      </c>
      <c r="I114" s="139">
        <f t="shared" si="19"/>
        <v>46042</v>
      </c>
      <c r="J114" s="137" t="str">
        <f t="shared" si="20"/>
        <v>998-46042</v>
      </c>
      <c r="K114" s="137">
        <f t="shared" si="21"/>
        <v>0.375</v>
      </c>
      <c r="L114" s="137">
        <f t="shared" si="22"/>
        <v>0.875</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100</v>
      </c>
      <c r="AE114" s="137">
        <f t="shared" si="30"/>
        <v>100</v>
      </c>
      <c r="AF114" s="137">
        <f t="shared" si="30"/>
        <v>100</v>
      </c>
      <c r="AG114" s="137">
        <f t="shared" si="30"/>
        <v>100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56.25">
      <c r="A115" s="148">
        <v>138</v>
      </c>
      <c r="B115" s="149">
        <v>46043</v>
      </c>
      <c r="C115" s="150">
        <v>10</v>
      </c>
      <c r="D115" s="150">
        <v>14</v>
      </c>
      <c r="E115" s="153" t="s">
        <v>3</v>
      </c>
      <c r="F115" s="156" t="s">
        <v>0</v>
      </c>
      <c r="G115" s="156" t="s">
        <v>1</v>
      </c>
      <c r="H115" s="138" t="str">
        <f>IF(OR(G115="中止",G115="取消"),"998",IF(ISNA(MATCH($E115,施設情報!$B$2:$B$96,0)),"999",INDEX(施設情報!$C$2:$C$96,MATCH($E115,施設情報!$B$2:$B$96,0))))</f>
        <v>025</v>
      </c>
      <c r="I115" s="139">
        <f t="shared" si="19"/>
        <v>46043</v>
      </c>
      <c r="J115" s="137" t="str">
        <f t="shared" si="20"/>
        <v>025-46043</v>
      </c>
      <c r="K115" s="137">
        <f t="shared" si="21"/>
        <v>0.41666666666666669</v>
      </c>
      <c r="L115" s="137">
        <f t="shared" si="22"/>
        <v>0.58333333333333337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0</v>
      </c>
      <c r="W115" s="137">
        <f t="shared" ref="W115:AJ124" si="32">IF(AND(W$3&gt;=$K115,W$3&lt;$L115),100*$AM115,0)</f>
        <v>100</v>
      </c>
      <c r="X115" s="137">
        <f t="shared" si="32"/>
        <v>100</v>
      </c>
      <c r="Y115" s="137">
        <f t="shared" si="32"/>
        <v>100</v>
      </c>
      <c r="Z115" s="137">
        <f t="shared" si="32"/>
        <v>100</v>
      </c>
      <c r="AA115" s="137">
        <f t="shared" si="32"/>
        <v>0</v>
      </c>
      <c r="AB115" s="137">
        <f t="shared" si="32"/>
        <v>0</v>
      </c>
      <c r="AC115" s="137">
        <f t="shared" si="32"/>
        <v>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56.25">
      <c r="A116" s="148">
        <v>315</v>
      </c>
      <c r="B116" s="152">
        <v>46043</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46043</v>
      </c>
      <c r="J116" s="137" t="str">
        <f t="shared" si="20"/>
        <v>024-46043</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37.5">
      <c r="A117" s="148">
        <v>744</v>
      </c>
      <c r="B117" s="149">
        <v>46043</v>
      </c>
      <c r="C117" s="150">
        <v>9</v>
      </c>
      <c r="D117" s="150">
        <v>17</v>
      </c>
      <c r="E117" s="153" t="s">
        <v>2</v>
      </c>
      <c r="F117" s="156" t="s">
        <v>38</v>
      </c>
      <c r="G117" s="156" t="s">
        <v>495</v>
      </c>
      <c r="H117" s="138" t="str">
        <f>IF(OR(G117="中止",G117="取消"),"998",IF(ISNA(MATCH($E117,施設情報!$B$2:$B$96,0)),"999",INDEX(施設情報!$C$2:$C$96,MATCH($E117,施設情報!$B$2:$B$96,0))))</f>
        <v>998</v>
      </c>
      <c r="I117" s="139">
        <f t="shared" si="19"/>
        <v>46043</v>
      </c>
      <c r="J117" s="137" t="str">
        <f t="shared" si="20"/>
        <v>998-46043</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75">
      <c r="A118" s="148">
        <v>756</v>
      </c>
      <c r="B118" s="149">
        <v>46043</v>
      </c>
      <c r="C118" s="150">
        <v>9</v>
      </c>
      <c r="D118" s="150">
        <v>17</v>
      </c>
      <c r="E118" s="153" t="s">
        <v>41</v>
      </c>
      <c r="F118" s="156" t="s">
        <v>38</v>
      </c>
      <c r="G118" s="156" t="s">
        <v>495</v>
      </c>
      <c r="H118" s="138" t="str">
        <f>IF(OR(G118="中止",G118="取消"),"998",IF(ISNA(MATCH($E118,施設情報!$B$2:$B$96,0)),"999",INDEX(施設情報!$C$2:$C$96,MATCH($E118,施設情報!$B$2:$B$96,0))))</f>
        <v>998</v>
      </c>
      <c r="I118" s="139">
        <f t="shared" si="19"/>
        <v>46043</v>
      </c>
      <c r="J118" s="137" t="str">
        <f t="shared" si="20"/>
        <v>998-46043</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36">
      <c r="A119" s="148">
        <v>768</v>
      </c>
      <c r="B119" s="149">
        <v>46043</v>
      </c>
      <c r="C119" s="150">
        <v>9</v>
      </c>
      <c r="D119" s="150">
        <v>17</v>
      </c>
      <c r="E119" s="153" t="s">
        <v>92</v>
      </c>
      <c r="F119" s="156" t="s">
        <v>38</v>
      </c>
      <c r="G119" s="156" t="s">
        <v>495</v>
      </c>
      <c r="H119" s="138" t="str">
        <f>IF(OR(G119="中止",G119="取消"),"998",IF(ISNA(MATCH($E119,施設情報!$B$2:$B$96,0)),"999",INDEX(施設情報!$C$2:$C$96,MATCH($E119,施設情報!$B$2:$B$96,0))))</f>
        <v>998</v>
      </c>
      <c r="I119" s="139">
        <f t="shared" si="19"/>
        <v>46043</v>
      </c>
      <c r="J119" s="137" t="str">
        <f t="shared" si="20"/>
        <v>998-46043</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72">
      <c r="A120" s="148">
        <v>780</v>
      </c>
      <c r="B120" s="149">
        <v>46043</v>
      </c>
      <c r="C120" s="150">
        <v>9</v>
      </c>
      <c r="D120" s="150">
        <v>17</v>
      </c>
      <c r="E120" s="153" t="s">
        <v>93</v>
      </c>
      <c r="F120" s="156" t="s">
        <v>38</v>
      </c>
      <c r="G120" s="156" t="s">
        <v>495</v>
      </c>
      <c r="H120" s="138" t="str">
        <f>IF(OR(G120="中止",G120="取消"),"998",IF(ISNA(MATCH($E120,施設情報!$B$2:$B$96,0)),"999",INDEX(施設情報!$C$2:$C$96,MATCH($E120,施設情報!$B$2:$B$96,0))))</f>
        <v>998</v>
      </c>
      <c r="I120" s="139">
        <f t="shared" si="19"/>
        <v>46043</v>
      </c>
      <c r="J120" s="137" t="str">
        <f t="shared" si="20"/>
        <v>998-46043</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75">
      <c r="A121" s="148">
        <v>792</v>
      </c>
      <c r="B121" s="149">
        <v>46043</v>
      </c>
      <c r="C121" s="150">
        <v>9</v>
      </c>
      <c r="D121" s="150">
        <v>21</v>
      </c>
      <c r="E121" s="153" t="s">
        <v>43</v>
      </c>
      <c r="F121" s="156" t="s">
        <v>38</v>
      </c>
      <c r="G121" s="156" t="s">
        <v>495</v>
      </c>
      <c r="H121" s="138" t="str">
        <f>IF(OR(G121="中止",G121="取消"),"998",IF(ISNA(MATCH($E121,施設情報!$B$2:$B$96,0)),"999",INDEX(施設情報!$C$2:$C$96,MATCH($E121,施設情報!$B$2:$B$96,0))))</f>
        <v>998</v>
      </c>
      <c r="I121" s="139">
        <f t="shared" si="19"/>
        <v>46043</v>
      </c>
      <c r="J121" s="137" t="str">
        <f t="shared" si="20"/>
        <v>998-46043</v>
      </c>
      <c r="K121" s="137">
        <f t="shared" si="21"/>
        <v>0.375</v>
      </c>
      <c r="L121" s="137">
        <f t="shared" si="22"/>
        <v>0.875</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100</v>
      </c>
      <c r="AE121" s="137">
        <f t="shared" si="32"/>
        <v>100</v>
      </c>
      <c r="AF121" s="137">
        <f t="shared" si="32"/>
        <v>100</v>
      </c>
      <c r="AG121" s="137">
        <f t="shared" si="32"/>
        <v>100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72">
      <c r="A122" s="148">
        <v>804</v>
      </c>
      <c r="B122" s="149">
        <v>46043</v>
      </c>
      <c r="C122" s="150">
        <v>9</v>
      </c>
      <c r="D122" s="150">
        <v>21</v>
      </c>
      <c r="E122" s="153" t="s">
        <v>94</v>
      </c>
      <c r="F122" s="156" t="s">
        <v>38</v>
      </c>
      <c r="G122" s="156" t="s">
        <v>495</v>
      </c>
      <c r="H122" s="138" t="str">
        <f>IF(OR(G122="中止",G122="取消"),"998",IF(ISNA(MATCH($E122,施設情報!$B$2:$B$96,0)),"999",INDEX(施設情報!$C$2:$C$96,MATCH($E122,施設情報!$B$2:$B$96,0))))</f>
        <v>998</v>
      </c>
      <c r="I122" s="139">
        <f t="shared" si="19"/>
        <v>46043</v>
      </c>
      <c r="J122" s="137" t="str">
        <f t="shared" si="20"/>
        <v>998-46043</v>
      </c>
      <c r="K122" s="137">
        <f t="shared" si="21"/>
        <v>0.375</v>
      </c>
      <c r="L122" s="137">
        <f t="shared" si="22"/>
        <v>0.875</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100</v>
      </c>
      <c r="AE122" s="137">
        <f t="shared" si="32"/>
        <v>100</v>
      </c>
      <c r="AF122" s="137">
        <f t="shared" si="32"/>
        <v>100</v>
      </c>
      <c r="AG122" s="137">
        <f t="shared" si="32"/>
        <v>100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8">
        <v>316</v>
      </c>
      <c r="B123" s="152">
        <v>46044</v>
      </c>
      <c r="C123" s="154">
        <v>9</v>
      </c>
      <c r="D123" s="154">
        <v>17</v>
      </c>
      <c r="E123" s="153" t="s">
        <v>53</v>
      </c>
      <c r="F123" s="207" t="s">
        <v>96</v>
      </c>
      <c r="G123" s="207" t="s">
        <v>1</v>
      </c>
      <c r="H123" s="138" t="str">
        <f>IF(OR(G123="中止",G123="取消"),"998",IF(ISNA(MATCH($E123,施設情報!$B$2:$B$96,0)),"999",INDEX(施設情報!$C$2:$C$96,MATCH($E123,施設情報!$B$2:$B$96,0))))</f>
        <v>024</v>
      </c>
      <c r="I123" s="139">
        <f t="shared" si="19"/>
        <v>46044</v>
      </c>
      <c r="J123" s="137" t="str">
        <f t="shared" si="20"/>
        <v>024-46044</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56.25">
      <c r="A124" s="148">
        <v>668</v>
      </c>
      <c r="B124" s="149">
        <v>46044</v>
      </c>
      <c r="C124" s="150">
        <v>9</v>
      </c>
      <c r="D124" s="150">
        <v>11</v>
      </c>
      <c r="E124" s="153" t="s">
        <v>32</v>
      </c>
      <c r="F124" s="156" t="s">
        <v>96</v>
      </c>
      <c r="G124" s="156" t="s">
        <v>1</v>
      </c>
      <c r="H124" s="138" t="str">
        <f>IF(OR(G124="中止",G124="取消"),"998",IF(ISNA(MATCH($E124,施設情報!$B$2:$B$96,0)),"999",INDEX(施設情報!$C$2:$C$96,MATCH($E124,施設情報!$B$2:$B$96,0))))</f>
        <v>039</v>
      </c>
      <c r="I124" s="139">
        <f t="shared" si="19"/>
        <v>46044</v>
      </c>
      <c r="J124" s="137" t="str">
        <f t="shared" si="20"/>
        <v>039-46044</v>
      </c>
      <c r="K124" s="137">
        <f t="shared" si="21"/>
        <v>0.375</v>
      </c>
      <c r="L124" s="137">
        <f t="shared" si="22"/>
        <v>0.45833333333333331</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0</v>
      </c>
      <c r="Y124" s="137">
        <f t="shared" si="32"/>
        <v>0</v>
      </c>
      <c r="Z124" s="137">
        <f t="shared" si="32"/>
        <v>0</v>
      </c>
      <c r="AA124" s="137">
        <f t="shared" si="32"/>
        <v>0</v>
      </c>
      <c r="AB124" s="137">
        <f t="shared" si="32"/>
        <v>0</v>
      </c>
      <c r="AC124" s="137">
        <f t="shared" si="32"/>
        <v>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56.25">
      <c r="A125" s="148">
        <v>669</v>
      </c>
      <c r="B125" s="149">
        <v>46044</v>
      </c>
      <c r="C125" s="150">
        <v>9</v>
      </c>
      <c r="D125" s="150">
        <v>11</v>
      </c>
      <c r="E125" s="153" t="s">
        <v>33</v>
      </c>
      <c r="F125" s="156" t="s">
        <v>96</v>
      </c>
      <c r="G125" s="156" t="s">
        <v>1</v>
      </c>
      <c r="H125" s="138" t="str">
        <f>IF(OR(G125="中止",G125="取消"),"998",IF(ISNA(MATCH($E125,施設情報!$B$2:$B$96,0)),"999",INDEX(施設情報!$C$2:$C$96,MATCH($E125,施設情報!$B$2:$B$96,0))))</f>
        <v>038</v>
      </c>
      <c r="I125" s="139">
        <f t="shared" si="19"/>
        <v>46044</v>
      </c>
      <c r="J125" s="137" t="str">
        <f t="shared" si="20"/>
        <v>038-46044</v>
      </c>
      <c r="K125" s="137">
        <f t="shared" si="21"/>
        <v>0.375</v>
      </c>
      <c r="L125" s="137">
        <f t="shared" si="22"/>
        <v>0.45833333333333331</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0</v>
      </c>
      <c r="Y125" s="137">
        <f t="shared" si="34"/>
        <v>0</v>
      </c>
      <c r="Z125" s="137">
        <f t="shared" si="34"/>
        <v>0</v>
      </c>
      <c r="AA125" s="137">
        <f t="shared" si="34"/>
        <v>0</v>
      </c>
      <c r="AB125" s="137">
        <f t="shared" si="34"/>
        <v>0</v>
      </c>
      <c r="AC125" s="137">
        <f t="shared" si="34"/>
        <v>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56.25">
      <c r="A126" s="148">
        <v>670</v>
      </c>
      <c r="B126" s="149">
        <v>46044</v>
      </c>
      <c r="C126" s="150">
        <v>9</v>
      </c>
      <c r="D126" s="150">
        <v>11</v>
      </c>
      <c r="E126" s="153" t="s">
        <v>34</v>
      </c>
      <c r="F126" s="156" t="s">
        <v>96</v>
      </c>
      <c r="G126" s="156" t="s">
        <v>1</v>
      </c>
      <c r="H126" s="138" t="str">
        <f>IF(OR(G126="中止",G126="取消"),"998",IF(ISNA(MATCH($E126,施設情報!$B$2:$B$96,0)),"999",INDEX(施設情報!$C$2:$C$96,MATCH($E126,施設情報!$B$2:$B$96,0))))</f>
        <v>040</v>
      </c>
      <c r="I126" s="139">
        <f t="shared" si="19"/>
        <v>46044</v>
      </c>
      <c r="J126" s="137" t="str">
        <f t="shared" si="20"/>
        <v>040-46044</v>
      </c>
      <c r="K126" s="137">
        <f t="shared" si="21"/>
        <v>0.375</v>
      </c>
      <c r="L126" s="137">
        <f t="shared" si="22"/>
        <v>0.45833333333333331</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0</v>
      </c>
      <c r="Y126" s="137">
        <f t="shared" si="34"/>
        <v>0</v>
      </c>
      <c r="Z126" s="137">
        <f t="shared" si="34"/>
        <v>0</v>
      </c>
      <c r="AA126" s="137">
        <f t="shared" si="34"/>
        <v>0</v>
      </c>
      <c r="AB126" s="137">
        <f t="shared" si="34"/>
        <v>0</v>
      </c>
      <c r="AC126" s="137">
        <f t="shared" si="34"/>
        <v>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8">
        <v>671</v>
      </c>
      <c r="B127" s="149">
        <v>46044</v>
      </c>
      <c r="C127" s="150">
        <v>9</v>
      </c>
      <c r="D127" s="150">
        <v>11</v>
      </c>
      <c r="E127" s="153" t="s">
        <v>35</v>
      </c>
      <c r="F127" s="156" t="s">
        <v>96</v>
      </c>
      <c r="G127" s="156" t="s">
        <v>1</v>
      </c>
      <c r="H127" s="138" t="str">
        <f>IF(OR(G127="中止",G127="取消"),"998",IF(ISNA(MATCH($E127,施設情報!$B$2:$B$96,0)),"999",INDEX(施設情報!$C$2:$C$96,MATCH($E127,施設情報!$B$2:$B$96,0))))</f>
        <v>041</v>
      </c>
      <c r="I127" s="139">
        <f t="shared" si="19"/>
        <v>46044</v>
      </c>
      <c r="J127" s="137" t="str">
        <f t="shared" si="20"/>
        <v>041-46044</v>
      </c>
      <c r="K127" s="137">
        <f t="shared" si="21"/>
        <v>0.375</v>
      </c>
      <c r="L127" s="137">
        <f t="shared" si="22"/>
        <v>0.45833333333333331</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0</v>
      </c>
      <c r="Y127" s="137">
        <f t="shared" si="34"/>
        <v>0</v>
      </c>
      <c r="Z127" s="137">
        <f t="shared" si="34"/>
        <v>0</v>
      </c>
      <c r="AA127" s="137">
        <f t="shared" si="34"/>
        <v>0</v>
      </c>
      <c r="AB127" s="137">
        <f t="shared" si="34"/>
        <v>0</v>
      </c>
      <c r="AC127" s="137">
        <f t="shared" si="34"/>
        <v>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56.25">
      <c r="A128" s="148">
        <v>672</v>
      </c>
      <c r="B128" s="149">
        <v>46044</v>
      </c>
      <c r="C128" s="150">
        <v>9</v>
      </c>
      <c r="D128" s="150">
        <v>11</v>
      </c>
      <c r="E128" s="153" t="s">
        <v>36</v>
      </c>
      <c r="F128" s="156" t="s">
        <v>96</v>
      </c>
      <c r="G128" s="156" t="s">
        <v>1</v>
      </c>
      <c r="H128" s="138" t="str">
        <f>IF(OR(G128="中止",G128="取消"),"998",IF(ISNA(MATCH($E128,施設情報!$B$2:$B$96,0)),"999",INDEX(施設情報!$C$2:$C$96,MATCH($E128,施設情報!$B$2:$B$96,0))))</f>
        <v>042</v>
      </c>
      <c r="I128" s="139">
        <f t="shared" si="19"/>
        <v>46044</v>
      </c>
      <c r="J128" s="137" t="str">
        <f t="shared" si="20"/>
        <v>042-46044</v>
      </c>
      <c r="K128" s="137">
        <f t="shared" si="21"/>
        <v>0.375</v>
      </c>
      <c r="L128" s="137">
        <f t="shared" si="22"/>
        <v>0.45833333333333331</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0</v>
      </c>
      <c r="Y128" s="137">
        <f t="shared" si="34"/>
        <v>0</v>
      </c>
      <c r="Z128" s="137">
        <f t="shared" si="34"/>
        <v>0</v>
      </c>
      <c r="AA128" s="137">
        <f t="shared" si="34"/>
        <v>0</v>
      </c>
      <c r="AB128" s="137">
        <f t="shared" si="34"/>
        <v>0</v>
      </c>
      <c r="AC128" s="137">
        <f t="shared" si="34"/>
        <v>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56.25">
      <c r="A129" s="148">
        <v>673</v>
      </c>
      <c r="B129" s="149">
        <v>46044</v>
      </c>
      <c r="C129" s="150">
        <v>9</v>
      </c>
      <c r="D129" s="150">
        <v>11</v>
      </c>
      <c r="E129" s="153" t="s">
        <v>37</v>
      </c>
      <c r="F129" s="156" t="s">
        <v>96</v>
      </c>
      <c r="G129" s="156" t="s">
        <v>1</v>
      </c>
      <c r="H129" s="138" t="str">
        <f>IF(OR(G129="中止",G129="取消"),"998",IF(ISNA(MATCH($E129,施設情報!$B$2:$B$96,0)),"999",INDEX(施設情報!$C$2:$C$96,MATCH($E129,施設情報!$B$2:$B$96,0))))</f>
        <v>043</v>
      </c>
      <c r="I129" s="139">
        <f t="shared" si="19"/>
        <v>46044</v>
      </c>
      <c r="J129" s="137" t="str">
        <f t="shared" si="20"/>
        <v>043-46044</v>
      </c>
      <c r="K129" s="137">
        <f t="shared" si="21"/>
        <v>0.375</v>
      </c>
      <c r="L129" s="137">
        <f t="shared" si="22"/>
        <v>0.45833333333333331</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0</v>
      </c>
      <c r="Y129" s="137">
        <f t="shared" si="34"/>
        <v>0</v>
      </c>
      <c r="Z129" s="137">
        <f t="shared" si="34"/>
        <v>0</v>
      </c>
      <c r="AA129" s="137">
        <f t="shared" si="34"/>
        <v>0</v>
      </c>
      <c r="AB129" s="137">
        <f t="shared" si="34"/>
        <v>0</v>
      </c>
      <c r="AC129" s="137">
        <f t="shared" si="34"/>
        <v>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37.5">
      <c r="A130" s="148">
        <v>745</v>
      </c>
      <c r="B130" s="149">
        <v>46044</v>
      </c>
      <c r="C130" s="150">
        <v>9</v>
      </c>
      <c r="D130" s="150">
        <v>17</v>
      </c>
      <c r="E130" s="153" t="s">
        <v>2</v>
      </c>
      <c r="F130" s="156" t="s">
        <v>38</v>
      </c>
      <c r="G130" s="156" t="s">
        <v>495</v>
      </c>
      <c r="H130" s="138" t="str">
        <f>IF(OR(G130="中止",G130="取消"),"998",IF(ISNA(MATCH($E130,施設情報!$B$2:$B$96,0)),"999",INDEX(施設情報!$C$2:$C$96,MATCH($E130,施設情報!$B$2:$B$96,0))))</f>
        <v>998</v>
      </c>
      <c r="I130" s="139">
        <f t="shared" si="19"/>
        <v>46044</v>
      </c>
      <c r="J130" s="137" t="str">
        <f t="shared" si="20"/>
        <v>998-46044</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75">
      <c r="A131" s="148">
        <v>757</v>
      </c>
      <c r="B131" s="149">
        <v>46044</v>
      </c>
      <c r="C131" s="150">
        <v>9</v>
      </c>
      <c r="D131" s="150">
        <v>17</v>
      </c>
      <c r="E131" s="153" t="s">
        <v>41</v>
      </c>
      <c r="F131" s="156" t="s">
        <v>38</v>
      </c>
      <c r="G131" s="156" t="s">
        <v>495</v>
      </c>
      <c r="H131" s="138" t="str">
        <f>IF(OR(G131="中止",G131="取消"),"998",IF(ISNA(MATCH($E131,施設情報!$B$2:$B$96,0)),"999",INDEX(施設情報!$C$2:$C$96,MATCH($E131,施設情報!$B$2:$B$96,0))))</f>
        <v>998</v>
      </c>
      <c r="I131" s="139">
        <f t="shared" si="19"/>
        <v>46044</v>
      </c>
      <c r="J131" s="137" t="str">
        <f t="shared" si="20"/>
        <v>998-46044</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6">
      <c r="A132" s="148">
        <v>769</v>
      </c>
      <c r="B132" s="149">
        <v>46044</v>
      </c>
      <c r="C132" s="150">
        <v>9</v>
      </c>
      <c r="D132" s="150">
        <v>17</v>
      </c>
      <c r="E132" s="153" t="s">
        <v>92</v>
      </c>
      <c r="F132" s="156" t="s">
        <v>38</v>
      </c>
      <c r="G132" s="156" t="s">
        <v>495</v>
      </c>
      <c r="H132" s="138" t="str">
        <f>IF(OR(G132="中止",G132="取消"),"998",IF(ISNA(MATCH($E132,施設情報!$B$2:$B$96,0)),"999",INDEX(施設情報!$C$2:$C$96,MATCH($E132,施設情報!$B$2:$B$96,0))))</f>
        <v>998</v>
      </c>
      <c r="I132" s="139">
        <f t="shared" si="19"/>
        <v>46044</v>
      </c>
      <c r="J132" s="137" t="str">
        <f t="shared" si="20"/>
        <v>998-46044</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72">
      <c r="A133" s="148">
        <v>781</v>
      </c>
      <c r="B133" s="149">
        <v>46044</v>
      </c>
      <c r="C133" s="150">
        <v>9</v>
      </c>
      <c r="D133" s="150">
        <v>17</v>
      </c>
      <c r="E133" s="153" t="s">
        <v>93</v>
      </c>
      <c r="F133" s="156" t="s">
        <v>38</v>
      </c>
      <c r="G133" s="156" t="s">
        <v>495</v>
      </c>
      <c r="H133" s="138" t="str">
        <f>IF(OR(G133="中止",G133="取消"),"998",IF(ISNA(MATCH($E133,施設情報!$B$2:$B$96,0)),"999",INDEX(施設情報!$C$2:$C$96,MATCH($E133,施設情報!$B$2:$B$96,0))))</f>
        <v>998</v>
      </c>
      <c r="I133" s="139">
        <f t="shared" ref="I133:I196" si="35">B133</f>
        <v>46044</v>
      </c>
      <c r="J133" s="137" t="str">
        <f t="shared" ref="J133:J196" si="36">H133&amp;"-"&amp;I133</f>
        <v>998-46044</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75">
      <c r="A134" s="148">
        <v>793</v>
      </c>
      <c r="B134" s="149">
        <v>46044</v>
      </c>
      <c r="C134" s="150">
        <v>9</v>
      </c>
      <c r="D134" s="150">
        <v>21</v>
      </c>
      <c r="E134" s="153" t="s">
        <v>43</v>
      </c>
      <c r="F134" s="156" t="s">
        <v>38</v>
      </c>
      <c r="G134" s="156" t="s">
        <v>495</v>
      </c>
      <c r="H134" s="138" t="str">
        <f>IF(OR(G134="中止",G134="取消"),"998",IF(ISNA(MATCH($E134,施設情報!$B$2:$B$96,0)),"999",INDEX(施設情報!$C$2:$C$96,MATCH($E134,施設情報!$B$2:$B$96,0))))</f>
        <v>998</v>
      </c>
      <c r="I134" s="139">
        <f t="shared" si="35"/>
        <v>46044</v>
      </c>
      <c r="J134" s="137" t="str">
        <f t="shared" si="36"/>
        <v>998-46044</v>
      </c>
      <c r="K134" s="137">
        <f t="shared" si="37"/>
        <v>0.375</v>
      </c>
      <c r="L134" s="137">
        <f t="shared" si="38"/>
        <v>0.875</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100</v>
      </c>
      <c r="AE134" s="137">
        <f t="shared" si="34"/>
        <v>100</v>
      </c>
      <c r="AF134" s="137">
        <f t="shared" si="34"/>
        <v>100</v>
      </c>
      <c r="AG134" s="137">
        <f t="shared" si="34"/>
        <v>100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72">
      <c r="A135" s="148">
        <v>805</v>
      </c>
      <c r="B135" s="149">
        <v>46044</v>
      </c>
      <c r="C135" s="150">
        <v>9</v>
      </c>
      <c r="D135" s="150">
        <v>21</v>
      </c>
      <c r="E135" s="153" t="s">
        <v>94</v>
      </c>
      <c r="F135" s="156" t="s">
        <v>38</v>
      </c>
      <c r="G135" s="156" t="s">
        <v>495</v>
      </c>
      <c r="H135" s="138" t="str">
        <f>IF(OR(G135="中止",G135="取消"),"998",IF(ISNA(MATCH($E135,施設情報!$B$2:$B$96,0)),"999",INDEX(施設情報!$C$2:$C$96,MATCH($E135,施設情報!$B$2:$B$96,0))))</f>
        <v>998</v>
      </c>
      <c r="I135" s="139">
        <f t="shared" si="35"/>
        <v>46044</v>
      </c>
      <c r="J135" s="137" t="str">
        <f t="shared" si="36"/>
        <v>998-46044</v>
      </c>
      <c r="K135" s="137">
        <f t="shared" si="37"/>
        <v>0.375</v>
      </c>
      <c r="L135" s="137">
        <f t="shared" si="38"/>
        <v>0.875</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100</v>
      </c>
      <c r="AE135" s="137">
        <f t="shared" si="40"/>
        <v>100</v>
      </c>
      <c r="AF135" s="137">
        <f t="shared" si="40"/>
        <v>100</v>
      </c>
      <c r="AG135" s="137">
        <f t="shared" si="40"/>
        <v>100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8">
        <v>317</v>
      </c>
      <c r="B136" s="152">
        <v>46045</v>
      </c>
      <c r="C136" s="154">
        <v>9</v>
      </c>
      <c r="D136" s="154">
        <v>17</v>
      </c>
      <c r="E136" s="153" t="s">
        <v>53</v>
      </c>
      <c r="F136" s="207" t="s">
        <v>96</v>
      </c>
      <c r="G136" s="207" t="s">
        <v>1</v>
      </c>
      <c r="H136" s="138" t="str">
        <f>IF(OR(G136="中止",G136="取消"),"998",IF(ISNA(MATCH($E136,施設情報!$B$2:$B$96,0)),"999",INDEX(施設情報!$C$2:$C$96,MATCH($E136,施設情報!$B$2:$B$96,0))))</f>
        <v>024</v>
      </c>
      <c r="I136" s="139">
        <f t="shared" si="35"/>
        <v>46045</v>
      </c>
      <c r="J136" s="137" t="str">
        <f t="shared" si="36"/>
        <v>024-46045</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8">
        <v>746</v>
      </c>
      <c r="B137" s="149">
        <v>46045</v>
      </c>
      <c r="C137" s="150">
        <v>9</v>
      </c>
      <c r="D137" s="150">
        <v>17</v>
      </c>
      <c r="E137" s="153" t="s">
        <v>2</v>
      </c>
      <c r="F137" s="156" t="s">
        <v>38</v>
      </c>
      <c r="G137" s="156" t="s">
        <v>495</v>
      </c>
      <c r="H137" s="138" t="str">
        <f>IF(OR(G137="中止",G137="取消"),"998",IF(ISNA(MATCH($E137,施設情報!$B$2:$B$96,0)),"999",INDEX(施設情報!$C$2:$C$96,MATCH($E137,施設情報!$B$2:$B$96,0))))</f>
        <v>998</v>
      </c>
      <c r="I137" s="139">
        <f t="shared" si="35"/>
        <v>46045</v>
      </c>
      <c r="J137" s="137" t="str">
        <f t="shared" si="36"/>
        <v>998-46045</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75">
      <c r="A138" s="148">
        <v>758</v>
      </c>
      <c r="B138" s="149">
        <v>46045</v>
      </c>
      <c r="C138" s="150">
        <v>9</v>
      </c>
      <c r="D138" s="150">
        <v>17</v>
      </c>
      <c r="E138" s="153" t="s">
        <v>41</v>
      </c>
      <c r="F138" s="156" t="s">
        <v>38</v>
      </c>
      <c r="G138" s="156" t="s">
        <v>495</v>
      </c>
      <c r="H138" s="138" t="str">
        <f>IF(OR(G138="中止",G138="取消"),"998",IF(ISNA(MATCH($E138,施設情報!$B$2:$B$96,0)),"999",INDEX(施設情報!$C$2:$C$96,MATCH($E138,施設情報!$B$2:$B$96,0))))</f>
        <v>998</v>
      </c>
      <c r="I138" s="139">
        <f t="shared" si="35"/>
        <v>46045</v>
      </c>
      <c r="J138" s="137" t="str">
        <f t="shared" si="36"/>
        <v>998-46045</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36">
      <c r="A139" s="148">
        <v>770</v>
      </c>
      <c r="B139" s="149">
        <v>46045</v>
      </c>
      <c r="C139" s="150">
        <v>9</v>
      </c>
      <c r="D139" s="150">
        <v>17</v>
      </c>
      <c r="E139" s="153" t="s">
        <v>92</v>
      </c>
      <c r="F139" s="156" t="s">
        <v>38</v>
      </c>
      <c r="G139" s="156" t="s">
        <v>495</v>
      </c>
      <c r="H139" s="138" t="str">
        <f>IF(OR(G139="中止",G139="取消"),"998",IF(ISNA(MATCH($E139,施設情報!$B$2:$B$96,0)),"999",INDEX(施設情報!$C$2:$C$96,MATCH($E139,施設情報!$B$2:$B$96,0))))</f>
        <v>998</v>
      </c>
      <c r="I139" s="139">
        <f t="shared" si="35"/>
        <v>46045</v>
      </c>
      <c r="J139" s="137" t="str">
        <f t="shared" si="36"/>
        <v>998-46045</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72">
      <c r="A140" s="148">
        <v>782</v>
      </c>
      <c r="B140" s="149">
        <v>46045</v>
      </c>
      <c r="C140" s="150">
        <v>9</v>
      </c>
      <c r="D140" s="150">
        <v>17</v>
      </c>
      <c r="E140" s="153" t="s">
        <v>93</v>
      </c>
      <c r="F140" s="156" t="s">
        <v>38</v>
      </c>
      <c r="G140" s="156" t="s">
        <v>495</v>
      </c>
      <c r="H140" s="138" t="str">
        <f>IF(OR(G140="中止",G140="取消"),"998",IF(ISNA(MATCH($E140,施設情報!$B$2:$B$96,0)),"999",INDEX(施設情報!$C$2:$C$96,MATCH($E140,施設情報!$B$2:$B$96,0))))</f>
        <v>998</v>
      </c>
      <c r="I140" s="139">
        <f t="shared" si="35"/>
        <v>46045</v>
      </c>
      <c r="J140" s="137" t="str">
        <f t="shared" si="36"/>
        <v>998-46045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75">
      <c r="A141" s="148">
        <v>794</v>
      </c>
      <c r="B141" s="149">
        <v>46045</v>
      </c>
      <c r="C141" s="150">
        <v>9</v>
      </c>
      <c r="D141" s="150">
        <v>21</v>
      </c>
      <c r="E141" s="153" t="s">
        <v>43</v>
      </c>
      <c r="F141" s="156" t="s">
        <v>38</v>
      </c>
      <c r="G141" s="156" t="s">
        <v>495</v>
      </c>
      <c r="H141" s="138" t="str">
        <f>IF(OR(G141="中止",G141="取消"),"998",IF(ISNA(MATCH($E141,施設情報!$B$2:$B$96,0)),"999",INDEX(施設情報!$C$2:$C$96,MATCH($E141,施設情報!$B$2:$B$96,0))))</f>
        <v>998</v>
      </c>
      <c r="I141" s="139">
        <f t="shared" si="35"/>
        <v>46045</v>
      </c>
      <c r="J141" s="137" t="str">
        <f t="shared" si="36"/>
        <v>998-46045</v>
      </c>
      <c r="K141" s="137">
        <f t="shared" si="37"/>
        <v>0.375</v>
      </c>
      <c r="L141" s="137">
        <f t="shared" si="38"/>
        <v>0.875</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100</v>
      </c>
      <c r="AB141" s="137">
        <f t="shared" si="40"/>
        <v>100</v>
      </c>
      <c r="AC141" s="137">
        <f t="shared" si="40"/>
        <v>100</v>
      </c>
      <c r="AD141" s="137">
        <f t="shared" si="40"/>
        <v>100</v>
      </c>
      <c r="AE141" s="137">
        <f t="shared" si="40"/>
        <v>100</v>
      </c>
      <c r="AF141" s="137">
        <f t="shared" si="40"/>
        <v>100</v>
      </c>
      <c r="AG141" s="137">
        <f t="shared" si="40"/>
        <v>100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72">
      <c r="A142" s="148">
        <v>806</v>
      </c>
      <c r="B142" s="149">
        <v>46045</v>
      </c>
      <c r="C142" s="150">
        <v>9</v>
      </c>
      <c r="D142" s="150">
        <v>21</v>
      </c>
      <c r="E142" s="153" t="s">
        <v>94</v>
      </c>
      <c r="F142" s="156" t="s">
        <v>38</v>
      </c>
      <c r="G142" s="156" t="s">
        <v>495</v>
      </c>
      <c r="H142" s="138" t="str">
        <f>IF(OR(G142="中止",G142="取消"),"998",IF(ISNA(MATCH($E142,施設情報!$B$2:$B$96,0)),"999",INDEX(施設情報!$C$2:$C$96,MATCH($E142,施設情報!$B$2:$B$96,0))))</f>
        <v>998</v>
      </c>
      <c r="I142" s="139">
        <f t="shared" si="35"/>
        <v>46045</v>
      </c>
      <c r="J142" s="137" t="str">
        <f t="shared" si="36"/>
        <v>998-46045</v>
      </c>
      <c r="K142" s="137">
        <f t="shared" si="37"/>
        <v>0.375</v>
      </c>
      <c r="L142" s="137">
        <f t="shared" si="38"/>
        <v>0.875</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100</v>
      </c>
      <c r="AE142" s="137">
        <f t="shared" si="40"/>
        <v>100</v>
      </c>
      <c r="AF142" s="137">
        <f t="shared" si="40"/>
        <v>100</v>
      </c>
      <c r="AG142" s="137">
        <f t="shared" si="40"/>
        <v>100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7</v>
      </c>
      <c r="B143" s="149">
        <v>46046</v>
      </c>
      <c r="C143" s="150">
        <v>0</v>
      </c>
      <c r="D143" s="150">
        <v>24</v>
      </c>
      <c r="E143" s="153" t="s">
        <v>28</v>
      </c>
      <c r="F143" s="156" t="s">
        <v>29</v>
      </c>
      <c r="G143" s="156" t="s">
        <v>1</v>
      </c>
      <c r="H143" s="138" t="str">
        <f>IF(OR(G143="中止",G143="取消"),"998",IF(ISNA(MATCH($E143,施設情報!$B$2:$B$96,0)),"999",INDEX(施設情報!$C$2:$C$96,MATCH($E143,施設情報!$B$2:$B$96,0))))</f>
        <v>001</v>
      </c>
      <c r="I143" s="139">
        <f t="shared" si="35"/>
        <v>46046</v>
      </c>
      <c r="J143" s="137" t="str">
        <f t="shared" si="36"/>
        <v>001-46046</v>
      </c>
      <c r="K143" s="137">
        <f t="shared" si="37"/>
        <v>0</v>
      </c>
      <c r="L143" s="137">
        <f t="shared" si="38"/>
        <v>1</v>
      </c>
      <c r="M143" s="137">
        <f t="shared" si="39"/>
        <v>100</v>
      </c>
      <c r="N143" s="137">
        <f t="shared" si="39"/>
        <v>100</v>
      </c>
      <c r="O143" s="137">
        <f t="shared" si="39"/>
        <v>100</v>
      </c>
      <c r="P143" s="137">
        <f t="shared" si="39"/>
        <v>100</v>
      </c>
      <c r="Q143" s="137">
        <f t="shared" si="39"/>
        <v>100</v>
      </c>
      <c r="R143" s="137">
        <f t="shared" si="39"/>
        <v>100</v>
      </c>
      <c r="S143" s="137">
        <f t="shared" si="39"/>
        <v>100</v>
      </c>
      <c r="T143" s="137">
        <f t="shared" si="39"/>
        <v>100</v>
      </c>
      <c r="U143" s="137">
        <f t="shared" si="39"/>
        <v>100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100</v>
      </c>
      <c r="AE143" s="137">
        <f t="shared" si="40"/>
        <v>100</v>
      </c>
      <c r="AF143" s="137">
        <f t="shared" si="40"/>
        <v>100</v>
      </c>
      <c r="AG143" s="137">
        <f t="shared" si="40"/>
        <v>100</v>
      </c>
      <c r="AH143" s="137">
        <f t="shared" si="40"/>
        <v>100</v>
      </c>
      <c r="AI143" s="137">
        <f t="shared" si="40"/>
        <v>100</v>
      </c>
      <c r="AJ143" s="137">
        <f t="shared" si="40"/>
        <v>100</v>
      </c>
      <c r="AK143" s="136">
        <f ca="1">IF(AND(AND($AK$3&lt;=B143,B143&lt;=$AK$1),B143&lt;&gt;""),1,0)</f>
        <v>1</v>
      </c>
      <c r="AL143" s="136">
        <f>IF(OR(F143="工事・メンテ（共用可）",F143="要調整"),0.5,IF(F143="ヘリ訓練日",0.4,1))</f>
        <v>1</v>
      </c>
      <c r="AM143" s="136">
        <v>1</v>
      </c>
    </row>
    <row r="144" spans="1:39" ht="56.25">
      <c r="A144" s="148">
        <v>318</v>
      </c>
      <c r="B144" s="152">
        <v>46046</v>
      </c>
      <c r="C144" s="154">
        <v>9</v>
      </c>
      <c r="D144" s="154">
        <v>17</v>
      </c>
      <c r="E144" s="153" t="s">
        <v>53</v>
      </c>
      <c r="F144" s="207" t="s">
        <v>96</v>
      </c>
      <c r="G144" s="207" t="s">
        <v>1</v>
      </c>
      <c r="H144" s="138" t="str">
        <f>IF(OR(G144="中止",G144="取消"),"998",IF(ISNA(MATCH($E144,施設情報!$B$2:$B$96,0)),"999",INDEX(施設情報!$C$2:$C$96,MATCH($E144,施設情報!$B$2:$B$96,0))))</f>
        <v>024</v>
      </c>
      <c r="I144" s="139">
        <f t="shared" si="35"/>
        <v>46046</v>
      </c>
      <c r="J144" s="137" t="str">
        <f t="shared" si="36"/>
        <v>024-46046</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37.5">
      <c r="A145" s="148">
        <v>747</v>
      </c>
      <c r="B145" s="149">
        <v>46046</v>
      </c>
      <c r="C145" s="150">
        <v>9</v>
      </c>
      <c r="D145" s="150">
        <v>17</v>
      </c>
      <c r="E145" s="153" t="s">
        <v>2</v>
      </c>
      <c r="F145" s="156" t="s">
        <v>38</v>
      </c>
      <c r="G145" s="156" t="s">
        <v>495</v>
      </c>
      <c r="H145" s="138" t="str">
        <f>IF(OR(G145="中止",G145="取消"),"998",IF(ISNA(MATCH($E145,施設情報!$B$2:$B$96,0)),"999",INDEX(施設情報!$C$2:$C$96,MATCH($E145,施設情報!$B$2:$B$96,0))))</f>
        <v>998</v>
      </c>
      <c r="I145" s="139">
        <f t="shared" si="35"/>
        <v>46046</v>
      </c>
      <c r="J145" s="137" t="str">
        <f t="shared" si="36"/>
        <v>998-46046</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75">
      <c r="A146" s="148">
        <v>759</v>
      </c>
      <c r="B146" s="149">
        <v>46046</v>
      </c>
      <c r="C146" s="150">
        <v>9</v>
      </c>
      <c r="D146" s="150">
        <v>17</v>
      </c>
      <c r="E146" s="153" t="s">
        <v>41</v>
      </c>
      <c r="F146" s="156" t="s">
        <v>38</v>
      </c>
      <c r="G146" s="156" t="s">
        <v>495</v>
      </c>
      <c r="H146" s="138" t="str">
        <f>IF(OR(G146="中止",G146="取消"),"998",IF(ISNA(MATCH($E146,施設情報!$B$2:$B$96,0)),"999",INDEX(施設情報!$C$2:$C$96,MATCH($E146,施設情報!$B$2:$B$96,0))))</f>
        <v>998</v>
      </c>
      <c r="I146" s="139">
        <f t="shared" si="35"/>
        <v>46046</v>
      </c>
      <c r="J146" s="137" t="str">
        <f t="shared" si="36"/>
        <v>998-46046</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36">
      <c r="A147" s="148">
        <v>771</v>
      </c>
      <c r="B147" s="149">
        <v>46046</v>
      </c>
      <c r="C147" s="150">
        <v>9</v>
      </c>
      <c r="D147" s="150">
        <v>17</v>
      </c>
      <c r="E147" s="153" t="s">
        <v>92</v>
      </c>
      <c r="F147" s="156" t="s">
        <v>38</v>
      </c>
      <c r="G147" s="156" t="s">
        <v>495</v>
      </c>
      <c r="H147" s="138" t="str">
        <f>IF(OR(G147="中止",G147="取消"),"998",IF(ISNA(MATCH($E147,施設情報!$B$2:$B$96,0)),"999",INDEX(施設情報!$C$2:$C$96,MATCH($E147,施設情報!$B$2:$B$96,0))))</f>
        <v>998</v>
      </c>
      <c r="I147" s="139">
        <f t="shared" si="35"/>
        <v>46046</v>
      </c>
      <c r="J147" s="137" t="str">
        <f t="shared" si="36"/>
        <v>998-46046</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72">
      <c r="A148" s="148">
        <v>783</v>
      </c>
      <c r="B148" s="149">
        <v>46046</v>
      </c>
      <c r="C148" s="150">
        <v>9</v>
      </c>
      <c r="D148" s="150">
        <v>17</v>
      </c>
      <c r="E148" s="153" t="s">
        <v>93</v>
      </c>
      <c r="F148" s="156" t="s">
        <v>38</v>
      </c>
      <c r="G148" s="156" t="s">
        <v>495</v>
      </c>
      <c r="H148" s="138" t="str">
        <f>IF(OR(G148="中止",G148="取消"),"998",IF(ISNA(MATCH($E148,施設情報!$B$2:$B$96,0)),"999",INDEX(施設情報!$C$2:$C$96,MATCH($E148,施設情報!$B$2:$B$96,0))))</f>
        <v>998</v>
      </c>
      <c r="I148" s="139">
        <f t="shared" si="35"/>
        <v>46046</v>
      </c>
      <c r="J148" s="137" t="str">
        <f t="shared" si="36"/>
        <v>998-46046</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5">
      <c r="A149" s="148">
        <v>795</v>
      </c>
      <c r="B149" s="149">
        <v>46046</v>
      </c>
      <c r="C149" s="150">
        <v>9</v>
      </c>
      <c r="D149" s="150">
        <v>21</v>
      </c>
      <c r="E149" s="153" t="s">
        <v>43</v>
      </c>
      <c r="F149" s="156" t="s">
        <v>38</v>
      </c>
      <c r="G149" s="156" t="s">
        <v>495</v>
      </c>
      <c r="H149" s="138" t="str">
        <f>IF(OR(G149="中止",G149="取消"),"998",IF(ISNA(MATCH($E149,施設情報!$B$2:$B$96,0)),"999",INDEX(施設情報!$C$2:$C$96,MATCH($E149,施設情報!$B$2:$B$96,0))))</f>
        <v>998</v>
      </c>
      <c r="I149" s="139">
        <f t="shared" si="35"/>
        <v>46046</v>
      </c>
      <c r="J149" s="137" t="str">
        <f t="shared" si="36"/>
        <v>998-46046</v>
      </c>
      <c r="K149" s="137">
        <f t="shared" si="37"/>
        <v>0.375</v>
      </c>
      <c r="L149" s="137">
        <f t="shared" si="38"/>
        <v>0.875</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100</v>
      </c>
      <c r="AE149" s="137">
        <f t="shared" si="42"/>
        <v>100</v>
      </c>
      <c r="AF149" s="137">
        <f t="shared" si="42"/>
        <v>100</v>
      </c>
      <c r="AG149" s="137">
        <f t="shared" si="42"/>
        <v>100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72">
      <c r="A150" s="148">
        <v>807</v>
      </c>
      <c r="B150" s="149">
        <v>46046</v>
      </c>
      <c r="C150" s="150">
        <v>9</v>
      </c>
      <c r="D150" s="150">
        <v>21</v>
      </c>
      <c r="E150" s="153" t="s">
        <v>94</v>
      </c>
      <c r="F150" s="156" t="s">
        <v>38</v>
      </c>
      <c r="G150" s="156" t="s">
        <v>495</v>
      </c>
      <c r="H150" s="138" t="str">
        <f>IF(OR(G150="中止",G150="取消"),"998",IF(ISNA(MATCH($E150,施設情報!$B$2:$B$96,0)),"999",INDEX(施設情報!$C$2:$C$96,MATCH($E150,施設情報!$B$2:$B$96,0))))</f>
        <v>998</v>
      </c>
      <c r="I150" s="139">
        <f t="shared" si="35"/>
        <v>46046</v>
      </c>
      <c r="J150" s="137" t="str">
        <f t="shared" si="36"/>
        <v>998-46046</v>
      </c>
      <c r="K150" s="137">
        <f t="shared" si="37"/>
        <v>0.375</v>
      </c>
      <c r="L150" s="137">
        <f t="shared" si="38"/>
        <v>0.875</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100</v>
      </c>
      <c r="AE150" s="137">
        <f t="shared" si="42"/>
        <v>100</v>
      </c>
      <c r="AF150" s="137">
        <f t="shared" si="42"/>
        <v>100</v>
      </c>
      <c r="AG150" s="137">
        <f t="shared" si="42"/>
        <v>100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37.5">
      <c r="A151" s="148">
        <v>8</v>
      </c>
      <c r="B151" s="149">
        <v>46047</v>
      </c>
      <c r="C151" s="150">
        <v>0</v>
      </c>
      <c r="D151" s="150">
        <v>24</v>
      </c>
      <c r="E151" s="153" t="s">
        <v>28</v>
      </c>
      <c r="F151" s="156" t="s">
        <v>29</v>
      </c>
      <c r="G151" s="156" t="s">
        <v>1</v>
      </c>
      <c r="H151" s="138" t="str">
        <f>IF(OR(G151="中止",G151="取消"),"998",IF(ISNA(MATCH($E151,施設情報!$B$2:$B$96,0)),"999",INDEX(施設情報!$C$2:$C$96,MATCH($E151,施設情報!$B$2:$B$96,0))))</f>
        <v>001</v>
      </c>
      <c r="I151" s="139">
        <f t="shared" si="35"/>
        <v>46047</v>
      </c>
      <c r="J151" s="137" t="str">
        <f t="shared" si="36"/>
        <v>001-46047</v>
      </c>
      <c r="K151" s="137">
        <f t="shared" si="37"/>
        <v>0</v>
      </c>
      <c r="L151" s="137">
        <f t="shared" si="38"/>
        <v>1</v>
      </c>
      <c r="M151" s="137">
        <f t="shared" si="41"/>
        <v>100</v>
      </c>
      <c r="N151" s="137">
        <f t="shared" si="41"/>
        <v>100</v>
      </c>
      <c r="O151" s="137">
        <f t="shared" si="41"/>
        <v>100</v>
      </c>
      <c r="P151" s="137">
        <f t="shared" si="41"/>
        <v>100</v>
      </c>
      <c r="Q151" s="137">
        <f t="shared" si="41"/>
        <v>100</v>
      </c>
      <c r="R151" s="137">
        <f t="shared" si="41"/>
        <v>100</v>
      </c>
      <c r="S151" s="137">
        <f t="shared" si="41"/>
        <v>100</v>
      </c>
      <c r="T151" s="137">
        <f t="shared" si="41"/>
        <v>100</v>
      </c>
      <c r="U151" s="137">
        <f t="shared" si="41"/>
        <v>100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100</v>
      </c>
      <c r="AE151" s="137">
        <f t="shared" si="42"/>
        <v>100</v>
      </c>
      <c r="AF151" s="137">
        <f t="shared" si="42"/>
        <v>100</v>
      </c>
      <c r="AG151" s="137">
        <f t="shared" si="42"/>
        <v>100</v>
      </c>
      <c r="AH151" s="137">
        <f t="shared" si="42"/>
        <v>100</v>
      </c>
      <c r="AI151" s="137">
        <f t="shared" si="42"/>
        <v>100</v>
      </c>
      <c r="AJ151" s="137">
        <f t="shared" si="42"/>
        <v>100</v>
      </c>
      <c r="AK151" s="136">
        <f ca="1">IF(AND(AND($AK$3&lt;=B151,B151&lt;=$AK$1),B151&lt;&gt;""),1,0)</f>
        <v>1</v>
      </c>
      <c r="AL151" s="136">
        <f>IF(OR(F151="工事・メンテ（共用可）",F151="要調整"),0.5,IF(F151="ヘリ訓練日",0.4,1))</f>
        <v>1</v>
      </c>
      <c r="AM151" s="136">
        <v>1</v>
      </c>
    </row>
    <row r="152" spans="1:39" ht="56.25">
      <c r="A152" s="148">
        <v>319</v>
      </c>
      <c r="B152" s="152">
        <v>46047</v>
      </c>
      <c r="C152" s="154">
        <v>9</v>
      </c>
      <c r="D152" s="154">
        <v>17</v>
      </c>
      <c r="E152" s="153" t="s">
        <v>53</v>
      </c>
      <c r="F152" s="207" t="s">
        <v>96</v>
      </c>
      <c r="G152" s="207" t="s">
        <v>1</v>
      </c>
      <c r="H152" s="138" t="str">
        <f>IF(OR(G152="中止",G152="取消"),"998",IF(ISNA(MATCH($E152,施設情報!$B$2:$B$96,0)),"999",INDEX(施設情報!$C$2:$C$96,MATCH($E152,施設情報!$B$2:$B$96,0))))</f>
        <v>024</v>
      </c>
      <c r="I152" s="139">
        <f t="shared" si="35"/>
        <v>46047</v>
      </c>
      <c r="J152" s="137" t="str">
        <f t="shared" si="36"/>
        <v>024-46047</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37.5">
      <c r="A153" s="148">
        <v>748</v>
      </c>
      <c r="B153" s="149">
        <v>46047</v>
      </c>
      <c r="C153" s="150">
        <v>9</v>
      </c>
      <c r="D153" s="150">
        <v>17</v>
      </c>
      <c r="E153" s="153" t="s">
        <v>2</v>
      </c>
      <c r="F153" s="156" t="s">
        <v>38</v>
      </c>
      <c r="G153" s="156" t="s">
        <v>495</v>
      </c>
      <c r="H153" s="138" t="str">
        <f>IF(OR(G153="中止",G153="取消"),"998",IF(ISNA(MATCH($E153,施設情報!$B$2:$B$96,0)),"999",INDEX(施設情報!$C$2:$C$96,MATCH($E153,施設情報!$B$2:$B$96,0))))</f>
        <v>998</v>
      </c>
      <c r="I153" s="139">
        <f t="shared" si="35"/>
        <v>46047</v>
      </c>
      <c r="J153" s="137" t="str">
        <f t="shared" si="36"/>
        <v>998-46047</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75">
      <c r="A154" s="148">
        <v>760</v>
      </c>
      <c r="B154" s="149">
        <v>46047</v>
      </c>
      <c r="C154" s="150">
        <v>9</v>
      </c>
      <c r="D154" s="150">
        <v>17</v>
      </c>
      <c r="E154" s="153" t="s">
        <v>41</v>
      </c>
      <c r="F154" s="156" t="s">
        <v>38</v>
      </c>
      <c r="G154" s="156" t="s">
        <v>495</v>
      </c>
      <c r="H154" s="138" t="str">
        <f>IF(OR(G154="中止",G154="取消"),"998",IF(ISNA(MATCH($E154,施設情報!$B$2:$B$96,0)),"999",INDEX(施設情報!$C$2:$C$96,MATCH($E154,施設情報!$B$2:$B$96,0))))</f>
        <v>998</v>
      </c>
      <c r="I154" s="139">
        <f t="shared" si="35"/>
        <v>46047</v>
      </c>
      <c r="J154" s="137" t="str">
        <f t="shared" si="36"/>
        <v>998-46047</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36">
      <c r="A155" s="148">
        <v>772</v>
      </c>
      <c r="B155" s="149">
        <v>46047</v>
      </c>
      <c r="C155" s="150">
        <v>9</v>
      </c>
      <c r="D155" s="150">
        <v>17</v>
      </c>
      <c r="E155" s="153" t="s">
        <v>92</v>
      </c>
      <c r="F155" s="156" t="s">
        <v>38</v>
      </c>
      <c r="G155" s="156" t="s">
        <v>495</v>
      </c>
      <c r="H155" s="138" t="str">
        <f>IF(OR(G155="中止",G155="取消"),"998",IF(ISNA(MATCH($E155,施設情報!$B$2:$B$96,0)),"999",INDEX(施設情報!$C$2:$C$96,MATCH($E155,施設情報!$B$2:$B$96,0))))</f>
        <v>998</v>
      </c>
      <c r="I155" s="139">
        <f t="shared" si="35"/>
        <v>46047</v>
      </c>
      <c r="J155" s="137" t="str">
        <f t="shared" si="36"/>
        <v>998-46047</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72">
      <c r="A156" s="148">
        <v>784</v>
      </c>
      <c r="B156" s="149">
        <v>46047</v>
      </c>
      <c r="C156" s="150">
        <v>9</v>
      </c>
      <c r="D156" s="150">
        <v>17</v>
      </c>
      <c r="E156" s="153" t="s">
        <v>93</v>
      </c>
      <c r="F156" s="156" t="s">
        <v>38</v>
      </c>
      <c r="G156" s="156" t="s">
        <v>495</v>
      </c>
      <c r="H156" s="138" t="str">
        <f>IF(OR(G156="中止",G156="取消"),"998",IF(ISNA(MATCH($E156,施設情報!$B$2:$B$96,0)),"999",INDEX(施設情報!$C$2:$C$96,MATCH($E156,施設情報!$B$2:$B$96,0))))</f>
        <v>998</v>
      </c>
      <c r="I156" s="139">
        <f t="shared" si="35"/>
        <v>46047</v>
      </c>
      <c r="J156" s="137" t="str">
        <f t="shared" si="36"/>
        <v>998-46047</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75">
      <c r="A157" s="148">
        <v>796</v>
      </c>
      <c r="B157" s="149">
        <v>46047</v>
      </c>
      <c r="C157" s="150">
        <v>9</v>
      </c>
      <c r="D157" s="150">
        <v>21</v>
      </c>
      <c r="E157" s="153" t="s">
        <v>43</v>
      </c>
      <c r="F157" s="156" t="s">
        <v>38</v>
      </c>
      <c r="G157" s="156" t="s">
        <v>495</v>
      </c>
      <c r="H157" s="138" t="str">
        <f>IF(OR(G157="中止",G157="取消"),"998",IF(ISNA(MATCH($E157,施設情報!$B$2:$B$96,0)),"999",INDEX(施設情報!$C$2:$C$96,MATCH($E157,施設情報!$B$2:$B$96,0))))</f>
        <v>998</v>
      </c>
      <c r="I157" s="139">
        <f t="shared" si="35"/>
        <v>46047</v>
      </c>
      <c r="J157" s="137" t="str">
        <f t="shared" si="36"/>
        <v>998-46047</v>
      </c>
      <c r="K157" s="137">
        <f t="shared" si="37"/>
        <v>0.375</v>
      </c>
      <c r="L157" s="137">
        <f t="shared" si="38"/>
        <v>0.875</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100</v>
      </c>
      <c r="AE157" s="137">
        <f t="shared" si="44"/>
        <v>100</v>
      </c>
      <c r="AF157" s="137">
        <f t="shared" si="44"/>
        <v>100</v>
      </c>
      <c r="AG157" s="137">
        <f t="shared" si="44"/>
        <v>100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72">
      <c r="A158" s="148">
        <v>808</v>
      </c>
      <c r="B158" s="149">
        <v>46047</v>
      </c>
      <c r="C158" s="150">
        <v>9</v>
      </c>
      <c r="D158" s="150">
        <v>21</v>
      </c>
      <c r="E158" s="153" t="s">
        <v>94</v>
      </c>
      <c r="F158" s="156" t="s">
        <v>38</v>
      </c>
      <c r="G158" s="156" t="s">
        <v>495</v>
      </c>
      <c r="H158" s="138" t="str">
        <f>IF(OR(G158="中止",G158="取消"),"998",IF(ISNA(MATCH($E158,施設情報!$B$2:$B$96,0)),"999",INDEX(施設情報!$C$2:$C$96,MATCH($E158,施設情報!$B$2:$B$96,0))))</f>
        <v>998</v>
      </c>
      <c r="I158" s="139">
        <f t="shared" si="35"/>
        <v>46047</v>
      </c>
      <c r="J158" s="137" t="str">
        <f t="shared" si="36"/>
        <v>998-46047</v>
      </c>
      <c r="K158" s="137">
        <f t="shared" si="37"/>
        <v>0.375</v>
      </c>
      <c r="L158" s="137">
        <f t="shared" si="38"/>
        <v>0.875</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100</v>
      </c>
      <c r="AE158" s="137">
        <f t="shared" si="44"/>
        <v>100</v>
      </c>
      <c r="AF158" s="137">
        <f t="shared" si="44"/>
        <v>100</v>
      </c>
      <c r="AG158" s="137">
        <f t="shared" si="44"/>
        <v>100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320</v>
      </c>
      <c r="B159" s="152">
        <v>46048</v>
      </c>
      <c r="C159" s="154">
        <v>9</v>
      </c>
      <c r="D159" s="154">
        <v>17</v>
      </c>
      <c r="E159" s="153" t="s">
        <v>53</v>
      </c>
      <c r="F159" s="207" t="s">
        <v>96</v>
      </c>
      <c r="G159" s="207" t="s">
        <v>1</v>
      </c>
      <c r="H159" s="138" t="str">
        <f>IF(OR(G159="中止",G159="取消"),"998",IF(ISNA(MATCH($E159,施設情報!$B$2:$B$96,0)),"999",INDEX(施設情報!$C$2:$C$96,MATCH($E159,施設情報!$B$2:$B$96,0))))</f>
        <v>024</v>
      </c>
      <c r="I159" s="139">
        <f t="shared" si="35"/>
        <v>46048</v>
      </c>
      <c r="J159" s="137" t="str">
        <f t="shared" si="36"/>
        <v>024-46048</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749</v>
      </c>
      <c r="B160" s="149">
        <v>46048</v>
      </c>
      <c r="C160" s="150">
        <v>9</v>
      </c>
      <c r="D160" s="150">
        <v>17</v>
      </c>
      <c r="E160" s="153" t="s">
        <v>2</v>
      </c>
      <c r="F160" s="156" t="s">
        <v>38</v>
      </c>
      <c r="G160" s="156" t="s">
        <v>495</v>
      </c>
      <c r="H160" s="138" t="str">
        <f>IF(OR(G160="中止",G160="取消"),"998",IF(ISNA(MATCH($E160,施設情報!$B$2:$B$96,0)),"999",INDEX(施設情報!$C$2:$C$96,MATCH($E160,施設情報!$B$2:$B$96,0))))</f>
        <v>998</v>
      </c>
      <c r="I160" s="139">
        <f t="shared" si="35"/>
        <v>46048</v>
      </c>
      <c r="J160" s="137" t="str">
        <f t="shared" si="36"/>
        <v>998-46048</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75">
      <c r="A161" s="148">
        <v>761</v>
      </c>
      <c r="B161" s="149">
        <v>46048</v>
      </c>
      <c r="C161" s="150">
        <v>9</v>
      </c>
      <c r="D161" s="150">
        <v>17</v>
      </c>
      <c r="E161" s="153" t="s">
        <v>41</v>
      </c>
      <c r="F161" s="156" t="s">
        <v>38</v>
      </c>
      <c r="G161" s="156" t="s">
        <v>495</v>
      </c>
      <c r="H161" s="138" t="str">
        <f>IF(OR(G161="中止",G161="取消"),"998",IF(ISNA(MATCH($E161,施設情報!$B$2:$B$96,0)),"999",INDEX(施設情報!$C$2:$C$96,MATCH($E161,施設情報!$B$2:$B$96,0))))</f>
        <v>998</v>
      </c>
      <c r="I161" s="139">
        <f t="shared" si="35"/>
        <v>46048</v>
      </c>
      <c r="J161" s="137" t="str">
        <f t="shared" si="36"/>
        <v>998-46048</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6">
      <c r="A162" s="148">
        <v>773</v>
      </c>
      <c r="B162" s="149">
        <v>46048</v>
      </c>
      <c r="C162" s="150">
        <v>9</v>
      </c>
      <c r="D162" s="150">
        <v>17</v>
      </c>
      <c r="E162" s="153" t="s">
        <v>92</v>
      </c>
      <c r="F162" s="156" t="s">
        <v>38</v>
      </c>
      <c r="G162" s="156" t="s">
        <v>495</v>
      </c>
      <c r="H162" s="138" t="str">
        <f>IF(OR(G162="中止",G162="取消"),"998",IF(ISNA(MATCH($E162,施設情報!$B$2:$B$96,0)),"999",INDEX(施設情報!$C$2:$C$96,MATCH($E162,施設情報!$B$2:$B$96,0))))</f>
        <v>998</v>
      </c>
      <c r="I162" s="139">
        <f t="shared" si="35"/>
        <v>46048</v>
      </c>
      <c r="J162" s="137" t="str">
        <f t="shared" si="36"/>
        <v>998-46048</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2">
      <c r="A163" s="148">
        <v>785</v>
      </c>
      <c r="B163" s="149">
        <v>46048</v>
      </c>
      <c r="C163" s="150">
        <v>9</v>
      </c>
      <c r="D163" s="150">
        <v>17</v>
      </c>
      <c r="E163" s="153" t="s">
        <v>93</v>
      </c>
      <c r="F163" s="156" t="s">
        <v>38</v>
      </c>
      <c r="G163" s="156" t="s">
        <v>495</v>
      </c>
      <c r="H163" s="138" t="str">
        <f>IF(OR(G163="中止",G163="取消"),"998",IF(ISNA(MATCH($E163,施設情報!$B$2:$B$96,0)),"999",INDEX(施設情報!$C$2:$C$96,MATCH($E163,施設情報!$B$2:$B$96,0))))</f>
        <v>998</v>
      </c>
      <c r="I163" s="139">
        <f t="shared" si="35"/>
        <v>46048</v>
      </c>
      <c r="J163" s="137" t="str">
        <f t="shared" si="36"/>
        <v>998-46048</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75">
      <c r="A164" s="148">
        <v>797</v>
      </c>
      <c r="B164" s="149">
        <v>46048</v>
      </c>
      <c r="C164" s="150">
        <v>9</v>
      </c>
      <c r="D164" s="150">
        <v>21</v>
      </c>
      <c r="E164" s="153" t="s">
        <v>43</v>
      </c>
      <c r="F164" s="156" t="s">
        <v>38</v>
      </c>
      <c r="G164" s="156" t="s">
        <v>495</v>
      </c>
      <c r="H164" s="138" t="str">
        <f>IF(OR(G164="中止",G164="取消"),"998",IF(ISNA(MATCH($E164,施設情報!$B$2:$B$96,0)),"999",INDEX(施設情報!$C$2:$C$96,MATCH($E164,施設情報!$B$2:$B$96,0))))</f>
        <v>998</v>
      </c>
      <c r="I164" s="139">
        <f t="shared" si="35"/>
        <v>46048</v>
      </c>
      <c r="J164" s="137" t="str">
        <f t="shared" si="36"/>
        <v>998-46048</v>
      </c>
      <c r="K164" s="137">
        <f t="shared" si="37"/>
        <v>0.375</v>
      </c>
      <c r="L164" s="137">
        <f t="shared" si="38"/>
        <v>0.875</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100</v>
      </c>
      <c r="AE164" s="137">
        <f t="shared" si="44"/>
        <v>100</v>
      </c>
      <c r="AF164" s="137">
        <f t="shared" si="44"/>
        <v>100</v>
      </c>
      <c r="AG164" s="137">
        <f t="shared" si="44"/>
        <v>100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2">
      <c r="A165" s="148">
        <v>809</v>
      </c>
      <c r="B165" s="149">
        <v>46048</v>
      </c>
      <c r="C165" s="150">
        <v>9</v>
      </c>
      <c r="D165" s="150">
        <v>21</v>
      </c>
      <c r="E165" s="153" t="s">
        <v>94</v>
      </c>
      <c r="F165" s="156" t="s">
        <v>38</v>
      </c>
      <c r="G165" s="156" t="s">
        <v>495</v>
      </c>
      <c r="H165" s="138" t="str">
        <f>IF(OR(G165="中止",G165="取消"),"998",IF(ISNA(MATCH($E165,施設情報!$B$2:$B$96,0)),"999",INDEX(施設情報!$C$2:$C$96,MATCH($E165,施設情報!$B$2:$B$96,0))))</f>
        <v>998</v>
      </c>
      <c r="I165" s="139">
        <f t="shared" si="35"/>
        <v>46048</v>
      </c>
      <c r="J165" s="137" t="str">
        <f t="shared" si="36"/>
        <v>998-46048</v>
      </c>
      <c r="K165" s="137">
        <f t="shared" si="37"/>
        <v>0.375</v>
      </c>
      <c r="L165" s="137">
        <f t="shared" si="38"/>
        <v>0.875</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100</v>
      </c>
      <c r="AE165" s="137">
        <f t="shared" si="46"/>
        <v>100</v>
      </c>
      <c r="AF165" s="137">
        <f t="shared" si="46"/>
        <v>100</v>
      </c>
      <c r="AG165" s="137">
        <f t="shared" si="46"/>
        <v>100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56.25">
      <c r="A166" s="148">
        <v>321</v>
      </c>
      <c r="B166" s="152">
        <v>46049</v>
      </c>
      <c r="C166" s="154">
        <v>9</v>
      </c>
      <c r="D166" s="154">
        <v>17</v>
      </c>
      <c r="E166" s="153" t="s">
        <v>53</v>
      </c>
      <c r="F166" s="207" t="s">
        <v>96</v>
      </c>
      <c r="G166" s="207" t="s">
        <v>1</v>
      </c>
      <c r="H166" s="138" t="str">
        <f>IF(OR(G166="中止",G166="取消"),"998",IF(ISNA(MATCH($E166,施設情報!$B$2:$B$96,0)),"999",INDEX(施設情報!$C$2:$C$96,MATCH($E166,施設情報!$B$2:$B$96,0))))</f>
        <v>024</v>
      </c>
      <c r="I166" s="139">
        <f t="shared" si="35"/>
        <v>46049</v>
      </c>
      <c r="J166" s="137" t="str">
        <f t="shared" si="36"/>
        <v>024-46049</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37.5">
      <c r="A167" s="148">
        <v>750</v>
      </c>
      <c r="B167" s="149">
        <v>46049</v>
      </c>
      <c r="C167" s="150">
        <v>9</v>
      </c>
      <c r="D167" s="150">
        <v>17</v>
      </c>
      <c r="E167" s="153" t="s">
        <v>2</v>
      </c>
      <c r="F167" s="156" t="s">
        <v>38</v>
      </c>
      <c r="G167" s="156" t="s">
        <v>495</v>
      </c>
      <c r="H167" s="138" t="str">
        <f>IF(OR(G167="中止",G167="取消"),"998",IF(ISNA(MATCH($E167,施設情報!$B$2:$B$96,0)),"999",INDEX(施設情報!$C$2:$C$96,MATCH($E167,施設情報!$B$2:$B$96,0))))</f>
        <v>998</v>
      </c>
      <c r="I167" s="139">
        <f t="shared" si="35"/>
        <v>46049</v>
      </c>
      <c r="J167" s="137" t="str">
        <f t="shared" si="36"/>
        <v>998-46049</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75">
      <c r="A168" s="148">
        <v>762</v>
      </c>
      <c r="B168" s="149">
        <v>46049</v>
      </c>
      <c r="C168" s="150">
        <v>9</v>
      </c>
      <c r="D168" s="150">
        <v>17</v>
      </c>
      <c r="E168" s="153" t="s">
        <v>41</v>
      </c>
      <c r="F168" s="156" t="s">
        <v>38</v>
      </c>
      <c r="G168" s="156" t="s">
        <v>495</v>
      </c>
      <c r="H168" s="138" t="str">
        <f>IF(OR(G168="中止",G168="取消"),"998",IF(ISNA(MATCH($E168,施設情報!$B$2:$B$96,0)),"999",INDEX(施設情報!$C$2:$C$96,MATCH($E168,施設情報!$B$2:$B$96,0))))</f>
        <v>998</v>
      </c>
      <c r="I168" s="139">
        <f t="shared" si="35"/>
        <v>46049</v>
      </c>
      <c r="J168" s="137" t="str">
        <f t="shared" si="36"/>
        <v>998-46049</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36">
      <c r="A169" s="148">
        <v>774</v>
      </c>
      <c r="B169" s="149">
        <v>46049</v>
      </c>
      <c r="C169" s="150">
        <v>9</v>
      </c>
      <c r="D169" s="150">
        <v>17</v>
      </c>
      <c r="E169" s="153" t="s">
        <v>92</v>
      </c>
      <c r="F169" s="156" t="s">
        <v>38</v>
      </c>
      <c r="G169" s="156" t="s">
        <v>495</v>
      </c>
      <c r="H169" s="138" t="str">
        <f>IF(OR(G169="中止",G169="取消"),"998",IF(ISNA(MATCH($E169,施設情報!$B$2:$B$96,0)),"999",INDEX(施設情報!$C$2:$C$96,MATCH($E169,施設情報!$B$2:$B$96,0))))</f>
        <v>998</v>
      </c>
      <c r="I169" s="139">
        <f t="shared" si="35"/>
        <v>46049</v>
      </c>
      <c r="J169" s="137" t="str">
        <f t="shared" si="36"/>
        <v>998-46049</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72">
      <c r="A170" s="148">
        <v>786</v>
      </c>
      <c r="B170" s="149">
        <v>46049</v>
      </c>
      <c r="C170" s="150">
        <v>9</v>
      </c>
      <c r="D170" s="150">
        <v>17</v>
      </c>
      <c r="E170" s="153" t="s">
        <v>93</v>
      </c>
      <c r="F170" s="156" t="s">
        <v>38</v>
      </c>
      <c r="G170" s="156" t="s">
        <v>495</v>
      </c>
      <c r="H170" s="138" t="str">
        <f>IF(OR(G170="中止",G170="取消"),"998",IF(ISNA(MATCH($E170,施設情報!$B$2:$B$96,0)),"999",INDEX(施設情報!$C$2:$C$96,MATCH($E170,施設情報!$B$2:$B$96,0))))</f>
        <v>998</v>
      </c>
      <c r="I170" s="139">
        <f t="shared" si="35"/>
        <v>46049</v>
      </c>
      <c r="J170" s="137" t="str">
        <f t="shared" si="36"/>
        <v>998-46049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75">
      <c r="A171" s="148">
        <v>798</v>
      </c>
      <c r="B171" s="149">
        <v>46049</v>
      </c>
      <c r="C171" s="150">
        <v>9</v>
      </c>
      <c r="D171" s="150">
        <v>21</v>
      </c>
      <c r="E171" s="153" t="s">
        <v>43</v>
      </c>
      <c r="F171" s="156" t="s">
        <v>38</v>
      </c>
      <c r="G171" s="156" t="s">
        <v>495</v>
      </c>
      <c r="H171" s="138" t="str">
        <f>IF(OR(G171="中止",G171="取消"),"998",IF(ISNA(MATCH($E171,施設情報!$B$2:$B$96,0)),"999",INDEX(施設情報!$C$2:$C$96,MATCH($E171,施設情報!$B$2:$B$96,0))))</f>
        <v>998</v>
      </c>
      <c r="I171" s="139">
        <f t="shared" si="35"/>
        <v>46049</v>
      </c>
      <c r="J171" s="137" t="str">
        <f t="shared" si="36"/>
        <v>998-46049</v>
      </c>
      <c r="K171" s="137">
        <f t="shared" si="37"/>
        <v>0.375</v>
      </c>
      <c r="L171" s="137">
        <f t="shared" si="38"/>
        <v>0.875</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100</v>
      </c>
      <c r="AE171" s="137">
        <f t="shared" si="46"/>
        <v>100</v>
      </c>
      <c r="AF171" s="137">
        <f t="shared" si="46"/>
        <v>100</v>
      </c>
      <c r="AG171" s="137">
        <f t="shared" si="46"/>
        <v>100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72">
      <c r="A172" s="148">
        <v>810</v>
      </c>
      <c r="B172" s="149">
        <v>46049</v>
      </c>
      <c r="C172" s="150">
        <v>9</v>
      </c>
      <c r="D172" s="150">
        <v>21</v>
      </c>
      <c r="E172" s="153" t="s">
        <v>94</v>
      </c>
      <c r="F172" s="156" t="s">
        <v>38</v>
      </c>
      <c r="G172" s="156" t="s">
        <v>495</v>
      </c>
      <c r="H172" s="138" t="str">
        <f>IF(OR(G172="中止",G172="取消"),"998",IF(ISNA(MATCH($E172,施設情報!$B$2:$B$96,0)),"999",INDEX(施設情報!$C$2:$C$96,MATCH($E172,施設情報!$B$2:$B$96,0))))</f>
        <v>998</v>
      </c>
      <c r="I172" s="139">
        <f t="shared" si="35"/>
        <v>46049</v>
      </c>
      <c r="J172" s="137" t="str">
        <f t="shared" si="36"/>
        <v>998-46049</v>
      </c>
      <c r="K172" s="137">
        <f t="shared" si="37"/>
        <v>0.375</v>
      </c>
      <c r="L172" s="137">
        <f t="shared" si="38"/>
        <v>0.875</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100</v>
      </c>
      <c r="AE172" s="137">
        <f t="shared" si="46"/>
        <v>100</v>
      </c>
      <c r="AF172" s="137">
        <f t="shared" si="46"/>
        <v>100</v>
      </c>
      <c r="AG172" s="137">
        <f t="shared" si="46"/>
        <v>100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56.25">
      <c r="A173" s="148">
        <v>322</v>
      </c>
      <c r="B173" s="152">
        <v>46050</v>
      </c>
      <c r="C173" s="154">
        <v>9</v>
      </c>
      <c r="D173" s="154">
        <v>17</v>
      </c>
      <c r="E173" s="153" t="s">
        <v>53</v>
      </c>
      <c r="F173" s="207" t="s">
        <v>96</v>
      </c>
      <c r="G173" s="207" t="s">
        <v>1</v>
      </c>
      <c r="H173" s="138" t="str">
        <f>IF(OR(G173="中止",G173="取消"),"998",IF(ISNA(MATCH($E173,施設情報!$B$2:$B$96,0)),"999",INDEX(施設情報!$C$2:$C$96,MATCH($E173,施設情報!$B$2:$B$96,0))))</f>
        <v>024</v>
      </c>
      <c r="I173" s="139">
        <f t="shared" si="35"/>
        <v>46050</v>
      </c>
      <c r="J173" s="137" t="str">
        <f t="shared" si="36"/>
        <v>024-46050</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37.5">
      <c r="A174" s="148">
        <v>751</v>
      </c>
      <c r="B174" s="149">
        <v>46050</v>
      </c>
      <c r="C174" s="150">
        <v>9</v>
      </c>
      <c r="D174" s="150">
        <v>17</v>
      </c>
      <c r="E174" s="153" t="s">
        <v>2</v>
      </c>
      <c r="F174" s="156" t="s">
        <v>38</v>
      </c>
      <c r="G174" s="156" t="s">
        <v>495</v>
      </c>
      <c r="H174" s="138" t="str">
        <f>IF(OR(G174="中止",G174="取消"),"998",IF(ISNA(MATCH($E174,施設情報!$B$2:$B$96,0)),"999",INDEX(施設情報!$C$2:$C$96,MATCH($E174,施設情報!$B$2:$B$96,0))))</f>
        <v>998</v>
      </c>
      <c r="I174" s="139">
        <f t="shared" si="35"/>
        <v>46050</v>
      </c>
      <c r="J174" s="137" t="str">
        <f t="shared" si="36"/>
        <v>998-46050</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5">
      <c r="A175" s="148">
        <v>763</v>
      </c>
      <c r="B175" s="149">
        <v>46050</v>
      </c>
      <c r="C175" s="150">
        <v>9</v>
      </c>
      <c r="D175" s="150">
        <v>17</v>
      </c>
      <c r="E175" s="153" t="s">
        <v>41</v>
      </c>
      <c r="F175" s="156" t="s">
        <v>38</v>
      </c>
      <c r="G175" s="156" t="s">
        <v>495</v>
      </c>
      <c r="H175" s="138" t="str">
        <f>IF(OR(G175="中止",G175="取消"),"998",IF(ISNA(MATCH($E175,施設情報!$B$2:$B$96,0)),"999",INDEX(施設情報!$C$2:$C$96,MATCH($E175,施設情報!$B$2:$B$96,0))))</f>
        <v>998</v>
      </c>
      <c r="I175" s="139">
        <f t="shared" si="35"/>
        <v>46050</v>
      </c>
      <c r="J175" s="137" t="str">
        <f t="shared" si="36"/>
        <v>998-46050</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36">
      <c r="A176" s="148">
        <v>775</v>
      </c>
      <c r="B176" s="149">
        <v>46050</v>
      </c>
      <c r="C176" s="150">
        <v>9</v>
      </c>
      <c r="D176" s="150">
        <v>17</v>
      </c>
      <c r="E176" s="153" t="s">
        <v>92</v>
      </c>
      <c r="F176" s="156" t="s">
        <v>38</v>
      </c>
      <c r="G176" s="156" t="s">
        <v>495</v>
      </c>
      <c r="H176" s="138" t="str">
        <f>IF(OR(G176="中止",G176="取消"),"998",IF(ISNA(MATCH($E176,施設情報!$B$2:$B$96,0)),"999",INDEX(施設情報!$C$2:$C$96,MATCH($E176,施設情報!$B$2:$B$96,0))))</f>
        <v>998</v>
      </c>
      <c r="I176" s="139">
        <f t="shared" si="35"/>
        <v>46050</v>
      </c>
      <c r="J176" s="137" t="str">
        <f t="shared" si="36"/>
        <v>998-46050</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72">
      <c r="A177" s="148">
        <v>787</v>
      </c>
      <c r="B177" s="149">
        <v>46050</v>
      </c>
      <c r="C177" s="150">
        <v>9</v>
      </c>
      <c r="D177" s="150">
        <v>17</v>
      </c>
      <c r="E177" s="153" t="s">
        <v>93</v>
      </c>
      <c r="F177" s="156" t="s">
        <v>38</v>
      </c>
      <c r="G177" s="156" t="s">
        <v>495</v>
      </c>
      <c r="H177" s="138" t="str">
        <f>IF(OR(G177="中止",G177="取消"),"998",IF(ISNA(MATCH($E177,施設情報!$B$2:$B$96,0)),"999",INDEX(施設情報!$C$2:$C$96,MATCH($E177,施設情報!$B$2:$B$96,0))))</f>
        <v>998</v>
      </c>
      <c r="I177" s="139">
        <f t="shared" si="35"/>
        <v>46050</v>
      </c>
      <c r="J177" s="137" t="str">
        <f t="shared" si="36"/>
        <v>998-46050</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75">
      <c r="A178" s="148">
        <v>799</v>
      </c>
      <c r="B178" s="149">
        <v>46050</v>
      </c>
      <c r="C178" s="150">
        <v>9</v>
      </c>
      <c r="D178" s="150">
        <v>21</v>
      </c>
      <c r="E178" s="153" t="s">
        <v>43</v>
      </c>
      <c r="F178" s="156" t="s">
        <v>38</v>
      </c>
      <c r="G178" s="156" t="s">
        <v>495</v>
      </c>
      <c r="H178" s="138" t="str">
        <f>IF(OR(G178="中止",G178="取消"),"998",IF(ISNA(MATCH($E178,施設情報!$B$2:$B$96,0)),"999",INDEX(施設情報!$C$2:$C$96,MATCH($E178,施設情報!$B$2:$B$96,0))))</f>
        <v>998</v>
      </c>
      <c r="I178" s="139">
        <f t="shared" si="35"/>
        <v>46050</v>
      </c>
      <c r="J178" s="137" t="str">
        <f t="shared" si="36"/>
        <v>998-46050</v>
      </c>
      <c r="K178" s="137">
        <f t="shared" si="37"/>
        <v>0.375</v>
      </c>
      <c r="L178" s="137">
        <f t="shared" si="38"/>
        <v>0.875</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100</v>
      </c>
      <c r="AE178" s="137">
        <f t="shared" si="48"/>
        <v>100</v>
      </c>
      <c r="AF178" s="137">
        <f t="shared" si="48"/>
        <v>100</v>
      </c>
      <c r="AG178" s="137">
        <f t="shared" si="48"/>
        <v>100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2">
      <c r="A179" s="148">
        <v>811</v>
      </c>
      <c r="B179" s="149">
        <v>46050</v>
      </c>
      <c r="C179" s="150">
        <v>9</v>
      </c>
      <c r="D179" s="150">
        <v>21</v>
      </c>
      <c r="E179" s="153" t="s">
        <v>94</v>
      </c>
      <c r="F179" s="156" t="s">
        <v>38</v>
      </c>
      <c r="G179" s="156" t="s">
        <v>495</v>
      </c>
      <c r="H179" s="138" t="str">
        <f>IF(OR(G179="中止",G179="取消"),"998",IF(ISNA(MATCH($E179,施設情報!$B$2:$B$96,0)),"999",INDEX(施設情報!$C$2:$C$96,MATCH($E179,施設情報!$B$2:$B$96,0))))</f>
        <v>998</v>
      </c>
      <c r="I179" s="139">
        <f t="shared" si="35"/>
        <v>46050</v>
      </c>
      <c r="J179" s="137" t="str">
        <f t="shared" si="36"/>
        <v>998-46050</v>
      </c>
      <c r="K179" s="137">
        <f t="shared" si="37"/>
        <v>0.375</v>
      </c>
      <c r="L179" s="137">
        <f t="shared" si="38"/>
        <v>0.875</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100</v>
      </c>
      <c r="AE179" s="137">
        <f t="shared" si="48"/>
        <v>100</v>
      </c>
      <c r="AF179" s="137">
        <f t="shared" si="48"/>
        <v>100</v>
      </c>
      <c r="AG179" s="137">
        <f t="shared" si="48"/>
        <v>100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56.25">
      <c r="A180" s="148">
        <v>323</v>
      </c>
      <c r="B180" s="152">
        <v>46051</v>
      </c>
      <c r="C180" s="154">
        <v>9</v>
      </c>
      <c r="D180" s="154">
        <v>17</v>
      </c>
      <c r="E180" s="153" t="s">
        <v>53</v>
      </c>
      <c r="F180" s="207" t="s">
        <v>96</v>
      </c>
      <c r="G180" s="207" t="s">
        <v>1</v>
      </c>
      <c r="H180" s="138" t="str">
        <f>IF(OR(G180="中止",G180="取消"),"998",IF(ISNA(MATCH($E180,施設情報!$B$2:$B$96,0)),"999",INDEX(施設情報!$C$2:$C$96,MATCH($E180,施設情報!$B$2:$B$96,0))))</f>
        <v>024</v>
      </c>
      <c r="I180" s="139">
        <f t="shared" si="35"/>
        <v>46051</v>
      </c>
      <c r="J180" s="137" t="str">
        <f t="shared" si="36"/>
        <v>024-46051</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37.5">
      <c r="A181" s="148">
        <v>752</v>
      </c>
      <c r="B181" s="149">
        <v>46051</v>
      </c>
      <c r="C181" s="150">
        <v>9</v>
      </c>
      <c r="D181" s="150">
        <v>17</v>
      </c>
      <c r="E181" s="153" t="s">
        <v>2</v>
      </c>
      <c r="F181" s="156" t="s">
        <v>38</v>
      </c>
      <c r="G181" s="156" t="s">
        <v>495</v>
      </c>
      <c r="H181" s="138" t="str">
        <f>IF(OR(G181="中止",G181="取消"),"998",IF(ISNA(MATCH($E181,施設情報!$B$2:$B$96,0)),"999",INDEX(施設情報!$C$2:$C$96,MATCH($E181,施設情報!$B$2:$B$96,0))))</f>
        <v>998</v>
      </c>
      <c r="I181" s="139">
        <f t="shared" si="35"/>
        <v>46051</v>
      </c>
      <c r="J181" s="137" t="str">
        <f t="shared" si="36"/>
        <v>998-46051</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75">
      <c r="A182" s="148">
        <v>764</v>
      </c>
      <c r="B182" s="149">
        <v>46051</v>
      </c>
      <c r="C182" s="150">
        <v>9</v>
      </c>
      <c r="D182" s="150">
        <v>17</v>
      </c>
      <c r="E182" s="153" t="s">
        <v>41</v>
      </c>
      <c r="F182" s="156" t="s">
        <v>38</v>
      </c>
      <c r="G182" s="156" t="s">
        <v>495</v>
      </c>
      <c r="H182" s="138" t="str">
        <f>IF(OR(G182="中止",G182="取消"),"998",IF(ISNA(MATCH($E182,施設情報!$B$2:$B$96,0)),"999",INDEX(施設情報!$C$2:$C$96,MATCH($E182,施設情報!$B$2:$B$96,0))))</f>
        <v>998</v>
      </c>
      <c r="I182" s="139">
        <f t="shared" si="35"/>
        <v>46051</v>
      </c>
      <c r="J182" s="137" t="str">
        <f t="shared" si="36"/>
        <v>998-46051</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36">
      <c r="A183" s="148">
        <v>776</v>
      </c>
      <c r="B183" s="149">
        <v>46051</v>
      </c>
      <c r="C183" s="150">
        <v>9</v>
      </c>
      <c r="D183" s="150">
        <v>17</v>
      </c>
      <c r="E183" s="153" t="s">
        <v>92</v>
      </c>
      <c r="F183" s="156" t="s">
        <v>38</v>
      </c>
      <c r="G183" s="156" t="s">
        <v>495</v>
      </c>
      <c r="H183" s="138" t="str">
        <f>IF(OR(G183="中止",G183="取消"),"998",IF(ISNA(MATCH($E183,施設情報!$B$2:$B$96,0)),"999",INDEX(施設情報!$C$2:$C$96,MATCH($E183,施設情報!$B$2:$B$96,0))))</f>
        <v>998</v>
      </c>
      <c r="I183" s="139">
        <f t="shared" si="35"/>
        <v>46051</v>
      </c>
      <c r="J183" s="137" t="str">
        <f t="shared" si="36"/>
        <v>998-46051</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72">
      <c r="A184" s="148">
        <v>788</v>
      </c>
      <c r="B184" s="149">
        <v>46051</v>
      </c>
      <c r="C184" s="150">
        <v>9</v>
      </c>
      <c r="D184" s="150">
        <v>17</v>
      </c>
      <c r="E184" s="153" t="s">
        <v>93</v>
      </c>
      <c r="F184" s="156" t="s">
        <v>38</v>
      </c>
      <c r="G184" s="156" t="s">
        <v>495</v>
      </c>
      <c r="H184" s="138" t="str">
        <f>IF(OR(G184="中止",G184="取消"),"998",IF(ISNA(MATCH($E184,施設情報!$B$2:$B$96,0)),"999",INDEX(施設情報!$C$2:$C$96,MATCH($E184,施設情報!$B$2:$B$96,0))))</f>
        <v>998</v>
      </c>
      <c r="I184" s="139">
        <f t="shared" si="35"/>
        <v>46051</v>
      </c>
      <c r="J184" s="137" t="str">
        <f t="shared" si="36"/>
        <v>998-46051</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75">
      <c r="A185" s="148">
        <v>800</v>
      </c>
      <c r="B185" s="149">
        <v>46051</v>
      </c>
      <c r="C185" s="150">
        <v>9</v>
      </c>
      <c r="D185" s="150">
        <v>21</v>
      </c>
      <c r="E185" s="153" t="s">
        <v>43</v>
      </c>
      <c r="F185" s="156" t="s">
        <v>38</v>
      </c>
      <c r="G185" s="156" t="s">
        <v>495</v>
      </c>
      <c r="H185" s="138" t="str">
        <f>IF(OR(G185="中止",G185="取消"),"998",IF(ISNA(MATCH($E185,施設情報!$B$2:$B$96,0)),"999",INDEX(施設情報!$C$2:$C$96,MATCH($E185,施設情報!$B$2:$B$96,0))))</f>
        <v>998</v>
      </c>
      <c r="I185" s="139">
        <f t="shared" si="35"/>
        <v>46051</v>
      </c>
      <c r="J185" s="137" t="str">
        <f t="shared" si="36"/>
        <v>998-46051</v>
      </c>
      <c r="K185" s="137">
        <f t="shared" si="37"/>
        <v>0.375</v>
      </c>
      <c r="L185" s="137">
        <f t="shared" si="38"/>
        <v>0.875</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100</v>
      </c>
      <c r="AE185" s="137">
        <f t="shared" si="50"/>
        <v>100</v>
      </c>
      <c r="AF185" s="137">
        <f t="shared" si="50"/>
        <v>100</v>
      </c>
      <c r="AG185" s="137">
        <f t="shared" si="50"/>
        <v>100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72">
      <c r="A186" s="148">
        <v>812</v>
      </c>
      <c r="B186" s="149">
        <v>46051</v>
      </c>
      <c r="C186" s="150">
        <v>9</v>
      </c>
      <c r="D186" s="150">
        <v>21</v>
      </c>
      <c r="E186" s="153" t="s">
        <v>94</v>
      </c>
      <c r="F186" s="156" t="s">
        <v>38</v>
      </c>
      <c r="G186" s="156" t="s">
        <v>495</v>
      </c>
      <c r="H186" s="138" t="str">
        <f>IF(OR(G186="中止",G186="取消"),"998",IF(ISNA(MATCH($E186,施設情報!$B$2:$B$96,0)),"999",INDEX(施設情報!$C$2:$C$96,MATCH($E186,施設情報!$B$2:$B$96,0))))</f>
        <v>998</v>
      </c>
      <c r="I186" s="139">
        <f t="shared" si="35"/>
        <v>46051</v>
      </c>
      <c r="J186" s="137" t="str">
        <f t="shared" si="36"/>
        <v>998-46051</v>
      </c>
      <c r="K186" s="137">
        <f t="shared" si="37"/>
        <v>0.375</v>
      </c>
      <c r="L186" s="137">
        <f t="shared" si="38"/>
        <v>0.875</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100</v>
      </c>
      <c r="AE186" s="137">
        <f t="shared" si="50"/>
        <v>100</v>
      </c>
      <c r="AF186" s="137">
        <f t="shared" si="50"/>
        <v>100</v>
      </c>
      <c r="AG186" s="137">
        <f t="shared" si="50"/>
        <v>100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54">
      <c r="A187" s="148">
        <v>290</v>
      </c>
      <c r="B187" s="152">
        <v>46052</v>
      </c>
      <c r="C187" s="154">
        <v>9</v>
      </c>
      <c r="D187" s="154">
        <v>17</v>
      </c>
      <c r="E187" s="153" t="s">
        <v>39</v>
      </c>
      <c r="F187" s="207" t="s">
        <v>38</v>
      </c>
      <c r="G187" s="207" t="s">
        <v>100</v>
      </c>
      <c r="H187" s="138" t="str">
        <f>IF(OR(G187="中止",G187="取消"),"998",IF(ISNA(MATCH($E187,施設情報!$B$2:$B$96,0)),"999",INDEX(施設情報!$C$2:$C$96,MATCH($E187,施設情報!$B$2:$B$96,0))))</f>
        <v>002</v>
      </c>
      <c r="I187" s="139">
        <f t="shared" si="35"/>
        <v>46052</v>
      </c>
      <c r="J187" s="137" t="str">
        <f t="shared" si="36"/>
        <v>002-46052</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 r="A188" s="148">
        <v>324</v>
      </c>
      <c r="B188" s="152">
        <v>46052</v>
      </c>
      <c r="C188" s="154">
        <v>9</v>
      </c>
      <c r="D188" s="154">
        <v>17</v>
      </c>
      <c r="E188" s="153" t="s">
        <v>53</v>
      </c>
      <c r="F188" s="207" t="s">
        <v>96</v>
      </c>
      <c r="G188" s="207" t="s">
        <v>1</v>
      </c>
      <c r="H188" s="138" t="str">
        <f>IF(OR(G188="中止",G188="取消"),"998",IF(ISNA(MATCH($E188,施設情報!$B$2:$B$96,0)),"999",INDEX(施設情報!$C$2:$C$96,MATCH($E188,施設情報!$B$2:$B$96,0))))</f>
        <v>024</v>
      </c>
      <c r="I188" s="139">
        <f t="shared" si="35"/>
        <v>46052</v>
      </c>
      <c r="J188" s="137" t="str">
        <f t="shared" si="36"/>
        <v>024-46052</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37.5">
      <c r="A189" s="148">
        <v>753</v>
      </c>
      <c r="B189" s="149">
        <v>46052</v>
      </c>
      <c r="C189" s="150">
        <v>9</v>
      </c>
      <c r="D189" s="150">
        <v>17</v>
      </c>
      <c r="E189" s="153" t="s">
        <v>2</v>
      </c>
      <c r="F189" s="156" t="s">
        <v>38</v>
      </c>
      <c r="G189" s="156" t="s">
        <v>495</v>
      </c>
      <c r="H189" s="138" t="str">
        <f>IF(OR(G189="中止",G189="取消"),"998",IF(ISNA(MATCH($E189,施設情報!$B$2:$B$96,0)),"999",INDEX(施設情報!$C$2:$C$96,MATCH($E189,施設情報!$B$2:$B$96,0))))</f>
        <v>998</v>
      </c>
      <c r="I189" s="139">
        <f t="shared" si="35"/>
        <v>46052</v>
      </c>
      <c r="J189" s="137" t="str">
        <f t="shared" si="36"/>
        <v>998-46052</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75">
      <c r="A190" s="148">
        <v>765</v>
      </c>
      <c r="B190" s="149">
        <v>46052</v>
      </c>
      <c r="C190" s="150">
        <v>9</v>
      </c>
      <c r="D190" s="150">
        <v>17</v>
      </c>
      <c r="E190" s="153" t="s">
        <v>41</v>
      </c>
      <c r="F190" s="156" t="s">
        <v>38</v>
      </c>
      <c r="G190" s="156" t="s">
        <v>495</v>
      </c>
      <c r="H190" s="138" t="str">
        <f>IF(OR(G190="中止",G190="取消"),"998",IF(ISNA(MATCH($E190,施設情報!$B$2:$B$96,0)),"999",INDEX(施設情報!$C$2:$C$96,MATCH($E190,施設情報!$B$2:$B$96,0))))</f>
        <v>998</v>
      </c>
      <c r="I190" s="139">
        <f t="shared" si="35"/>
        <v>46052</v>
      </c>
      <c r="J190" s="137" t="str">
        <f t="shared" si="36"/>
        <v>998-46052</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36">
      <c r="A191" s="148">
        <v>777</v>
      </c>
      <c r="B191" s="149">
        <v>46052</v>
      </c>
      <c r="C191" s="150">
        <v>9</v>
      </c>
      <c r="D191" s="150">
        <v>17</v>
      </c>
      <c r="E191" s="153" t="s">
        <v>92</v>
      </c>
      <c r="F191" s="156" t="s">
        <v>38</v>
      </c>
      <c r="G191" s="156" t="s">
        <v>495</v>
      </c>
      <c r="H191" s="138" t="str">
        <f>IF(OR(G191="中止",G191="取消"),"998",IF(ISNA(MATCH($E191,施設情報!$B$2:$B$96,0)),"999",INDEX(施設情報!$C$2:$C$96,MATCH($E191,施設情報!$B$2:$B$96,0))))</f>
        <v>998</v>
      </c>
      <c r="I191" s="139">
        <f t="shared" si="35"/>
        <v>46052</v>
      </c>
      <c r="J191" s="137" t="str">
        <f t="shared" si="36"/>
        <v>998-46052</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72">
      <c r="A192" s="148">
        <v>789</v>
      </c>
      <c r="B192" s="149">
        <v>46052</v>
      </c>
      <c r="C192" s="150">
        <v>9</v>
      </c>
      <c r="D192" s="150">
        <v>17</v>
      </c>
      <c r="E192" s="153" t="s">
        <v>93</v>
      </c>
      <c r="F192" s="156" t="s">
        <v>38</v>
      </c>
      <c r="G192" s="156" t="s">
        <v>495</v>
      </c>
      <c r="H192" s="138" t="str">
        <f>IF(OR(G192="中止",G192="取消"),"998",IF(ISNA(MATCH($E192,施設情報!$B$2:$B$96,0)),"999",INDEX(施設情報!$C$2:$C$96,MATCH($E192,施設情報!$B$2:$B$96,0))))</f>
        <v>998</v>
      </c>
      <c r="I192" s="139">
        <f t="shared" si="35"/>
        <v>46052</v>
      </c>
      <c r="J192" s="137" t="str">
        <f t="shared" si="36"/>
        <v>998-46052</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75">
      <c r="A193" s="148">
        <v>801</v>
      </c>
      <c r="B193" s="149">
        <v>46052</v>
      </c>
      <c r="C193" s="150">
        <v>9</v>
      </c>
      <c r="D193" s="150">
        <v>17</v>
      </c>
      <c r="E193" s="153" t="s">
        <v>43</v>
      </c>
      <c r="F193" s="156" t="s">
        <v>38</v>
      </c>
      <c r="G193" s="156" t="s">
        <v>495</v>
      </c>
      <c r="H193" s="138" t="str">
        <f>IF(OR(G193="中止",G193="取消"),"998",IF(ISNA(MATCH($E193,施設情報!$B$2:$B$96,0)),"999",INDEX(施設情報!$C$2:$C$96,MATCH($E193,施設情報!$B$2:$B$96,0))))</f>
        <v>998</v>
      </c>
      <c r="I193" s="139">
        <f t="shared" si="35"/>
        <v>46052</v>
      </c>
      <c r="J193" s="137" t="str">
        <f t="shared" si="36"/>
        <v>998-46052</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72">
      <c r="A194" s="148">
        <v>813</v>
      </c>
      <c r="B194" s="149">
        <v>46052</v>
      </c>
      <c r="C194" s="150">
        <v>9</v>
      </c>
      <c r="D194" s="150">
        <v>17</v>
      </c>
      <c r="E194" s="153" t="s">
        <v>94</v>
      </c>
      <c r="F194" s="156" t="s">
        <v>38</v>
      </c>
      <c r="G194" s="156" t="s">
        <v>495</v>
      </c>
      <c r="H194" s="138" t="str">
        <f>IF(OR(G194="中止",G194="取消"),"998",IF(ISNA(MATCH($E194,施設情報!$B$2:$B$96,0)),"999",INDEX(施設情報!$C$2:$C$96,MATCH($E194,施設情報!$B$2:$B$96,0))))</f>
        <v>998</v>
      </c>
      <c r="I194" s="139">
        <f t="shared" si="35"/>
        <v>46052</v>
      </c>
      <c r="J194" s="137" t="str">
        <f t="shared" si="36"/>
        <v>998-46052</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37.5">
      <c r="A195" s="148">
        <v>9</v>
      </c>
      <c r="B195" s="149">
        <v>46053</v>
      </c>
      <c r="C195" s="150">
        <v>0</v>
      </c>
      <c r="D195" s="150">
        <v>24</v>
      </c>
      <c r="E195" s="153" t="s">
        <v>28</v>
      </c>
      <c r="F195" s="156" t="s">
        <v>29</v>
      </c>
      <c r="G195" s="156" t="s">
        <v>1</v>
      </c>
      <c r="H195" s="138" t="str">
        <f>IF(OR(G195="中止",G195="取消"),"998",IF(ISNA(MATCH($E195,施設情報!$B$2:$B$96,0)),"999",INDEX(施設情報!$C$2:$C$96,MATCH($E195,施設情報!$B$2:$B$96,0))))</f>
        <v>001</v>
      </c>
      <c r="I195" s="139">
        <f t="shared" si="35"/>
        <v>46053</v>
      </c>
      <c r="J195" s="137" t="str">
        <f t="shared" si="36"/>
        <v>001-46053</v>
      </c>
      <c r="K195" s="137">
        <f t="shared" si="37"/>
        <v>0</v>
      </c>
      <c r="L195" s="137">
        <f t="shared" si="38"/>
        <v>1</v>
      </c>
      <c r="M195" s="137">
        <f t="shared" ref="M195:V204" si="51">IF(AND(M$3&gt;=$K195,M$3&lt;$L195),100*$AM195,0)</f>
        <v>100</v>
      </c>
      <c r="N195" s="137">
        <f t="shared" si="51"/>
        <v>100</v>
      </c>
      <c r="O195" s="137">
        <f t="shared" si="51"/>
        <v>100</v>
      </c>
      <c r="P195" s="137">
        <f t="shared" si="51"/>
        <v>100</v>
      </c>
      <c r="Q195" s="137">
        <f t="shared" si="51"/>
        <v>100</v>
      </c>
      <c r="R195" s="137">
        <f t="shared" si="51"/>
        <v>100</v>
      </c>
      <c r="S195" s="137">
        <f t="shared" si="51"/>
        <v>100</v>
      </c>
      <c r="T195" s="137">
        <f t="shared" si="51"/>
        <v>100</v>
      </c>
      <c r="U195" s="137">
        <f t="shared" si="51"/>
        <v>100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100</v>
      </c>
      <c r="AE195" s="137">
        <f t="shared" si="52"/>
        <v>100</v>
      </c>
      <c r="AF195" s="137">
        <f t="shared" si="52"/>
        <v>100</v>
      </c>
      <c r="AG195" s="137">
        <f t="shared" si="52"/>
        <v>100</v>
      </c>
      <c r="AH195" s="137">
        <f t="shared" si="52"/>
        <v>100</v>
      </c>
      <c r="AI195" s="137">
        <f t="shared" si="52"/>
        <v>100</v>
      </c>
      <c r="AJ195" s="137">
        <f t="shared" si="52"/>
        <v>100</v>
      </c>
      <c r="AK195" s="136">
        <f ca="1">IF(AND(AND($AK$3&lt;=B195,B195&lt;=$AK$1),B195&lt;&gt;""),1,0)</f>
        <v>1</v>
      </c>
      <c r="AL195" s="136">
        <f>IF(OR(F195="工事・メンテ（共用可）",F195="要調整"),0.5,IF(F195="ヘリ訓練日",0.4,1))</f>
        <v>1</v>
      </c>
      <c r="AM195" s="136">
        <v>1</v>
      </c>
    </row>
    <row r="196" spans="1:39" ht="56.25">
      <c r="A196" s="148">
        <v>325</v>
      </c>
      <c r="B196" s="152">
        <v>46053</v>
      </c>
      <c r="C196" s="154">
        <v>9</v>
      </c>
      <c r="D196" s="154">
        <v>17</v>
      </c>
      <c r="E196" s="153" t="s">
        <v>53</v>
      </c>
      <c r="F196" s="207" t="s">
        <v>96</v>
      </c>
      <c r="G196" s="207" t="s">
        <v>1</v>
      </c>
      <c r="H196" s="138" t="str">
        <f>IF(OR(G196="中止",G196="取消"),"998",IF(ISNA(MATCH($E196,施設情報!$B$2:$B$96,0)),"999",INDEX(施設情報!$C$2:$C$96,MATCH($E196,施設情報!$B$2:$B$96,0))))</f>
        <v>024</v>
      </c>
      <c r="I196" s="139">
        <f t="shared" si="35"/>
        <v>46053</v>
      </c>
      <c r="J196" s="137" t="str">
        <f t="shared" si="36"/>
        <v>024-46053</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37.5">
      <c r="A197" s="148">
        <v>10</v>
      </c>
      <c r="B197" s="149">
        <v>46054</v>
      </c>
      <c r="C197" s="150">
        <v>0</v>
      </c>
      <c r="D197" s="150">
        <v>24</v>
      </c>
      <c r="E197" s="153" t="s">
        <v>28</v>
      </c>
      <c r="F197" s="156" t="s">
        <v>29</v>
      </c>
      <c r="G197" s="156" t="s">
        <v>1</v>
      </c>
      <c r="H197" s="138" t="str">
        <f>IF(OR(G197="中止",G197="取消"),"998",IF(ISNA(MATCH($E197,施設情報!$B$2:$B$96,0)),"999",INDEX(施設情報!$C$2:$C$96,MATCH($E197,施設情報!$B$2:$B$96,0))))</f>
        <v>001</v>
      </c>
      <c r="I197" s="139">
        <f t="shared" ref="I197:I260" si="53">B197</f>
        <v>46054</v>
      </c>
      <c r="J197" s="137" t="str">
        <f t="shared" ref="J197:J260" si="54">H197&amp;"-"&amp;I197</f>
        <v>001-46054</v>
      </c>
      <c r="K197" s="137">
        <f t="shared" ref="K197:K260" si="55">C197/24</f>
        <v>0</v>
      </c>
      <c r="L197" s="137">
        <f t="shared" ref="L197:L260" si="56">D197/24</f>
        <v>1</v>
      </c>
      <c r="M197" s="137">
        <f t="shared" si="51"/>
        <v>100</v>
      </c>
      <c r="N197" s="137">
        <f t="shared" si="51"/>
        <v>100</v>
      </c>
      <c r="O197" s="137">
        <f t="shared" si="51"/>
        <v>100</v>
      </c>
      <c r="P197" s="137">
        <f t="shared" si="51"/>
        <v>100</v>
      </c>
      <c r="Q197" s="137">
        <f t="shared" si="51"/>
        <v>100</v>
      </c>
      <c r="R197" s="137">
        <f t="shared" si="51"/>
        <v>100</v>
      </c>
      <c r="S197" s="137">
        <f t="shared" si="51"/>
        <v>100</v>
      </c>
      <c r="T197" s="137">
        <f t="shared" si="51"/>
        <v>100</v>
      </c>
      <c r="U197" s="137">
        <f t="shared" si="51"/>
        <v>100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100</v>
      </c>
      <c r="AE197" s="137">
        <f t="shared" si="52"/>
        <v>100</v>
      </c>
      <c r="AF197" s="137">
        <f t="shared" si="52"/>
        <v>100</v>
      </c>
      <c r="AG197" s="137">
        <f t="shared" si="52"/>
        <v>100</v>
      </c>
      <c r="AH197" s="137">
        <f t="shared" si="52"/>
        <v>100</v>
      </c>
      <c r="AI197" s="137">
        <f t="shared" si="52"/>
        <v>100</v>
      </c>
      <c r="AJ197" s="137">
        <f t="shared" si="52"/>
        <v>100</v>
      </c>
      <c r="AK197" s="136">
        <f ca="1">IF(AND(AND($AK$3&lt;=B197,B197&lt;=$AK$1),B197&lt;&gt;""),1,0)</f>
        <v>1</v>
      </c>
      <c r="AL197" s="136">
        <f>IF(OR(F197="工事・メンテ（共用可）",F197="要調整"),0.5,IF(F197="ヘリ訓練日",0.4,1))</f>
        <v>1</v>
      </c>
      <c r="AM197" s="136">
        <v>1</v>
      </c>
    </row>
    <row r="198" spans="1:39" ht="56.25">
      <c r="A198" s="148">
        <v>326</v>
      </c>
      <c r="B198" s="152">
        <v>46054</v>
      </c>
      <c r="C198" s="154">
        <v>9</v>
      </c>
      <c r="D198" s="154">
        <v>17</v>
      </c>
      <c r="E198" s="153" t="s">
        <v>53</v>
      </c>
      <c r="F198" s="207" t="s">
        <v>96</v>
      </c>
      <c r="G198" s="207" t="s">
        <v>1</v>
      </c>
      <c r="H198" s="138" t="str">
        <f>IF(OR(G198="中止",G198="取消"),"998",IF(ISNA(MATCH($E198,施設情報!$B$2:$B$96,0)),"999",INDEX(施設情報!$C$2:$C$96,MATCH($E198,施設情報!$B$2:$B$96,0))))</f>
        <v>024</v>
      </c>
      <c r="I198" s="139">
        <f t="shared" si="53"/>
        <v>46054</v>
      </c>
      <c r="J198" s="137" t="str">
        <f t="shared" si="54"/>
        <v>024-46054</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56.25">
      <c r="A199" s="148">
        <v>327</v>
      </c>
      <c r="B199" s="152">
        <v>46055</v>
      </c>
      <c r="C199" s="154">
        <v>9</v>
      </c>
      <c r="D199" s="154">
        <v>17</v>
      </c>
      <c r="E199" s="153" t="s">
        <v>53</v>
      </c>
      <c r="F199" s="207" t="s">
        <v>96</v>
      </c>
      <c r="G199" s="207" t="s">
        <v>1</v>
      </c>
      <c r="H199" s="138" t="str">
        <f>IF(OR(G199="中止",G199="取消"),"998",IF(ISNA(MATCH($E199,施設情報!$B$2:$B$96,0)),"999",INDEX(施設情報!$C$2:$C$96,MATCH($E199,施設情報!$B$2:$B$96,0))))</f>
        <v>024</v>
      </c>
      <c r="I199" s="139">
        <f t="shared" si="53"/>
        <v>46055</v>
      </c>
      <c r="J199" s="137" t="str">
        <f t="shared" si="54"/>
        <v>024-46055</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112.5">
      <c r="A200" s="148">
        <v>814</v>
      </c>
      <c r="B200" s="149">
        <v>46055</v>
      </c>
      <c r="C200" s="150">
        <v>13</v>
      </c>
      <c r="D200" s="150">
        <v>21</v>
      </c>
      <c r="E200" s="153" t="s">
        <v>81</v>
      </c>
      <c r="F200" s="156" t="s">
        <v>38</v>
      </c>
      <c r="G200" s="156" t="s">
        <v>100</v>
      </c>
      <c r="H200" s="138" t="str">
        <f>IF(OR(G200="中止",G200="取消"),"998",IF(ISNA(MATCH($E200,施設情報!$B$2:$B$96,0)),"999",INDEX(施設情報!$C$2:$C$96,MATCH($E200,施設情報!$B$2:$B$96,0))))</f>
        <v>058</v>
      </c>
      <c r="I200" s="139">
        <f t="shared" si="53"/>
        <v>46055</v>
      </c>
      <c r="J200" s="137" t="str">
        <f t="shared" si="54"/>
        <v>058-46055</v>
      </c>
      <c r="K200" s="137">
        <f t="shared" si="55"/>
        <v>0.54166666666666663</v>
      </c>
      <c r="L200" s="137">
        <f t="shared" si="56"/>
        <v>0.875</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0</v>
      </c>
      <c r="W200" s="137">
        <f t="shared" si="52"/>
        <v>0</v>
      </c>
      <c r="X200" s="137">
        <f t="shared" si="52"/>
        <v>0</v>
      </c>
      <c r="Y200" s="137">
        <f t="shared" si="52"/>
        <v>0</v>
      </c>
      <c r="Z200" s="137">
        <f t="shared" si="52"/>
        <v>100</v>
      </c>
      <c r="AA200" s="137">
        <f t="shared" si="52"/>
        <v>100</v>
      </c>
      <c r="AB200" s="137">
        <f t="shared" si="52"/>
        <v>100</v>
      </c>
      <c r="AC200" s="137">
        <f t="shared" si="52"/>
        <v>100</v>
      </c>
      <c r="AD200" s="137">
        <f t="shared" si="52"/>
        <v>100</v>
      </c>
      <c r="AE200" s="137">
        <f t="shared" si="52"/>
        <v>100</v>
      </c>
      <c r="AF200" s="137">
        <f t="shared" si="52"/>
        <v>100</v>
      </c>
      <c r="AG200" s="137">
        <f t="shared" si="52"/>
        <v>100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75">
      <c r="A201" s="148">
        <v>815</v>
      </c>
      <c r="B201" s="149">
        <v>46055</v>
      </c>
      <c r="C201" s="150">
        <v>13</v>
      </c>
      <c r="D201" s="150">
        <v>21</v>
      </c>
      <c r="E201" s="153" t="s">
        <v>77</v>
      </c>
      <c r="F201" s="156" t="s">
        <v>38</v>
      </c>
      <c r="G201" s="156" t="s">
        <v>100</v>
      </c>
      <c r="H201" s="138" t="str">
        <f>IF(OR(G201="中止",G201="取消"),"998",IF(ISNA(MATCH($E201,施設情報!$B$2:$B$96,0)),"999",INDEX(施設情報!$C$2:$C$96,MATCH($E201,施設情報!$B$2:$B$96,0))))</f>
        <v>054</v>
      </c>
      <c r="I201" s="139">
        <f t="shared" si="53"/>
        <v>46055</v>
      </c>
      <c r="J201" s="137" t="str">
        <f t="shared" si="54"/>
        <v>054-46055</v>
      </c>
      <c r="K201" s="137">
        <f t="shared" si="55"/>
        <v>0.54166666666666663</v>
      </c>
      <c r="L201" s="137">
        <f t="shared" si="56"/>
        <v>0.875</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0</v>
      </c>
      <c r="W201" s="137">
        <f t="shared" si="52"/>
        <v>0</v>
      </c>
      <c r="X201" s="137">
        <f t="shared" si="52"/>
        <v>0</v>
      </c>
      <c r="Y201" s="137">
        <f t="shared" si="52"/>
        <v>0</v>
      </c>
      <c r="Z201" s="137">
        <f t="shared" si="52"/>
        <v>100</v>
      </c>
      <c r="AA201" s="137">
        <f t="shared" si="52"/>
        <v>100</v>
      </c>
      <c r="AB201" s="137">
        <f t="shared" si="52"/>
        <v>100</v>
      </c>
      <c r="AC201" s="137">
        <f t="shared" si="52"/>
        <v>100</v>
      </c>
      <c r="AD201" s="137">
        <f t="shared" si="52"/>
        <v>100</v>
      </c>
      <c r="AE201" s="137">
        <f t="shared" si="52"/>
        <v>100</v>
      </c>
      <c r="AF201" s="137">
        <f t="shared" si="52"/>
        <v>100</v>
      </c>
      <c r="AG201" s="137">
        <f t="shared" si="52"/>
        <v>100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37.5">
      <c r="A202" s="148">
        <v>816</v>
      </c>
      <c r="B202" s="149">
        <v>46055</v>
      </c>
      <c r="C202" s="150">
        <v>13</v>
      </c>
      <c r="D202" s="150">
        <v>21</v>
      </c>
      <c r="E202" s="153" t="s">
        <v>88</v>
      </c>
      <c r="F202" s="156" t="s">
        <v>38</v>
      </c>
      <c r="G202" s="156" t="s">
        <v>100</v>
      </c>
      <c r="H202" s="138" t="str">
        <f>IF(OR(G202="中止",G202="取消"),"998",IF(ISNA(MATCH($E202,施設情報!$B$2:$B$96,0)),"999",INDEX(施設情報!$C$2:$C$96,MATCH($E202,施設情報!$B$2:$B$96,0))))</f>
        <v>063</v>
      </c>
      <c r="I202" s="139">
        <f t="shared" si="53"/>
        <v>46055</v>
      </c>
      <c r="J202" s="137" t="str">
        <f t="shared" si="54"/>
        <v>063-46055</v>
      </c>
      <c r="K202" s="137">
        <f t="shared" si="55"/>
        <v>0.54166666666666663</v>
      </c>
      <c r="L202" s="137">
        <f t="shared" si="56"/>
        <v>0.875</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0</v>
      </c>
      <c r="W202" s="137">
        <f t="shared" si="52"/>
        <v>0</v>
      </c>
      <c r="X202" s="137">
        <f t="shared" si="52"/>
        <v>0</v>
      </c>
      <c r="Y202" s="137">
        <f t="shared" si="52"/>
        <v>0</v>
      </c>
      <c r="Z202" s="137">
        <f t="shared" si="52"/>
        <v>100</v>
      </c>
      <c r="AA202" s="137">
        <f t="shared" si="52"/>
        <v>100</v>
      </c>
      <c r="AB202" s="137">
        <f t="shared" si="52"/>
        <v>100</v>
      </c>
      <c r="AC202" s="137">
        <f t="shared" si="52"/>
        <v>100</v>
      </c>
      <c r="AD202" s="137">
        <f t="shared" si="52"/>
        <v>100</v>
      </c>
      <c r="AE202" s="137">
        <f t="shared" si="52"/>
        <v>100</v>
      </c>
      <c r="AF202" s="137">
        <f t="shared" si="52"/>
        <v>100</v>
      </c>
      <c r="AG202" s="137">
        <f t="shared" si="52"/>
        <v>100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56.25">
      <c r="A203" s="148">
        <v>328</v>
      </c>
      <c r="B203" s="152">
        <v>46056</v>
      </c>
      <c r="C203" s="154">
        <v>9</v>
      </c>
      <c r="D203" s="154">
        <v>17</v>
      </c>
      <c r="E203" s="153" t="s">
        <v>53</v>
      </c>
      <c r="F203" s="207" t="s">
        <v>96</v>
      </c>
      <c r="G203" s="207" t="s">
        <v>1</v>
      </c>
      <c r="H203" s="138" t="str">
        <f>IF(OR(G203="中止",G203="取消"),"998",IF(ISNA(MATCH($E203,施設情報!$B$2:$B$96,0)),"999",INDEX(施設情報!$C$2:$C$96,MATCH($E203,施設情報!$B$2:$B$96,0))))</f>
        <v>024</v>
      </c>
      <c r="I203" s="139">
        <f t="shared" si="53"/>
        <v>46056</v>
      </c>
      <c r="J203" s="137" t="str">
        <f t="shared" si="54"/>
        <v>024-46056</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112.5">
      <c r="A204" s="148">
        <v>817</v>
      </c>
      <c r="B204" s="149">
        <v>46056</v>
      </c>
      <c r="C204" s="150">
        <v>17</v>
      </c>
      <c r="D204" s="150">
        <v>21</v>
      </c>
      <c r="E204" s="153" t="s">
        <v>81</v>
      </c>
      <c r="F204" s="156" t="s">
        <v>38</v>
      </c>
      <c r="G204" s="156" t="s">
        <v>100</v>
      </c>
      <c r="H204" s="138" t="str">
        <f>IF(OR(G204="中止",G204="取消"),"998",IF(ISNA(MATCH($E204,施設情報!$B$2:$B$96,0)),"999",INDEX(施設情報!$C$2:$C$96,MATCH($E204,施設情報!$B$2:$B$96,0))))</f>
        <v>058</v>
      </c>
      <c r="I204" s="139">
        <f t="shared" si="53"/>
        <v>46056</v>
      </c>
      <c r="J204" s="137" t="str">
        <f t="shared" si="54"/>
        <v>058-46056</v>
      </c>
      <c r="K204" s="137">
        <f t="shared" si="55"/>
        <v>0.70833333333333337</v>
      </c>
      <c r="L204" s="137">
        <f t="shared" si="56"/>
        <v>0.875</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0</v>
      </c>
      <c r="W204" s="137">
        <f t="shared" si="52"/>
        <v>0</v>
      </c>
      <c r="X204" s="137">
        <f t="shared" si="52"/>
        <v>0</v>
      </c>
      <c r="Y204" s="137">
        <f t="shared" si="52"/>
        <v>0</v>
      </c>
      <c r="Z204" s="137">
        <f t="shared" si="52"/>
        <v>0</v>
      </c>
      <c r="AA204" s="137">
        <f t="shared" si="52"/>
        <v>0</v>
      </c>
      <c r="AB204" s="137">
        <f t="shared" si="52"/>
        <v>0</v>
      </c>
      <c r="AC204" s="137">
        <f t="shared" si="52"/>
        <v>0</v>
      </c>
      <c r="AD204" s="137">
        <f t="shared" si="52"/>
        <v>100</v>
      </c>
      <c r="AE204" s="137">
        <f t="shared" si="52"/>
        <v>100</v>
      </c>
      <c r="AF204" s="137">
        <f t="shared" si="52"/>
        <v>100</v>
      </c>
      <c r="AG204" s="137">
        <f t="shared" si="52"/>
        <v>100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75">
      <c r="A205" s="148">
        <v>818</v>
      </c>
      <c r="B205" s="149">
        <v>46056</v>
      </c>
      <c r="C205" s="150">
        <v>17</v>
      </c>
      <c r="D205" s="150">
        <v>21</v>
      </c>
      <c r="E205" s="153" t="s">
        <v>77</v>
      </c>
      <c r="F205" s="156" t="s">
        <v>38</v>
      </c>
      <c r="G205" s="156" t="s">
        <v>100</v>
      </c>
      <c r="H205" s="138" t="str">
        <f>IF(OR(G205="中止",G205="取消"),"998",IF(ISNA(MATCH($E205,施設情報!$B$2:$B$96,0)),"999",INDEX(施設情報!$C$2:$C$96,MATCH($E205,施設情報!$B$2:$B$96,0))))</f>
        <v>054</v>
      </c>
      <c r="I205" s="139">
        <f t="shared" si="53"/>
        <v>46056</v>
      </c>
      <c r="J205" s="137" t="str">
        <f t="shared" si="54"/>
        <v>054-46056</v>
      </c>
      <c r="K205" s="137">
        <f t="shared" si="55"/>
        <v>0.70833333333333337</v>
      </c>
      <c r="L205" s="137">
        <f t="shared" si="56"/>
        <v>0.875</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0</v>
      </c>
      <c r="W205" s="137">
        <f t="shared" ref="W205:AJ214" si="58">IF(AND(W$3&gt;=$K205,W$3&lt;$L205),100*$AM205,0)</f>
        <v>0</v>
      </c>
      <c r="X205" s="137">
        <f t="shared" si="58"/>
        <v>0</v>
      </c>
      <c r="Y205" s="137">
        <f t="shared" si="58"/>
        <v>0</v>
      </c>
      <c r="Z205" s="137">
        <f t="shared" si="58"/>
        <v>0</v>
      </c>
      <c r="AA205" s="137">
        <f t="shared" si="58"/>
        <v>0</v>
      </c>
      <c r="AB205" s="137">
        <f t="shared" si="58"/>
        <v>0</v>
      </c>
      <c r="AC205" s="137">
        <f t="shared" si="58"/>
        <v>0</v>
      </c>
      <c r="AD205" s="137">
        <f t="shared" si="58"/>
        <v>100</v>
      </c>
      <c r="AE205" s="137">
        <f t="shared" si="58"/>
        <v>100</v>
      </c>
      <c r="AF205" s="137">
        <f t="shared" si="58"/>
        <v>100</v>
      </c>
      <c r="AG205" s="137">
        <f t="shared" si="58"/>
        <v>100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37.5">
      <c r="A206" s="148">
        <v>819</v>
      </c>
      <c r="B206" s="149">
        <v>46056</v>
      </c>
      <c r="C206" s="150">
        <v>17</v>
      </c>
      <c r="D206" s="150">
        <v>21</v>
      </c>
      <c r="E206" s="153" t="s">
        <v>88</v>
      </c>
      <c r="F206" s="156" t="s">
        <v>38</v>
      </c>
      <c r="G206" s="156" t="s">
        <v>100</v>
      </c>
      <c r="H206" s="138" t="str">
        <f>IF(OR(G206="中止",G206="取消"),"998",IF(ISNA(MATCH($E206,施設情報!$B$2:$B$96,0)),"999",INDEX(施設情報!$C$2:$C$96,MATCH($E206,施設情報!$B$2:$B$96,0))))</f>
        <v>063</v>
      </c>
      <c r="I206" s="139">
        <f t="shared" si="53"/>
        <v>46056</v>
      </c>
      <c r="J206" s="137" t="str">
        <f t="shared" si="54"/>
        <v>063-46056</v>
      </c>
      <c r="K206" s="137">
        <f t="shared" si="55"/>
        <v>0.70833333333333337</v>
      </c>
      <c r="L206" s="137">
        <f t="shared" si="56"/>
        <v>0.875</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0</v>
      </c>
      <c r="W206" s="137">
        <f t="shared" si="58"/>
        <v>0</v>
      </c>
      <c r="X206" s="137">
        <f t="shared" si="58"/>
        <v>0</v>
      </c>
      <c r="Y206" s="137">
        <f t="shared" si="58"/>
        <v>0</v>
      </c>
      <c r="Z206" s="137">
        <f t="shared" si="58"/>
        <v>0</v>
      </c>
      <c r="AA206" s="137">
        <f t="shared" si="58"/>
        <v>0</v>
      </c>
      <c r="AB206" s="137">
        <f t="shared" si="58"/>
        <v>0</v>
      </c>
      <c r="AC206" s="137">
        <f t="shared" si="58"/>
        <v>0</v>
      </c>
      <c r="AD206" s="137">
        <f t="shared" si="58"/>
        <v>100</v>
      </c>
      <c r="AE206" s="137">
        <f t="shared" si="58"/>
        <v>100</v>
      </c>
      <c r="AF206" s="137">
        <f t="shared" si="58"/>
        <v>100</v>
      </c>
      <c r="AG206" s="137">
        <f t="shared" si="58"/>
        <v>100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56.25">
      <c r="A207" s="148">
        <v>329</v>
      </c>
      <c r="B207" s="152">
        <v>46057</v>
      </c>
      <c r="C207" s="154">
        <v>9</v>
      </c>
      <c r="D207" s="154">
        <v>17</v>
      </c>
      <c r="E207" s="153" t="s">
        <v>53</v>
      </c>
      <c r="F207" s="207" t="s">
        <v>96</v>
      </c>
      <c r="G207" s="207" t="s">
        <v>1</v>
      </c>
      <c r="H207" s="138" t="str">
        <f>IF(OR(G207="中止",G207="取消"),"998",IF(ISNA(MATCH($E207,施設情報!$B$2:$B$96,0)),"999",INDEX(施設情報!$C$2:$C$96,MATCH($E207,施設情報!$B$2:$B$96,0))))</f>
        <v>024</v>
      </c>
      <c r="I207" s="139">
        <f t="shared" si="53"/>
        <v>46057</v>
      </c>
      <c r="J207" s="137" t="str">
        <f t="shared" si="54"/>
        <v>024-46057</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112.5">
      <c r="A208" s="148">
        <v>820</v>
      </c>
      <c r="B208" s="149">
        <v>46057</v>
      </c>
      <c r="C208" s="150">
        <v>17</v>
      </c>
      <c r="D208" s="150">
        <v>21</v>
      </c>
      <c r="E208" s="153" t="s">
        <v>81</v>
      </c>
      <c r="F208" s="156" t="s">
        <v>38</v>
      </c>
      <c r="G208" s="156" t="s">
        <v>100</v>
      </c>
      <c r="H208" s="138" t="str">
        <f>IF(OR(G208="中止",G208="取消"),"998",IF(ISNA(MATCH($E208,施設情報!$B$2:$B$96,0)),"999",INDEX(施設情報!$C$2:$C$96,MATCH($E208,施設情報!$B$2:$B$96,0))))</f>
        <v>058</v>
      </c>
      <c r="I208" s="139">
        <f t="shared" si="53"/>
        <v>46057</v>
      </c>
      <c r="J208" s="137" t="str">
        <f t="shared" si="54"/>
        <v>058-46057</v>
      </c>
      <c r="K208" s="137">
        <f t="shared" si="55"/>
        <v>0.70833333333333337</v>
      </c>
      <c r="L208" s="137">
        <f t="shared" si="56"/>
        <v>0.875</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0</v>
      </c>
      <c r="W208" s="137">
        <f t="shared" si="58"/>
        <v>0</v>
      </c>
      <c r="X208" s="137">
        <f t="shared" si="58"/>
        <v>0</v>
      </c>
      <c r="Y208" s="137">
        <f t="shared" si="58"/>
        <v>0</v>
      </c>
      <c r="Z208" s="137">
        <f t="shared" si="58"/>
        <v>0</v>
      </c>
      <c r="AA208" s="137">
        <f t="shared" si="58"/>
        <v>0</v>
      </c>
      <c r="AB208" s="137">
        <f t="shared" si="58"/>
        <v>0</v>
      </c>
      <c r="AC208" s="137">
        <f t="shared" si="58"/>
        <v>0</v>
      </c>
      <c r="AD208" s="137">
        <f t="shared" si="58"/>
        <v>100</v>
      </c>
      <c r="AE208" s="137">
        <f t="shared" si="58"/>
        <v>100</v>
      </c>
      <c r="AF208" s="137">
        <f t="shared" si="58"/>
        <v>100</v>
      </c>
      <c r="AG208" s="137">
        <f t="shared" si="58"/>
        <v>100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75">
      <c r="A209" s="148">
        <v>821</v>
      </c>
      <c r="B209" s="149">
        <v>46057</v>
      </c>
      <c r="C209" s="150">
        <v>17</v>
      </c>
      <c r="D209" s="150">
        <v>21</v>
      </c>
      <c r="E209" s="153" t="s">
        <v>77</v>
      </c>
      <c r="F209" s="156" t="s">
        <v>38</v>
      </c>
      <c r="G209" s="156" t="s">
        <v>100</v>
      </c>
      <c r="H209" s="138" t="str">
        <f>IF(OR(G209="中止",G209="取消"),"998",IF(ISNA(MATCH($E209,施設情報!$B$2:$B$96,0)),"999",INDEX(施設情報!$C$2:$C$96,MATCH($E209,施設情報!$B$2:$B$96,0))))</f>
        <v>054</v>
      </c>
      <c r="I209" s="139">
        <f t="shared" si="53"/>
        <v>46057</v>
      </c>
      <c r="J209" s="137" t="str">
        <f t="shared" si="54"/>
        <v>054-46057</v>
      </c>
      <c r="K209" s="137">
        <f t="shared" si="55"/>
        <v>0.70833333333333337</v>
      </c>
      <c r="L209" s="137">
        <f t="shared" si="56"/>
        <v>0.875</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0</v>
      </c>
      <c r="W209" s="137">
        <f t="shared" si="58"/>
        <v>0</v>
      </c>
      <c r="X209" s="137">
        <f t="shared" si="58"/>
        <v>0</v>
      </c>
      <c r="Y209" s="137">
        <f t="shared" si="58"/>
        <v>0</v>
      </c>
      <c r="Z209" s="137">
        <f t="shared" si="58"/>
        <v>0</v>
      </c>
      <c r="AA209" s="137">
        <f t="shared" si="58"/>
        <v>0</v>
      </c>
      <c r="AB209" s="137">
        <f t="shared" si="58"/>
        <v>0</v>
      </c>
      <c r="AC209" s="137">
        <f t="shared" si="58"/>
        <v>0</v>
      </c>
      <c r="AD209" s="137">
        <f t="shared" si="58"/>
        <v>100</v>
      </c>
      <c r="AE209" s="137">
        <f t="shared" si="58"/>
        <v>100</v>
      </c>
      <c r="AF209" s="137">
        <f t="shared" si="58"/>
        <v>100</v>
      </c>
      <c r="AG209" s="137">
        <f t="shared" si="58"/>
        <v>100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37.5">
      <c r="A210" s="148">
        <v>822</v>
      </c>
      <c r="B210" s="149">
        <v>46057</v>
      </c>
      <c r="C210" s="150">
        <v>17</v>
      </c>
      <c r="D210" s="150">
        <v>21</v>
      </c>
      <c r="E210" s="153" t="s">
        <v>88</v>
      </c>
      <c r="F210" s="156" t="s">
        <v>38</v>
      </c>
      <c r="G210" s="156" t="s">
        <v>100</v>
      </c>
      <c r="H210" s="138" t="str">
        <f>IF(OR(G210="中止",G210="取消"),"998",IF(ISNA(MATCH($E210,施設情報!$B$2:$B$96,0)),"999",INDEX(施設情報!$C$2:$C$96,MATCH($E210,施設情報!$B$2:$B$96,0))))</f>
        <v>063</v>
      </c>
      <c r="I210" s="139">
        <f t="shared" si="53"/>
        <v>46057</v>
      </c>
      <c r="J210" s="137" t="str">
        <f t="shared" si="54"/>
        <v>063-46057</v>
      </c>
      <c r="K210" s="137">
        <f t="shared" si="55"/>
        <v>0.70833333333333337</v>
      </c>
      <c r="L210" s="137">
        <f t="shared" si="56"/>
        <v>0.875</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0</v>
      </c>
      <c r="W210" s="137">
        <f t="shared" si="58"/>
        <v>0</v>
      </c>
      <c r="X210" s="137">
        <f t="shared" si="58"/>
        <v>0</v>
      </c>
      <c r="Y210" s="137">
        <f t="shared" si="58"/>
        <v>0</v>
      </c>
      <c r="Z210" s="137">
        <f t="shared" si="58"/>
        <v>0</v>
      </c>
      <c r="AA210" s="137">
        <f t="shared" si="58"/>
        <v>0</v>
      </c>
      <c r="AB210" s="137">
        <f t="shared" si="58"/>
        <v>0</v>
      </c>
      <c r="AC210" s="137">
        <f t="shared" si="58"/>
        <v>0</v>
      </c>
      <c r="AD210" s="137">
        <f t="shared" si="58"/>
        <v>100</v>
      </c>
      <c r="AE210" s="137">
        <f t="shared" si="58"/>
        <v>100</v>
      </c>
      <c r="AF210" s="137">
        <f t="shared" si="58"/>
        <v>100</v>
      </c>
      <c r="AG210" s="137">
        <f t="shared" si="58"/>
        <v>100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56.25">
      <c r="A211" s="148">
        <v>330</v>
      </c>
      <c r="B211" s="152">
        <v>46058</v>
      </c>
      <c r="C211" s="154">
        <v>9</v>
      </c>
      <c r="D211" s="154">
        <v>17</v>
      </c>
      <c r="E211" s="153" t="s">
        <v>53</v>
      </c>
      <c r="F211" s="207" t="s">
        <v>96</v>
      </c>
      <c r="G211" s="207" t="s">
        <v>1</v>
      </c>
      <c r="H211" s="138" t="str">
        <f>IF(OR(G211="中止",G211="取消"),"998",IF(ISNA(MATCH($E211,施設情報!$B$2:$B$96,0)),"999",INDEX(施設情報!$C$2:$C$96,MATCH($E211,施設情報!$B$2:$B$96,0))))</f>
        <v>024</v>
      </c>
      <c r="I211" s="139">
        <f t="shared" si="53"/>
        <v>46058</v>
      </c>
      <c r="J211" s="137" t="str">
        <f t="shared" si="54"/>
        <v>024-46058</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75">
      <c r="A212" s="148">
        <v>728</v>
      </c>
      <c r="B212" s="149">
        <v>46058</v>
      </c>
      <c r="C212" s="150">
        <v>13</v>
      </c>
      <c r="D212" s="150">
        <v>17</v>
      </c>
      <c r="E212" s="153" t="s">
        <v>41</v>
      </c>
      <c r="F212" s="156" t="s">
        <v>496</v>
      </c>
      <c r="G212" s="156" t="s">
        <v>1</v>
      </c>
      <c r="H212" s="138" t="str">
        <f>IF(OR(G212="中止",G212="取消"),"998",IF(ISNA(MATCH($E212,施設情報!$B$2:$B$96,0)),"999",INDEX(施設情報!$C$2:$C$96,MATCH($E212,施設情報!$B$2:$B$96,0))))</f>
        <v>004</v>
      </c>
      <c r="I212" s="139">
        <f t="shared" si="53"/>
        <v>46058</v>
      </c>
      <c r="J212" s="137" t="str">
        <f t="shared" si="54"/>
        <v>004-46058</v>
      </c>
      <c r="K212" s="137">
        <f t="shared" si="55"/>
        <v>0.54166666666666663</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0</v>
      </c>
      <c r="W212" s="137">
        <f t="shared" si="58"/>
        <v>0</v>
      </c>
      <c r="X212" s="137">
        <f t="shared" si="58"/>
        <v>0</v>
      </c>
      <c r="Y212" s="137">
        <f t="shared" si="58"/>
        <v>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56.25">
      <c r="A213" s="148">
        <v>729</v>
      </c>
      <c r="B213" s="149">
        <v>46058</v>
      </c>
      <c r="C213" s="150">
        <v>13</v>
      </c>
      <c r="D213" s="150">
        <v>17</v>
      </c>
      <c r="E213" s="153" t="s">
        <v>32</v>
      </c>
      <c r="F213" s="156" t="s">
        <v>496</v>
      </c>
      <c r="G213" s="156" t="s">
        <v>1</v>
      </c>
      <c r="H213" s="138" t="str">
        <f>IF(OR(G213="中止",G213="取消"),"998",IF(ISNA(MATCH($E213,施設情報!$B$2:$B$96,0)),"999",INDEX(施設情報!$C$2:$C$96,MATCH($E213,施設情報!$B$2:$B$96,0))))</f>
        <v>039</v>
      </c>
      <c r="I213" s="139">
        <f t="shared" si="53"/>
        <v>46058</v>
      </c>
      <c r="J213" s="137" t="str">
        <f t="shared" si="54"/>
        <v>039-46058</v>
      </c>
      <c r="K213" s="137">
        <f t="shared" si="55"/>
        <v>0.54166666666666663</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0</v>
      </c>
      <c r="W213" s="137">
        <f t="shared" si="58"/>
        <v>0</v>
      </c>
      <c r="X213" s="137">
        <f t="shared" si="58"/>
        <v>0</v>
      </c>
      <c r="Y213" s="137">
        <f t="shared" si="58"/>
        <v>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56.25">
      <c r="A214" s="148">
        <v>730</v>
      </c>
      <c r="B214" s="149">
        <v>46058</v>
      </c>
      <c r="C214" s="150">
        <v>13</v>
      </c>
      <c r="D214" s="150">
        <v>17</v>
      </c>
      <c r="E214" s="153" t="s">
        <v>33</v>
      </c>
      <c r="F214" s="156" t="s">
        <v>496</v>
      </c>
      <c r="G214" s="156" t="s">
        <v>1</v>
      </c>
      <c r="H214" s="138" t="str">
        <f>IF(OR(G214="中止",G214="取消"),"998",IF(ISNA(MATCH($E214,施設情報!$B$2:$B$96,0)),"999",INDEX(施設情報!$C$2:$C$96,MATCH($E214,施設情報!$B$2:$B$96,0))))</f>
        <v>038</v>
      </c>
      <c r="I214" s="139">
        <f t="shared" si="53"/>
        <v>46058</v>
      </c>
      <c r="J214" s="137" t="str">
        <f t="shared" si="54"/>
        <v>038-46058</v>
      </c>
      <c r="K214" s="137">
        <f t="shared" si="55"/>
        <v>0.54166666666666663</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0</v>
      </c>
      <c r="W214" s="137">
        <f t="shared" si="58"/>
        <v>0</v>
      </c>
      <c r="X214" s="137">
        <f t="shared" si="58"/>
        <v>0</v>
      </c>
      <c r="Y214" s="137">
        <f t="shared" si="58"/>
        <v>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56.25">
      <c r="A215" s="148">
        <v>731</v>
      </c>
      <c r="B215" s="149">
        <v>46058</v>
      </c>
      <c r="C215" s="150">
        <v>13</v>
      </c>
      <c r="D215" s="150">
        <v>17</v>
      </c>
      <c r="E215" s="153" t="s">
        <v>34</v>
      </c>
      <c r="F215" s="156" t="s">
        <v>496</v>
      </c>
      <c r="G215" s="156" t="s">
        <v>1</v>
      </c>
      <c r="H215" s="138" t="str">
        <f>IF(OR(G215="中止",G215="取消"),"998",IF(ISNA(MATCH($E215,施設情報!$B$2:$B$96,0)),"999",INDEX(施設情報!$C$2:$C$96,MATCH($E215,施設情報!$B$2:$B$96,0))))</f>
        <v>040</v>
      </c>
      <c r="I215" s="139">
        <f t="shared" si="53"/>
        <v>46058</v>
      </c>
      <c r="J215" s="137" t="str">
        <f t="shared" si="54"/>
        <v>040-46058</v>
      </c>
      <c r="K215" s="137">
        <f t="shared" si="55"/>
        <v>0.54166666666666663</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0</v>
      </c>
      <c r="W215" s="137">
        <f t="shared" ref="W215:AJ224" si="60">IF(AND(W$3&gt;=$K215,W$3&lt;$L215),100*$AM215,0)</f>
        <v>0</v>
      </c>
      <c r="X215" s="137">
        <f t="shared" si="60"/>
        <v>0</v>
      </c>
      <c r="Y215" s="137">
        <f t="shared" si="60"/>
        <v>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56.25">
      <c r="A216" s="148">
        <v>732</v>
      </c>
      <c r="B216" s="149">
        <v>46058</v>
      </c>
      <c r="C216" s="150">
        <v>13</v>
      </c>
      <c r="D216" s="150">
        <v>17</v>
      </c>
      <c r="E216" s="153" t="s">
        <v>35</v>
      </c>
      <c r="F216" s="156" t="s">
        <v>496</v>
      </c>
      <c r="G216" s="156" t="s">
        <v>1</v>
      </c>
      <c r="H216" s="138" t="str">
        <f>IF(OR(G216="中止",G216="取消"),"998",IF(ISNA(MATCH($E216,施設情報!$B$2:$B$96,0)),"999",INDEX(施設情報!$C$2:$C$96,MATCH($E216,施設情報!$B$2:$B$96,0))))</f>
        <v>041</v>
      </c>
      <c r="I216" s="139">
        <f t="shared" si="53"/>
        <v>46058</v>
      </c>
      <c r="J216" s="137" t="str">
        <f t="shared" si="54"/>
        <v>041-46058</v>
      </c>
      <c r="K216" s="137">
        <f t="shared" si="55"/>
        <v>0.54166666666666663</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0</v>
      </c>
      <c r="W216" s="137">
        <f t="shared" si="60"/>
        <v>0</v>
      </c>
      <c r="X216" s="137">
        <f t="shared" si="60"/>
        <v>0</v>
      </c>
      <c r="Y216" s="137">
        <f t="shared" si="60"/>
        <v>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56.25">
      <c r="A217" s="148">
        <v>733</v>
      </c>
      <c r="B217" s="149">
        <v>46058</v>
      </c>
      <c r="C217" s="150">
        <v>13</v>
      </c>
      <c r="D217" s="150">
        <v>17</v>
      </c>
      <c r="E217" s="153" t="s">
        <v>36</v>
      </c>
      <c r="F217" s="156" t="s">
        <v>496</v>
      </c>
      <c r="G217" s="156" t="s">
        <v>1</v>
      </c>
      <c r="H217" s="138" t="str">
        <f>IF(OR(G217="中止",G217="取消"),"998",IF(ISNA(MATCH($E217,施設情報!$B$2:$B$96,0)),"999",INDEX(施設情報!$C$2:$C$96,MATCH($E217,施設情報!$B$2:$B$96,0))))</f>
        <v>042</v>
      </c>
      <c r="I217" s="139">
        <f t="shared" si="53"/>
        <v>46058</v>
      </c>
      <c r="J217" s="137" t="str">
        <f t="shared" si="54"/>
        <v>042-46058</v>
      </c>
      <c r="K217" s="137">
        <f t="shared" si="55"/>
        <v>0.54166666666666663</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0</v>
      </c>
      <c r="W217" s="137">
        <f t="shared" si="60"/>
        <v>0</v>
      </c>
      <c r="X217" s="137">
        <f t="shared" si="60"/>
        <v>0</v>
      </c>
      <c r="Y217" s="137">
        <f t="shared" si="60"/>
        <v>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56.25">
      <c r="A218" s="148">
        <v>734</v>
      </c>
      <c r="B218" s="149">
        <v>46058</v>
      </c>
      <c r="C218" s="150">
        <v>13</v>
      </c>
      <c r="D218" s="150">
        <v>17</v>
      </c>
      <c r="E218" s="153" t="s">
        <v>37</v>
      </c>
      <c r="F218" s="156" t="s">
        <v>496</v>
      </c>
      <c r="G218" s="156" t="s">
        <v>1</v>
      </c>
      <c r="H218" s="138" t="str">
        <f>IF(OR(G218="中止",G218="取消"),"998",IF(ISNA(MATCH($E218,施設情報!$B$2:$B$96,0)),"999",INDEX(施設情報!$C$2:$C$96,MATCH($E218,施設情報!$B$2:$B$96,0))))</f>
        <v>043</v>
      </c>
      <c r="I218" s="139">
        <f t="shared" si="53"/>
        <v>46058</v>
      </c>
      <c r="J218" s="137" t="str">
        <f t="shared" si="54"/>
        <v>043-46058</v>
      </c>
      <c r="K218" s="137">
        <f t="shared" si="55"/>
        <v>0.54166666666666663</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0</v>
      </c>
      <c r="W218" s="137">
        <f t="shared" si="60"/>
        <v>0</v>
      </c>
      <c r="X218" s="137">
        <f t="shared" si="60"/>
        <v>0</v>
      </c>
      <c r="Y218" s="137">
        <f t="shared" si="60"/>
        <v>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112.5">
      <c r="A219" s="148">
        <v>823</v>
      </c>
      <c r="B219" s="149">
        <v>46058</v>
      </c>
      <c r="C219" s="150">
        <v>17</v>
      </c>
      <c r="D219" s="150">
        <v>21</v>
      </c>
      <c r="E219" s="153" t="s">
        <v>81</v>
      </c>
      <c r="F219" s="156" t="s">
        <v>38</v>
      </c>
      <c r="G219" s="156" t="s">
        <v>100</v>
      </c>
      <c r="H219" s="138" t="str">
        <f>IF(OR(G219="中止",G219="取消"),"998",IF(ISNA(MATCH($E219,施設情報!$B$2:$B$96,0)),"999",INDEX(施設情報!$C$2:$C$96,MATCH($E219,施設情報!$B$2:$B$96,0))))</f>
        <v>058</v>
      </c>
      <c r="I219" s="139">
        <f t="shared" si="53"/>
        <v>46058</v>
      </c>
      <c r="J219" s="137" t="str">
        <f t="shared" si="54"/>
        <v>058-46058</v>
      </c>
      <c r="K219" s="137">
        <f t="shared" si="55"/>
        <v>0.70833333333333337</v>
      </c>
      <c r="L219" s="137">
        <f t="shared" si="56"/>
        <v>0.875</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0</v>
      </c>
      <c r="W219" s="137">
        <f t="shared" si="60"/>
        <v>0</v>
      </c>
      <c r="X219" s="137">
        <f t="shared" si="60"/>
        <v>0</v>
      </c>
      <c r="Y219" s="137">
        <f t="shared" si="60"/>
        <v>0</v>
      </c>
      <c r="Z219" s="137">
        <f t="shared" si="60"/>
        <v>0</v>
      </c>
      <c r="AA219" s="137">
        <f t="shared" si="60"/>
        <v>0</v>
      </c>
      <c r="AB219" s="137">
        <f t="shared" si="60"/>
        <v>0</v>
      </c>
      <c r="AC219" s="137">
        <f t="shared" si="60"/>
        <v>0</v>
      </c>
      <c r="AD219" s="137">
        <f t="shared" si="60"/>
        <v>100</v>
      </c>
      <c r="AE219" s="137">
        <f t="shared" si="60"/>
        <v>100</v>
      </c>
      <c r="AF219" s="137">
        <f t="shared" si="60"/>
        <v>100</v>
      </c>
      <c r="AG219" s="137">
        <f t="shared" si="60"/>
        <v>100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75">
      <c r="A220" s="148">
        <v>824</v>
      </c>
      <c r="B220" s="149">
        <v>46058</v>
      </c>
      <c r="C220" s="150">
        <v>17</v>
      </c>
      <c r="D220" s="150">
        <v>21</v>
      </c>
      <c r="E220" s="153" t="s">
        <v>77</v>
      </c>
      <c r="F220" s="156" t="s">
        <v>38</v>
      </c>
      <c r="G220" s="156" t="s">
        <v>100</v>
      </c>
      <c r="H220" s="138" t="str">
        <f>IF(OR(G220="中止",G220="取消"),"998",IF(ISNA(MATCH($E220,施設情報!$B$2:$B$96,0)),"999",INDEX(施設情報!$C$2:$C$96,MATCH($E220,施設情報!$B$2:$B$96,0))))</f>
        <v>054</v>
      </c>
      <c r="I220" s="139">
        <f t="shared" si="53"/>
        <v>46058</v>
      </c>
      <c r="J220" s="137" t="str">
        <f t="shared" si="54"/>
        <v>054-46058</v>
      </c>
      <c r="K220" s="137">
        <f t="shared" si="55"/>
        <v>0.70833333333333337</v>
      </c>
      <c r="L220" s="137">
        <f t="shared" si="56"/>
        <v>0.875</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0</v>
      </c>
      <c r="W220" s="137">
        <f t="shared" si="60"/>
        <v>0</v>
      </c>
      <c r="X220" s="137">
        <f t="shared" si="60"/>
        <v>0</v>
      </c>
      <c r="Y220" s="137">
        <f t="shared" si="60"/>
        <v>0</v>
      </c>
      <c r="Z220" s="137">
        <f t="shared" si="60"/>
        <v>0</v>
      </c>
      <c r="AA220" s="137">
        <f t="shared" si="60"/>
        <v>0</v>
      </c>
      <c r="AB220" s="137">
        <f t="shared" si="60"/>
        <v>0</v>
      </c>
      <c r="AC220" s="137">
        <f t="shared" si="60"/>
        <v>0</v>
      </c>
      <c r="AD220" s="137">
        <f t="shared" si="60"/>
        <v>100</v>
      </c>
      <c r="AE220" s="137">
        <f t="shared" si="60"/>
        <v>100</v>
      </c>
      <c r="AF220" s="137">
        <f t="shared" si="60"/>
        <v>100</v>
      </c>
      <c r="AG220" s="137">
        <f t="shared" si="60"/>
        <v>100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37.5">
      <c r="A221" s="148">
        <v>825</v>
      </c>
      <c r="B221" s="149">
        <v>46058</v>
      </c>
      <c r="C221" s="150">
        <v>17</v>
      </c>
      <c r="D221" s="150">
        <v>21</v>
      </c>
      <c r="E221" s="153" t="s">
        <v>88</v>
      </c>
      <c r="F221" s="156" t="s">
        <v>38</v>
      </c>
      <c r="G221" s="156" t="s">
        <v>100</v>
      </c>
      <c r="H221" s="138" t="str">
        <f>IF(OR(G221="中止",G221="取消"),"998",IF(ISNA(MATCH($E221,施設情報!$B$2:$B$96,0)),"999",INDEX(施設情報!$C$2:$C$96,MATCH($E221,施設情報!$B$2:$B$96,0))))</f>
        <v>063</v>
      </c>
      <c r="I221" s="139">
        <f t="shared" si="53"/>
        <v>46058</v>
      </c>
      <c r="J221" s="137" t="str">
        <f t="shared" si="54"/>
        <v>063-46058</v>
      </c>
      <c r="K221" s="137">
        <f t="shared" si="55"/>
        <v>0.70833333333333337</v>
      </c>
      <c r="L221" s="137">
        <f t="shared" si="56"/>
        <v>0.875</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0</v>
      </c>
      <c r="W221" s="137">
        <f t="shared" si="60"/>
        <v>0</v>
      </c>
      <c r="X221" s="137">
        <f t="shared" si="60"/>
        <v>0</v>
      </c>
      <c r="Y221" s="137">
        <f t="shared" si="60"/>
        <v>0</v>
      </c>
      <c r="Z221" s="137">
        <f t="shared" si="60"/>
        <v>0</v>
      </c>
      <c r="AA221" s="137">
        <f t="shared" si="60"/>
        <v>0</v>
      </c>
      <c r="AB221" s="137">
        <f t="shared" si="60"/>
        <v>0</v>
      </c>
      <c r="AC221" s="137">
        <f t="shared" si="60"/>
        <v>0</v>
      </c>
      <c r="AD221" s="137">
        <f t="shared" si="60"/>
        <v>100</v>
      </c>
      <c r="AE221" s="137">
        <f t="shared" si="60"/>
        <v>100</v>
      </c>
      <c r="AF221" s="137">
        <f t="shared" si="60"/>
        <v>100</v>
      </c>
      <c r="AG221" s="137">
        <f t="shared" si="60"/>
        <v>100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56.25">
      <c r="A222" s="148">
        <v>331</v>
      </c>
      <c r="B222" s="152">
        <v>46059</v>
      </c>
      <c r="C222" s="154">
        <v>9</v>
      </c>
      <c r="D222" s="154">
        <v>17</v>
      </c>
      <c r="E222" s="153" t="s">
        <v>53</v>
      </c>
      <c r="F222" s="207" t="s">
        <v>96</v>
      </c>
      <c r="G222" s="207" t="s">
        <v>1</v>
      </c>
      <c r="H222" s="138" t="str">
        <f>IF(OR(G222="中止",G222="取消"),"998",IF(ISNA(MATCH($E222,施設情報!$B$2:$B$96,0)),"999",INDEX(施設情報!$C$2:$C$96,MATCH($E222,施設情報!$B$2:$B$96,0))))</f>
        <v>024</v>
      </c>
      <c r="I222" s="139">
        <f t="shared" si="53"/>
        <v>46059</v>
      </c>
      <c r="J222" s="137" t="str">
        <f t="shared" si="54"/>
        <v>024-46059</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75">
      <c r="A223" s="148">
        <v>735</v>
      </c>
      <c r="B223" s="149">
        <v>46059</v>
      </c>
      <c r="C223" s="150">
        <v>9</v>
      </c>
      <c r="D223" s="150">
        <v>12</v>
      </c>
      <c r="E223" s="153" t="s">
        <v>41</v>
      </c>
      <c r="F223" s="156" t="s">
        <v>496</v>
      </c>
      <c r="G223" s="156" t="s">
        <v>1</v>
      </c>
      <c r="H223" s="138" t="str">
        <f>IF(OR(G223="中止",G223="取消"),"998",IF(ISNA(MATCH($E223,施設情報!$B$2:$B$96,0)),"999",INDEX(施設情報!$C$2:$C$96,MATCH($E223,施設情報!$B$2:$B$96,0))))</f>
        <v>004</v>
      </c>
      <c r="I223" s="139">
        <f t="shared" si="53"/>
        <v>46059</v>
      </c>
      <c r="J223" s="137" t="str">
        <f t="shared" si="54"/>
        <v>004-46059</v>
      </c>
      <c r="K223" s="137">
        <f t="shared" si="55"/>
        <v>0.375</v>
      </c>
      <c r="L223" s="137">
        <f t="shared" si="56"/>
        <v>0.5</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0</v>
      </c>
      <c r="Z223" s="137">
        <f t="shared" si="60"/>
        <v>0</v>
      </c>
      <c r="AA223" s="137">
        <f t="shared" si="60"/>
        <v>0</v>
      </c>
      <c r="AB223" s="137">
        <f t="shared" si="60"/>
        <v>0</v>
      </c>
      <c r="AC223" s="137">
        <f t="shared" si="60"/>
        <v>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56.25">
      <c r="A224" s="148">
        <v>736</v>
      </c>
      <c r="B224" s="149">
        <v>46059</v>
      </c>
      <c r="C224" s="150">
        <v>9</v>
      </c>
      <c r="D224" s="150">
        <v>12</v>
      </c>
      <c r="E224" s="153" t="s">
        <v>32</v>
      </c>
      <c r="F224" s="156" t="s">
        <v>496</v>
      </c>
      <c r="G224" s="156" t="s">
        <v>1</v>
      </c>
      <c r="H224" s="138" t="str">
        <f>IF(OR(G224="中止",G224="取消"),"998",IF(ISNA(MATCH($E224,施設情報!$B$2:$B$96,0)),"999",INDEX(施設情報!$C$2:$C$96,MATCH($E224,施設情報!$B$2:$B$96,0))))</f>
        <v>039</v>
      </c>
      <c r="I224" s="139">
        <f t="shared" si="53"/>
        <v>46059</v>
      </c>
      <c r="J224" s="137" t="str">
        <f t="shared" si="54"/>
        <v>039-46059</v>
      </c>
      <c r="K224" s="137">
        <f t="shared" si="55"/>
        <v>0.375</v>
      </c>
      <c r="L224" s="137">
        <f t="shared" si="56"/>
        <v>0.5</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0</v>
      </c>
      <c r="Z224" s="137">
        <f t="shared" si="60"/>
        <v>0</v>
      </c>
      <c r="AA224" s="137">
        <f t="shared" si="60"/>
        <v>0</v>
      </c>
      <c r="AB224" s="137">
        <f t="shared" si="60"/>
        <v>0</v>
      </c>
      <c r="AC224" s="137">
        <f t="shared" si="60"/>
        <v>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56.25">
      <c r="A225" s="148">
        <v>737</v>
      </c>
      <c r="B225" s="149">
        <v>46059</v>
      </c>
      <c r="C225" s="150">
        <v>9</v>
      </c>
      <c r="D225" s="150">
        <v>12</v>
      </c>
      <c r="E225" s="153" t="s">
        <v>33</v>
      </c>
      <c r="F225" s="156" t="s">
        <v>496</v>
      </c>
      <c r="G225" s="156" t="s">
        <v>1</v>
      </c>
      <c r="H225" s="138" t="str">
        <f>IF(OR(G225="中止",G225="取消"),"998",IF(ISNA(MATCH($E225,施設情報!$B$2:$B$96,0)),"999",INDEX(施設情報!$C$2:$C$96,MATCH($E225,施設情報!$B$2:$B$96,0))))</f>
        <v>038</v>
      </c>
      <c r="I225" s="139">
        <f t="shared" si="53"/>
        <v>46059</v>
      </c>
      <c r="J225" s="137" t="str">
        <f t="shared" si="54"/>
        <v>038-46059</v>
      </c>
      <c r="K225" s="137">
        <f t="shared" si="55"/>
        <v>0.375</v>
      </c>
      <c r="L225" s="137">
        <f t="shared" si="56"/>
        <v>0.5</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0</v>
      </c>
      <c r="Z225" s="137">
        <f t="shared" si="62"/>
        <v>0</v>
      </c>
      <c r="AA225" s="137">
        <f t="shared" si="62"/>
        <v>0</v>
      </c>
      <c r="AB225" s="137">
        <f t="shared" si="62"/>
        <v>0</v>
      </c>
      <c r="AC225" s="137">
        <f t="shared" si="62"/>
        <v>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56.25">
      <c r="A226" s="148">
        <v>738</v>
      </c>
      <c r="B226" s="149">
        <v>46059</v>
      </c>
      <c r="C226" s="150">
        <v>9</v>
      </c>
      <c r="D226" s="150">
        <v>12</v>
      </c>
      <c r="E226" s="153" t="s">
        <v>34</v>
      </c>
      <c r="F226" s="156" t="s">
        <v>496</v>
      </c>
      <c r="G226" s="156" t="s">
        <v>1</v>
      </c>
      <c r="H226" s="138" t="str">
        <f>IF(OR(G226="中止",G226="取消"),"998",IF(ISNA(MATCH($E226,施設情報!$B$2:$B$96,0)),"999",INDEX(施設情報!$C$2:$C$96,MATCH($E226,施設情報!$B$2:$B$96,0))))</f>
        <v>040</v>
      </c>
      <c r="I226" s="139">
        <f t="shared" si="53"/>
        <v>46059</v>
      </c>
      <c r="J226" s="137" t="str">
        <f t="shared" si="54"/>
        <v>040-46059</v>
      </c>
      <c r="K226" s="137">
        <f t="shared" si="55"/>
        <v>0.375</v>
      </c>
      <c r="L226" s="137">
        <f t="shared" si="56"/>
        <v>0.5</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0</v>
      </c>
      <c r="Z226" s="137">
        <f t="shared" si="62"/>
        <v>0</v>
      </c>
      <c r="AA226" s="137">
        <f t="shared" si="62"/>
        <v>0</v>
      </c>
      <c r="AB226" s="137">
        <f t="shared" si="62"/>
        <v>0</v>
      </c>
      <c r="AC226" s="137">
        <f t="shared" si="62"/>
        <v>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56.25">
      <c r="A227" s="148">
        <v>739</v>
      </c>
      <c r="B227" s="149">
        <v>46059</v>
      </c>
      <c r="C227" s="150">
        <v>9</v>
      </c>
      <c r="D227" s="150">
        <v>12</v>
      </c>
      <c r="E227" s="153" t="s">
        <v>35</v>
      </c>
      <c r="F227" s="156" t="s">
        <v>496</v>
      </c>
      <c r="G227" s="156" t="s">
        <v>1</v>
      </c>
      <c r="H227" s="138" t="str">
        <f>IF(OR(G227="中止",G227="取消"),"998",IF(ISNA(MATCH($E227,施設情報!$B$2:$B$96,0)),"999",INDEX(施設情報!$C$2:$C$96,MATCH($E227,施設情報!$B$2:$B$96,0))))</f>
        <v>041</v>
      </c>
      <c r="I227" s="139">
        <f t="shared" si="53"/>
        <v>46059</v>
      </c>
      <c r="J227" s="137" t="str">
        <f t="shared" si="54"/>
        <v>041-46059</v>
      </c>
      <c r="K227" s="137">
        <f t="shared" si="55"/>
        <v>0.375</v>
      </c>
      <c r="L227" s="137">
        <f t="shared" si="56"/>
        <v>0.5</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0</v>
      </c>
      <c r="Z227" s="137">
        <f t="shared" si="62"/>
        <v>0</v>
      </c>
      <c r="AA227" s="137">
        <f t="shared" si="62"/>
        <v>0</v>
      </c>
      <c r="AB227" s="137">
        <f t="shared" si="62"/>
        <v>0</v>
      </c>
      <c r="AC227" s="137">
        <f t="shared" si="62"/>
        <v>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56.25">
      <c r="A228" s="148">
        <v>740</v>
      </c>
      <c r="B228" s="149">
        <v>46059</v>
      </c>
      <c r="C228" s="150">
        <v>9</v>
      </c>
      <c r="D228" s="150">
        <v>12</v>
      </c>
      <c r="E228" s="153" t="s">
        <v>36</v>
      </c>
      <c r="F228" s="156" t="s">
        <v>496</v>
      </c>
      <c r="G228" s="156" t="s">
        <v>1</v>
      </c>
      <c r="H228" s="138" t="str">
        <f>IF(OR(G228="中止",G228="取消"),"998",IF(ISNA(MATCH($E228,施設情報!$B$2:$B$96,0)),"999",INDEX(施設情報!$C$2:$C$96,MATCH($E228,施設情報!$B$2:$B$96,0))))</f>
        <v>042</v>
      </c>
      <c r="I228" s="139">
        <f t="shared" si="53"/>
        <v>46059</v>
      </c>
      <c r="J228" s="137" t="str">
        <f t="shared" si="54"/>
        <v>042-46059</v>
      </c>
      <c r="K228" s="137">
        <f t="shared" si="55"/>
        <v>0.375</v>
      </c>
      <c r="L228" s="137">
        <f t="shared" si="56"/>
        <v>0.5</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0</v>
      </c>
      <c r="Z228" s="137">
        <f t="shared" si="62"/>
        <v>0</v>
      </c>
      <c r="AA228" s="137">
        <f t="shared" si="62"/>
        <v>0</v>
      </c>
      <c r="AB228" s="137">
        <f t="shared" si="62"/>
        <v>0</v>
      </c>
      <c r="AC228" s="137">
        <f t="shared" si="62"/>
        <v>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56.25">
      <c r="A229" s="148">
        <v>741</v>
      </c>
      <c r="B229" s="149">
        <v>46059</v>
      </c>
      <c r="C229" s="150">
        <v>9</v>
      </c>
      <c r="D229" s="150">
        <v>12</v>
      </c>
      <c r="E229" s="153" t="s">
        <v>37</v>
      </c>
      <c r="F229" s="156" t="s">
        <v>496</v>
      </c>
      <c r="G229" s="156" t="s">
        <v>1</v>
      </c>
      <c r="H229" s="138" t="str">
        <f>IF(OR(G229="中止",G229="取消"),"998",IF(ISNA(MATCH($E229,施設情報!$B$2:$B$96,0)),"999",INDEX(施設情報!$C$2:$C$96,MATCH($E229,施設情報!$B$2:$B$96,0))))</f>
        <v>043</v>
      </c>
      <c r="I229" s="139">
        <f t="shared" si="53"/>
        <v>46059</v>
      </c>
      <c r="J229" s="137" t="str">
        <f t="shared" si="54"/>
        <v>043-46059</v>
      </c>
      <c r="K229" s="137">
        <f t="shared" si="55"/>
        <v>0.375</v>
      </c>
      <c r="L229" s="137">
        <f t="shared" si="56"/>
        <v>0.5</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0</v>
      </c>
      <c r="Z229" s="137">
        <f t="shared" si="62"/>
        <v>0</v>
      </c>
      <c r="AA229" s="137">
        <f t="shared" si="62"/>
        <v>0</v>
      </c>
      <c r="AB229" s="137">
        <f t="shared" si="62"/>
        <v>0</v>
      </c>
      <c r="AC229" s="137">
        <f t="shared" si="62"/>
        <v>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112.5">
      <c r="A230" s="148">
        <v>826</v>
      </c>
      <c r="B230" s="149">
        <v>46059</v>
      </c>
      <c r="C230" s="150">
        <v>9</v>
      </c>
      <c r="D230" s="150">
        <v>13</v>
      </c>
      <c r="E230" s="153" t="s">
        <v>81</v>
      </c>
      <c r="F230" s="156" t="s">
        <v>38</v>
      </c>
      <c r="G230" s="156" t="s">
        <v>100</v>
      </c>
      <c r="H230" s="138" t="str">
        <f>IF(OR(G230="中止",G230="取消"),"998",IF(ISNA(MATCH($E230,施設情報!$B$2:$B$96,0)),"999",INDEX(施設情報!$C$2:$C$96,MATCH($E230,施設情報!$B$2:$B$96,0))))</f>
        <v>058</v>
      </c>
      <c r="I230" s="139">
        <f t="shared" si="53"/>
        <v>46059</v>
      </c>
      <c r="J230" s="137" t="str">
        <f t="shared" si="54"/>
        <v>058-46059</v>
      </c>
      <c r="K230" s="137">
        <f t="shared" si="55"/>
        <v>0.375</v>
      </c>
      <c r="L230" s="137">
        <f t="shared" si="56"/>
        <v>0.54166666666666663</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0</v>
      </c>
      <c r="AA230" s="137">
        <f t="shared" si="62"/>
        <v>0</v>
      </c>
      <c r="AB230" s="137">
        <f t="shared" si="62"/>
        <v>0</v>
      </c>
      <c r="AC230" s="137">
        <f t="shared" si="62"/>
        <v>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75">
      <c r="A231" s="148">
        <v>827</v>
      </c>
      <c r="B231" s="149">
        <v>46059</v>
      </c>
      <c r="C231" s="150">
        <v>9</v>
      </c>
      <c r="D231" s="150">
        <v>13</v>
      </c>
      <c r="E231" s="153" t="s">
        <v>77</v>
      </c>
      <c r="F231" s="156" t="s">
        <v>38</v>
      </c>
      <c r="G231" s="156" t="s">
        <v>100</v>
      </c>
      <c r="H231" s="138" t="str">
        <f>IF(OR(G231="中止",G231="取消"),"998",IF(ISNA(MATCH($E231,施設情報!$B$2:$B$96,0)),"999",INDEX(施設情報!$C$2:$C$96,MATCH($E231,施設情報!$B$2:$B$96,0))))</f>
        <v>054</v>
      </c>
      <c r="I231" s="139">
        <f t="shared" si="53"/>
        <v>46059</v>
      </c>
      <c r="J231" s="137" t="str">
        <f t="shared" si="54"/>
        <v>054-46059</v>
      </c>
      <c r="K231" s="137">
        <f t="shared" si="55"/>
        <v>0.375</v>
      </c>
      <c r="L231" s="137">
        <f t="shared" si="56"/>
        <v>0.54166666666666663</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0</v>
      </c>
      <c r="AA231" s="137">
        <f t="shared" si="62"/>
        <v>0</v>
      </c>
      <c r="AB231" s="137">
        <f t="shared" si="62"/>
        <v>0</v>
      </c>
      <c r="AC231" s="137">
        <f t="shared" si="62"/>
        <v>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37.5">
      <c r="A232" s="148">
        <v>828</v>
      </c>
      <c r="B232" s="149">
        <v>46059</v>
      </c>
      <c r="C232" s="150">
        <v>9</v>
      </c>
      <c r="D232" s="150">
        <v>13</v>
      </c>
      <c r="E232" s="153" t="s">
        <v>88</v>
      </c>
      <c r="F232" s="156" t="s">
        <v>38</v>
      </c>
      <c r="G232" s="156" t="s">
        <v>100</v>
      </c>
      <c r="H232" s="138" t="str">
        <f>IF(OR(G232="中止",G232="取消"),"998",IF(ISNA(MATCH($E232,施設情報!$B$2:$B$96,0)),"999",INDEX(施設情報!$C$2:$C$96,MATCH($E232,施設情報!$B$2:$B$96,0))))</f>
        <v>063</v>
      </c>
      <c r="I232" s="139">
        <f t="shared" si="53"/>
        <v>46059</v>
      </c>
      <c r="J232" s="137" t="str">
        <f t="shared" si="54"/>
        <v>063-46059</v>
      </c>
      <c r="K232" s="137">
        <f t="shared" si="55"/>
        <v>0.375</v>
      </c>
      <c r="L232" s="137">
        <f t="shared" si="56"/>
        <v>0.54166666666666663</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0</v>
      </c>
      <c r="AA232" s="137">
        <f t="shared" si="62"/>
        <v>0</v>
      </c>
      <c r="AB232" s="137">
        <f t="shared" si="62"/>
        <v>0</v>
      </c>
      <c r="AC232" s="137">
        <f t="shared" si="62"/>
        <v>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37.5">
      <c r="A233" s="148">
        <v>11</v>
      </c>
      <c r="B233" s="149">
        <v>46060</v>
      </c>
      <c r="C233" s="150">
        <v>0</v>
      </c>
      <c r="D233" s="150">
        <v>24</v>
      </c>
      <c r="E233" s="153" t="s">
        <v>28</v>
      </c>
      <c r="F233" s="156" t="s">
        <v>29</v>
      </c>
      <c r="G233" s="156" t="s">
        <v>1</v>
      </c>
      <c r="H233" s="138" t="str">
        <f>IF(OR(G233="中止",G233="取消"),"998",IF(ISNA(MATCH($E233,施設情報!$B$2:$B$96,0)),"999",INDEX(施設情報!$C$2:$C$96,MATCH($E233,施設情報!$B$2:$B$96,0))))</f>
        <v>001</v>
      </c>
      <c r="I233" s="139">
        <f t="shared" si="53"/>
        <v>46060</v>
      </c>
      <c r="J233" s="137" t="str">
        <f t="shared" si="54"/>
        <v>001-46060</v>
      </c>
      <c r="K233" s="137">
        <f t="shared" si="55"/>
        <v>0</v>
      </c>
      <c r="L233" s="137">
        <f t="shared" si="56"/>
        <v>1</v>
      </c>
      <c r="M233" s="137">
        <f t="shared" si="61"/>
        <v>100</v>
      </c>
      <c r="N233" s="137">
        <f t="shared" si="61"/>
        <v>100</v>
      </c>
      <c r="O233" s="137">
        <f t="shared" si="61"/>
        <v>100</v>
      </c>
      <c r="P233" s="137">
        <f t="shared" si="61"/>
        <v>100</v>
      </c>
      <c r="Q233" s="137">
        <f t="shared" si="61"/>
        <v>100</v>
      </c>
      <c r="R233" s="137">
        <f t="shared" si="61"/>
        <v>100</v>
      </c>
      <c r="S233" s="137">
        <f t="shared" si="61"/>
        <v>100</v>
      </c>
      <c r="T233" s="137">
        <f t="shared" si="61"/>
        <v>100</v>
      </c>
      <c r="U233" s="137">
        <f t="shared" si="61"/>
        <v>100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100</v>
      </c>
      <c r="AE233" s="137">
        <f t="shared" si="62"/>
        <v>100</v>
      </c>
      <c r="AF233" s="137">
        <f t="shared" si="62"/>
        <v>100</v>
      </c>
      <c r="AG233" s="137">
        <f t="shared" si="62"/>
        <v>100</v>
      </c>
      <c r="AH233" s="137">
        <f t="shared" si="62"/>
        <v>100</v>
      </c>
      <c r="AI233" s="137">
        <f t="shared" si="62"/>
        <v>100</v>
      </c>
      <c r="AJ233" s="137">
        <f t="shared" si="62"/>
        <v>100</v>
      </c>
      <c r="AK233" s="136">
        <f ca="1">IF(AND(AND($AK$3&lt;=B233,B233&lt;=$AK$1),B233&lt;&gt;""),1,0)</f>
        <v>1</v>
      </c>
      <c r="AL233" s="136">
        <f>IF(OR(F233="工事・メンテ（共用可）",F233="要調整"),0.5,IF(F233="ヘリ訓練日",0.4,1))</f>
        <v>1</v>
      </c>
      <c r="AM233" s="136">
        <v>1</v>
      </c>
    </row>
    <row r="234" spans="1:39" ht="56.25">
      <c r="A234" s="148">
        <v>332</v>
      </c>
      <c r="B234" s="152">
        <v>46060</v>
      </c>
      <c r="C234" s="154">
        <v>9</v>
      </c>
      <c r="D234" s="154">
        <v>17</v>
      </c>
      <c r="E234" s="153" t="s">
        <v>53</v>
      </c>
      <c r="F234" s="207" t="s">
        <v>96</v>
      </c>
      <c r="G234" s="207" t="s">
        <v>1</v>
      </c>
      <c r="H234" s="138" t="str">
        <f>IF(OR(G234="中止",G234="取消"),"998",IF(ISNA(MATCH($E234,施設情報!$B$2:$B$96,0)),"999",INDEX(施設情報!$C$2:$C$96,MATCH($E234,施設情報!$B$2:$B$96,0))))</f>
        <v>024</v>
      </c>
      <c r="I234" s="139">
        <f t="shared" si="53"/>
        <v>46060</v>
      </c>
      <c r="J234" s="137" t="str">
        <f t="shared" si="54"/>
        <v>024-46060</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37.5">
      <c r="A235" s="148">
        <v>12</v>
      </c>
      <c r="B235" s="149">
        <v>46061</v>
      </c>
      <c r="C235" s="150">
        <v>0</v>
      </c>
      <c r="D235" s="150">
        <v>24</v>
      </c>
      <c r="E235" s="153" t="s">
        <v>28</v>
      </c>
      <c r="F235" s="156" t="s">
        <v>29</v>
      </c>
      <c r="G235" s="156" t="s">
        <v>1</v>
      </c>
      <c r="H235" s="138" t="str">
        <f>IF(OR(G235="中止",G235="取消"),"998",IF(ISNA(MATCH($E235,施設情報!$B$2:$B$96,0)),"999",INDEX(施設情報!$C$2:$C$96,MATCH($E235,施設情報!$B$2:$B$96,0))))</f>
        <v>001</v>
      </c>
      <c r="I235" s="139">
        <f t="shared" si="53"/>
        <v>46061</v>
      </c>
      <c r="J235" s="137" t="str">
        <f t="shared" si="54"/>
        <v>001-46061</v>
      </c>
      <c r="K235" s="137">
        <f t="shared" si="55"/>
        <v>0</v>
      </c>
      <c r="L235" s="137">
        <f t="shared" si="56"/>
        <v>1</v>
      </c>
      <c r="M235" s="137">
        <f t="shared" ref="M235:V244" si="63">IF(AND(M$3&gt;=$K235,M$3&lt;$L235),100*$AM235,0)</f>
        <v>100</v>
      </c>
      <c r="N235" s="137">
        <f t="shared" si="63"/>
        <v>100</v>
      </c>
      <c r="O235" s="137">
        <f t="shared" si="63"/>
        <v>100</v>
      </c>
      <c r="P235" s="137">
        <f t="shared" si="63"/>
        <v>100</v>
      </c>
      <c r="Q235" s="137">
        <f t="shared" si="63"/>
        <v>100</v>
      </c>
      <c r="R235" s="137">
        <f t="shared" si="63"/>
        <v>100</v>
      </c>
      <c r="S235" s="137">
        <f t="shared" si="63"/>
        <v>100</v>
      </c>
      <c r="T235" s="137">
        <f t="shared" si="63"/>
        <v>100</v>
      </c>
      <c r="U235" s="137">
        <f t="shared" si="63"/>
        <v>100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100</v>
      </c>
      <c r="AE235" s="137">
        <f t="shared" si="64"/>
        <v>100</v>
      </c>
      <c r="AF235" s="137">
        <f t="shared" si="64"/>
        <v>100</v>
      </c>
      <c r="AG235" s="137">
        <f t="shared" si="64"/>
        <v>100</v>
      </c>
      <c r="AH235" s="137">
        <f t="shared" si="64"/>
        <v>100</v>
      </c>
      <c r="AI235" s="137">
        <f t="shared" si="64"/>
        <v>100</v>
      </c>
      <c r="AJ235" s="137">
        <f t="shared" si="64"/>
        <v>100</v>
      </c>
      <c r="AK235" s="136">
        <f ca="1">IF(AND(AND($AK$3&lt;=B235,B235&lt;=$AK$1),B235&lt;&gt;""),1,0)</f>
        <v>1</v>
      </c>
      <c r="AL235" s="136">
        <f>IF(OR(F235="工事・メンテ（共用可）",F235="要調整"),0.5,IF(F235="ヘリ訓練日",0.4,1))</f>
        <v>1</v>
      </c>
      <c r="AM235" s="136">
        <v>1</v>
      </c>
    </row>
    <row r="236" spans="1:39" ht="56.25">
      <c r="A236" s="148">
        <v>333</v>
      </c>
      <c r="B236" s="152">
        <v>46061</v>
      </c>
      <c r="C236" s="154">
        <v>9</v>
      </c>
      <c r="D236" s="154">
        <v>17</v>
      </c>
      <c r="E236" s="153" t="s">
        <v>53</v>
      </c>
      <c r="F236" s="207" t="s">
        <v>96</v>
      </c>
      <c r="G236" s="207" t="s">
        <v>1</v>
      </c>
      <c r="H236" s="138" t="str">
        <f>IF(OR(G236="中止",G236="取消"),"998",IF(ISNA(MATCH($E236,施設情報!$B$2:$B$96,0)),"999",INDEX(施設情報!$C$2:$C$96,MATCH($E236,施設情報!$B$2:$B$96,0))))</f>
        <v>024</v>
      </c>
      <c r="I236" s="139">
        <f t="shared" si="53"/>
        <v>46061</v>
      </c>
      <c r="J236" s="137" t="str">
        <f t="shared" si="54"/>
        <v>024-46061</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56.25">
      <c r="A237" s="148">
        <v>334</v>
      </c>
      <c r="B237" s="152">
        <v>46062</v>
      </c>
      <c r="C237" s="154">
        <v>9</v>
      </c>
      <c r="D237" s="154">
        <v>17</v>
      </c>
      <c r="E237" s="153" t="s">
        <v>53</v>
      </c>
      <c r="F237" s="207" t="s">
        <v>96</v>
      </c>
      <c r="G237" s="207" t="s">
        <v>1</v>
      </c>
      <c r="H237" s="138" t="str">
        <f>IF(OR(G237="中止",G237="取消"),"998",IF(ISNA(MATCH($E237,施設情報!$B$2:$B$96,0)),"999",INDEX(施設情報!$C$2:$C$96,MATCH($E237,施設情報!$B$2:$B$96,0))))</f>
        <v>024</v>
      </c>
      <c r="I237" s="139">
        <f t="shared" si="53"/>
        <v>46062</v>
      </c>
      <c r="J237" s="137" t="str">
        <f t="shared" si="54"/>
        <v>024-46062</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56.25">
      <c r="A238" s="148">
        <v>335</v>
      </c>
      <c r="B238" s="152">
        <v>46063</v>
      </c>
      <c r="C238" s="154">
        <v>9</v>
      </c>
      <c r="D238" s="154">
        <v>17</v>
      </c>
      <c r="E238" s="153" t="s">
        <v>53</v>
      </c>
      <c r="F238" s="207" t="s">
        <v>96</v>
      </c>
      <c r="G238" s="207" t="s">
        <v>1</v>
      </c>
      <c r="H238" s="138" t="str">
        <f>IF(OR(G238="中止",G238="取消"),"998",IF(ISNA(MATCH($E238,施設情報!$B$2:$B$96,0)),"999",INDEX(施設情報!$C$2:$C$96,MATCH($E238,施設情報!$B$2:$B$96,0))))</f>
        <v>024</v>
      </c>
      <c r="I238" s="139">
        <f t="shared" si="53"/>
        <v>46063</v>
      </c>
      <c r="J238" s="137" t="str">
        <f t="shared" si="54"/>
        <v>024-46063</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37.5">
      <c r="A239" s="148">
        <v>107</v>
      </c>
      <c r="B239" s="149">
        <v>46064</v>
      </c>
      <c r="C239" s="150">
        <v>0</v>
      </c>
      <c r="D239" s="150">
        <v>24</v>
      </c>
      <c r="E239" s="153" t="s">
        <v>28</v>
      </c>
      <c r="F239" s="156" t="s">
        <v>29</v>
      </c>
      <c r="G239" s="156" t="s">
        <v>1</v>
      </c>
      <c r="H239" s="138" t="str">
        <f>IF(OR(G239="中止",G239="取消"),"998",IF(ISNA(MATCH($E239,施設情報!$B$2:$B$96,0)),"999",INDEX(施設情報!$C$2:$C$96,MATCH($E239,施設情報!$B$2:$B$96,0))))</f>
        <v>001</v>
      </c>
      <c r="I239" s="139">
        <f t="shared" si="53"/>
        <v>46064</v>
      </c>
      <c r="J239" s="137" t="str">
        <f t="shared" si="54"/>
        <v>001-46064</v>
      </c>
      <c r="K239" s="137">
        <f t="shared" si="55"/>
        <v>0</v>
      </c>
      <c r="L239" s="137">
        <f t="shared" si="56"/>
        <v>1</v>
      </c>
      <c r="M239" s="137">
        <f t="shared" si="63"/>
        <v>100</v>
      </c>
      <c r="N239" s="137">
        <f t="shared" si="63"/>
        <v>100</v>
      </c>
      <c r="O239" s="137">
        <f t="shared" si="63"/>
        <v>100</v>
      </c>
      <c r="P239" s="137">
        <f t="shared" si="63"/>
        <v>100</v>
      </c>
      <c r="Q239" s="137">
        <f t="shared" si="63"/>
        <v>100</v>
      </c>
      <c r="R239" s="137">
        <f t="shared" si="63"/>
        <v>100</v>
      </c>
      <c r="S239" s="137">
        <f t="shared" si="63"/>
        <v>100</v>
      </c>
      <c r="T239" s="137">
        <f t="shared" si="63"/>
        <v>100</v>
      </c>
      <c r="U239" s="137">
        <f t="shared" si="63"/>
        <v>100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100</v>
      </c>
      <c r="AE239" s="137">
        <f t="shared" si="64"/>
        <v>100</v>
      </c>
      <c r="AF239" s="137">
        <f t="shared" si="64"/>
        <v>100</v>
      </c>
      <c r="AG239" s="137">
        <f t="shared" si="64"/>
        <v>100</v>
      </c>
      <c r="AH239" s="137">
        <f t="shared" si="64"/>
        <v>100</v>
      </c>
      <c r="AI239" s="137">
        <f t="shared" si="64"/>
        <v>100</v>
      </c>
      <c r="AJ239" s="137">
        <f t="shared" si="64"/>
        <v>100</v>
      </c>
      <c r="AK239" s="136">
        <f ca="1">IF(AND(AND($AK$3&lt;=B239,B239&lt;=$AK$1),B239&lt;&gt;""),1,0)</f>
        <v>1</v>
      </c>
      <c r="AL239" s="136">
        <f>IF(OR(F239="工事・メンテ（共用可）",F239="要調整"),0.5,IF(F239="ヘリ訓練日",0.4,1))</f>
        <v>1</v>
      </c>
      <c r="AM239" s="136">
        <v>1</v>
      </c>
    </row>
    <row r="240" spans="1:39" ht="56.25">
      <c r="A240" s="148">
        <v>336</v>
      </c>
      <c r="B240" s="152">
        <v>46064</v>
      </c>
      <c r="C240" s="154">
        <v>9</v>
      </c>
      <c r="D240" s="154">
        <v>17</v>
      </c>
      <c r="E240" s="153" t="s">
        <v>53</v>
      </c>
      <c r="F240" s="207" t="s">
        <v>96</v>
      </c>
      <c r="G240" s="207" t="s">
        <v>1</v>
      </c>
      <c r="H240" s="138" t="str">
        <f>IF(OR(G240="中止",G240="取消"),"998",IF(ISNA(MATCH($E240,施設情報!$B$2:$B$96,0)),"999",INDEX(施設情報!$C$2:$C$96,MATCH($E240,施設情報!$B$2:$B$96,0))))</f>
        <v>024</v>
      </c>
      <c r="I240" s="139">
        <f t="shared" si="53"/>
        <v>46064</v>
      </c>
      <c r="J240" s="137" t="str">
        <f t="shared" si="54"/>
        <v>024-46064</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56.25">
      <c r="A241" s="148">
        <v>337</v>
      </c>
      <c r="B241" s="152">
        <v>46065</v>
      </c>
      <c r="C241" s="154">
        <v>9</v>
      </c>
      <c r="D241" s="154">
        <v>17</v>
      </c>
      <c r="E241" s="153" t="s">
        <v>53</v>
      </c>
      <c r="F241" s="207" t="s">
        <v>96</v>
      </c>
      <c r="G241" s="207" t="s">
        <v>1</v>
      </c>
      <c r="H241" s="138" t="str">
        <f>IF(OR(G241="中止",G241="取消"),"998",IF(ISNA(MATCH($E241,施設情報!$B$2:$B$96,0)),"999",INDEX(施設情報!$C$2:$C$96,MATCH($E241,施設情報!$B$2:$B$96,0))))</f>
        <v>024</v>
      </c>
      <c r="I241" s="139">
        <f t="shared" si="53"/>
        <v>46065</v>
      </c>
      <c r="J241" s="137" t="str">
        <f t="shared" si="54"/>
        <v>024-46065</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75">
      <c r="A242" s="148">
        <v>139</v>
      </c>
      <c r="B242" s="149">
        <v>46066</v>
      </c>
      <c r="C242" s="150">
        <v>8</v>
      </c>
      <c r="D242" s="150">
        <v>10</v>
      </c>
      <c r="E242" s="153" t="s">
        <v>41</v>
      </c>
      <c r="F242" s="156" t="s">
        <v>0</v>
      </c>
      <c r="G242" s="156" t="s">
        <v>1</v>
      </c>
      <c r="H242" s="138" t="str">
        <f>IF(OR(G242="中止",G242="取消"),"998",IF(ISNA(MATCH($E242,施設情報!$B$2:$B$96,0)),"999",INDEX(施設情報!$C$2:$C$96,MATCH($E242,施設情報!$B$2:$B$96,0))))</f>
        <v>004</v>
      </c>
      <c r="I242" s="139">
        <f t="shared" si="53"/>
        <v>46066</v>
      </c>
      <c r="J242" s="137" t="str">
        <f t="shared" si="54"/>
        <v>004-46066</v>
      </c>
      <c r="K242" s="137">
        <f t="shared" si="55"/>
        <v>0.33333333333333331</v>
      </c>
      <c r="L242" s="137">
        <f t="shared" si="56"/>
        <v>0.41666666666666669</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100</v>
      </c>
      <c r="V242" s="137">
        <f t="shared" si="63"/>
        <v>100</v>
      </c>
      <c r="W242" s="137">
        <f t="shared" si="64"/>
        <v>0</v>
      </c>
      <c r="X242" s="137">
        <f t="shared" si="64"/>
        <v>0</v>
      </c>
      <c r="Y242" s="137">
        <f t="shared" si="64"/>
        <v>0</v>
      </c>
      <c r="Z242" s="137">
        <f t="shared" si="64"/>
        <v>0</v>
      </c>
      <c r="AA242" s="137">
        <f t="shared" si="64"/>
        <v>0</v>
      </c>
      <c r="AB242" s="137">
        <f t="shared" si="64"/>
        <v>0</v>
      </c>
      <c r="AC242" s="137">
        <f t="shared" si="64"/>
        <v>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93.75">
      <c r="A243" s="148">
        <v>140</v>
      </c>
      <c r="B243" s="149">
        <v>46066</v>
      </c>
      <c r="C243" s="150">
        <v>8</v>
      </c>
      <c r="D243" s="150">
        <v>10</v>
      </c>
      <c r="E243" s="153" t="s">
        <v>493</v>
      </c>
      <c r="F243" s="156" t="s">
        <v>0</v>
      </c>
      <c r="G243" s="156" t="s">
        <v>1</v>
      </c>
      <c r="H243" s="138" t="str">
        <f>IF(OR(G243="中止",G243="取消"),"998",IF(ISNA(MATCH($E243,施設情報!$B$2:$B$96,0)),"999",INDEX(施設情報!$C$2:$C$96,MATCH($E243,施設情報!$B$2:$B$96,0))))</f>
        <v>005</v>
      </c>
      <c r="I243" s="139">
        <f t="shared" si="53"/>
        <v>46066</v>
      </c>
      <c r="J243" s="137" t="str">
        <f t="shared" si="54"/>
        <v>005-46066</v>
      </c>
      <c r="K243" s="137">
        <f t="shared" si="55"/>
        <v>0.33333333333333331</v>
      </c>
      <c r="L243" s="137">
        <f t="shared" si="56"/>
        <v>0.41666666666666669</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100</v>
      </c>
      <c r="V243" s="137">
        <f t="shared" si="63"/>
        <v>100</v>
      </c>
      <c r="W243" s="137">
        <f t="shared" si="64"/>
        <v>0</v>
      </c>
      <c r="X243" s="137">
        <f t="shared" si="64"/>
        <v>0</v>
      </c>
      <c r="Y243" s="137">
        <f t="shared" si="64"/>
        <v>0</v>
      </c>
      <c r="Z243" s="137">
        <f t="shared" si="64"/>
        <v>0</v>
      </c>
      <c r="AA243" s="137">
        <f t="shared" si="64"/>
        <v>0</v>
      </c>
      <c r="AB243" s="137">
        <f t="shared" si="64"/>
        <v>0</v>
      </c>
      <c r="AC243" s="137">
        <f t="shared" si="64"/>
        <v>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37.5">
      <c r="A244" s="148">
        <v>141</v>
      </c>
      <c r="B244" s="149">
        <v>46066</v>
      </c>
      <c r="C244" s="150">
        <v>9</v>
      </c>
      <c r="D244" s="150">
        <v>14</v>
      </c>
      <c r="E244" s="153" t="s">
        <v>4</v>
      </c>
      <c r="F244" s="156" t="s">
        <v>0</v>
      </c>
      <c r="G244" s="156" t="s">
        <v>1</v>
      </c>
      <c r="H244" s="138" t="str">
        <f>IF(OR(G244="中止",G244="取消"),"998",IF(ISNA(MATCH($E244,施設情報!$B$2:$B$96,0)),"999",INDEX(施設情報!$C$2:$C$96,MATCH($E244,施設情報!$B$2:$B$96,0))))</f>
        <v>063</v>
      </c>
      <c r="I244" s="139">
        <f t="shared" si="53"/>
        <v>46066</v>
      </c>
      <c r="J244" s="137" t="str">
        <f t="shared" si="54"/>
        <v>063-46066</v>
      </c>
      <c r="K244" s="137">
        <f t="shared" si="55"/>
        <v>0.375</v>
      </c>
      <c r="L244" s="137">
        <f t="shared" si="56"/>
        <v>0.58333333333333337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0</v>
      </c>
      <c r="AB244" s="137">
        <f t="shared" si="64"/>
        <v>0</v>
      </c>
      <c r="AC244" s="137">
        <f t="shared" si="64"/>
        <v>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75">
      <c r="A245" s="148">
        <v>142</v>
      </c>
      <c r="B245" s="149">
        <v>46066</v>
      </c>
      <c r="C245" s="150">
        <v>9</v>
      </c>
      <c r="D245" s="150">
        <v>14</v>
      </c>
      <c r="E245" s="153" t="s">
        <v>8</v>
      </c>
      <c r="F245" s="156" t="s">
        <v>0</v>
      </c>
      <c r="G245" s="156" t="s">
        <v>1</v>
      </c>
      <c r="H245" s="138" t="str">
        <f>IF(OR(G245="中止",G245="取消"),"998",IF(ISNA(MATCH($E245,施設情報!$B$2:$B$96,0)),"999",INDEX(施設情報!$C$2:$C$96,MATCH($E245,施設情報!$B$2:$B$96,0))))</f>
        <v>029</v>
      </c>
      <c r="I245" s="139">
        <f t="shared" si="53"/>
        <v>46066</v>
      </c>
      <c r="J245" s="137" t="str">
        <f t="shared" si="54"/>
        <v>029-46066</v>
      </c>
      <c r="K245" s="137">
        <f t="shared" si="55"/>
        <v>0.375</v>
      </c>
      <c r="L245" s="137">
        <f t="shared" si="56"/>
        <v>0.58333333333333337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0</v>
      </c>
      <c r="AB245" s="137">
        <f t="shared" si="66"/>
        <v>0</v>
      </c>
      <c r="AC245" s="137">
        <f t="shared" si="66"/>
        <v>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37.5">
      <c r="A246" s="148">
        <v>143</v>
      </c>
      <c r="B246" s="149">
        <v>46066</v>
      </c>
      <c r="C246" s="150">
        <v>9</v>
      </c>
      <c r="D246" s="150">
        <v>14</v>
      </c>
      <c r="E246" s="153" t="s">
        <v>9</v>
      </c>
      <c r="F246" s="156" t="s">
        <v>0</v>
      </c>
      <c r="G246" s="156" t="s">
        <v>1</v>
      </c>
      <c r="H246" s="138" t="str">
        <f>IF(OR(G246="中止",G246="取消"),"998",IF(ISNA(MATCH($E246,施設情報!$B$2:$B$96,0)),"999",INDEX(施設情報!$C$2:$C$96,MATCH($E246,施設情報!$B$2:$B$96,0))))</f>
        <v>022</v>
      </c>
      <c r="I246" s="139">
        <f t="shared" si="53"/>
        <v>46066</v>
      </c>
      <c r="J246" s="137" t="str">
        <f t="shared" si="54"/>
        <v>022-46066</v>
      </c>
      <c r="K246" s="137">
        <f t="shared" si="55"/>
        <v>0.375</v>
      </c>
      <c r="L246" s="137">
        <f t="shared" si="56"/>
        <v>0.58333333333333337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0</v>
      </c>
      <c r="AB246" s="137">
        <f t="shared" si="66"/>
        <v>0</v>
      </c>
      <c r="AC246" s="137">
        <f t="shared" si="66"/>
        <v>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37.5">
      <c r="A247" s="148">
        <v>144</v>
      </c>
      <c r="B247" s="149">
        <v>46066</v>
      </c>
      <c r="C247" s="150">
        <v>9</v>
      </c>
      <c r="D247" s="150">
        <v>14</v>
      </c>
      <c r="E247" s="153" t="s">
        <v>5</v>
      </c>
      <c r="F247" s="156" t="s">
        <v>0</v>
      </c>
      <c r="G247" s="156" t="s">
        <v>1</v>
      </c>
      <c r="H247" s="138" t="str">
        <f>IF(OR(G247="中止",G247="取消"),"998",IF(ISNA(MATCH($E247,施設情報!$B$2:$B$96,0)),"999",INDEX(施設情報!$C$2:$C$96,MATCH($E247,施設情報!$B$2:$B$96,0))))</f>
        <v>064</v>
      </c>
      <c r="I247" s="139">
        <f t="shared" si="53"/>
        <v>46066</v>
      </c>
      <c r="J247" s="137" t="str">
        <f t="shared" si="54"/>
        <v>064-46066</v>
      </c>
      <c r="K247" s="137">
        <f t="shared" si="55"/>
        <v>0.375</v>
      </c>
      <c r="L247" s="137">
        <f t="shared" si="56"/>
        <v>0.58333333333333337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0</v>
      </c>
      <c r="AB247" s="137">
        <f t="shared" si="66"/>
        <v>0</v>
      </c>
      <c r="AC247" s="137">
        <f t="shared" si="66"/>
        <v>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56.25">
      <c r="A248" s="148">
        <v>145</v>
      </c>
      <c r="B248" s="149">
        <v>46066</v>
      </c>
      <c r="C248" s="150">
        <v>9</v>
      </c>
      <c r="D248" s="150">
        <v>14</v>
      </c>
      <c r="E248" s="153" t="s">
        <v>6</v>
      </c>
      <c r="F248" s="156" t="s">
        <v>0</v>
      </c>
      <c r="G248" s="156" t="s">
        <v>1</v>
      </c>
      <c r="H248" s="138" t="str">
        <f>IF(OR(G248="中止",G248="取消"),"998",IF(ISNA(MATCH($E248,施設情報!$B$2:$B$96,0)),"999",INDEX(施設情報!$C$2:$C$96,MATCH($E248,施設情報!$B$2:$B$96,0))))</f>
        <v>065</v>
      </c>
      <c r="I248" s="139">
        <f t="shared" si="53"/>
        <v>46066</v>
      </c>
      <c r="J248" s="137" t="str">
        <f t="shared" si="54"/>
        <v>065-46066</v>
      </c>
      <c r="K248" s="137">
        <f t="shared" si="55"/>
        <v>0.375</v>
      </c>
      <c r="L248" s="137">
        <f t="shared" si="56"/>
        <v>0.58333333333333337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0</v>
      </c>
      <c r="AB248" s="137">
        <f t="shared" si="66"/>
        <v>0</v>
      </c>
      <c r="AC248" s="137">
        <f t="shared" si="66"/>
        <v>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56.25">
      <c r="A249" s="148">
        <v>146</v>
      </c>
      <c r="B249" s="149">
        <v>46066</v>
      </c>
      <c r="C249" s="150">
        <v>9</v>
      </c>
      <c r="D249" s="150">
        <v>14</v>
      </c>
      <c r="E249" s="153" t="s">
        <v>7</v>
      </c>
      <c r="F249" s="156" t="s">
        <v>0</v>
      </c>
      <c r="G249" s="156" t="s">
        <v>1</v>
      </c>
      <c r="H249" s="138" t="str">
        <f>IF(OR(G249="中止",G249="取消"),"998",IF(ISNA(MATCH($E249,施設情報!$B$2:$B$96,0)),"999",INDEX(施設情報!$C$2:$C$96,MATCH($E249,施設情報!$B$2:$B$96,0))))</f>
        <v>066</v>
      </c>
      <c r="I249" s="139">
        <f t="shared" si="53"/>
        <v>46066</v>
      </c>
      <c r="J249" s="137" t="str">
        <f t="shared" si="54"/>
        <v>066-46066</v>
      </c>
      <c r="K249" s="137">
        <f t="shared" si="55"/>
        <v>0.375</v>
      </c>
      <c r="L249" s="137">
        <f t="shared" si="56"/>
        <v>0.58333333333333337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0</v>
      </c>
      <c r="AB249" s="137">
        <f t="shared" si="66"/>
        <v>0</v>
      </c>
      <c r="AC249" s="137">
        <f t="shared" si="66"/>
        <v>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72">
      <c r="A250" s="148">
        <v>147</v>
      </c>
      <c r="B250" s="149">
        <v>46066</v>
      </c>
      <c r="C250" s="150">
        <v>14</v>
      </c>
      <c r="D250" s="150">
        <v>16</v>
      </c>
      <c r="E250" s="153" t="s">
        <v>93</v>
      </c>
      <c r="F250" s="156" t="s">
        <v>0</v>
      </c>
      <c r="G250" s="156" t="s">
        <v>1</v>
      </c>
      <c r="H250" s="138" t="str">
        <f>IF(OR(G250="中止",G250="取消"),"998",IF(ISNA(MATCH($E250,施設情報!$B$2:$B$96,0)),"999",INDEX(施設情報!$C$2:$C$96,MATCH($E250,施設情報!$B$2:$B$96,0))))</f>
        <v>010</v>
      </c>
      <c r="I250" s="139">
        <f t="shared" si="53"/>
        <v>46066</v>
      </c>
      <c r="J250" s="137" t="str">
        <f t="shared" si="54"/>
        <v>010-46066</v>
      </c>
      <c r="K250" s="137">
        <f t="shared" si="55"/>
        <v>0.58333333333333337</v>
      </c>
      <c r="L250" s="137">
        <f t="shared" si="56"/>
        <v>0.66666666666666663</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0</v>
      </c>
      <c r="W250" s="137">
        <f t="shared" si="66"/>
        <v>0</v>
      </c>
      <c r="X250" s="137">
        <f t="shared" si="66"/>
        <v>0</v>
      </c>
      <c r="Y250" s="137">
        <f t="shared" si="66"/>
        <v>0</v>
      </c>
      <c r="Z250" s="137">
        <f t="shared" si="66"/>
        <v>0</v>
      </c>
      <c r="AA250" s="137">
        <f t="shared" si="66"/>
        <v>100</v>
      </c>
      <c r="AB250" s="137">
        <f t="shared" si="66"/>
        <v>100</v>
      </c>
      <c r="AC250" s="137">
        <f t="shared" si="66"/>
        <v>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90">
      <c r="A251" s="148">
        <v>148</v>
      </c>
      <c r="B251" s="149">
        <v>46066</v>
      </c>
      <c r="C251" s="150">
        <v>14</v>
      </c>
      <c r="D251" s="150">
        <v>16</v>
      </c>
      <c r="E251" s="153" t="s">
        <v>494</v>
      </c>
      <c r="F251" s="156" t="s">
        <v>0</v>
      </c>
      <c r="G251" s="156" t="s">
        <v>1</v>
      </c>
      <c r="H251" s="138" t="str">
        <f>IF(OR(G251="中止",G251="取消"),"998",IF(ISNA(MATCH($E251,施設情報!$B$2:$B$96,0)),"999",INDEX(施設情報!$C$2:$C$96,MATCH($E251,施設情報!$B$2:$B$96,0))))</f>
        <v>011</v>
      </c>
      <c r="I251" s="139">
        <f t="shared" si="53"/>
        <v>46066</v>
      </c>
      <c r="J251" s="137" t="str">
        <f t="shared" si="54"/>
        <v>011-46066</v>
      </c>
      <c r="K251" s="137">
        <f t="shared" si="55"/>
        <v>0.58333333333333337</v>
      </c>
      <c r="L251" s="137">
        <f t="shared" si="56"/>
        <v>0.66666666666666663</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0</v>
      </c>
      <c r="W251" s="137">
        <f t="shared" si="66"/>
        <v>0</v>
      </c>
      <c r="X251" s="137">
        <f t="shared" si="66"/>
        <v>0</v>
      </c>
      <c r="Y251" s="137">
        <f t="shared" si="66"/>
        <v>0</v>
      </c>
      <c r="Z251" s="137">
        <f t="shared" si="66"/>
        <v>0</v>
      </c>
      <c r="AA251" s="137">
        <f t="shared" si="66"/>
        <v>100</v>
      </c>
      <c r="AB251" s="137">
        <f t="shared" si="66"/>
        <v>100</v>
      </c>
      <c r="AC251" s="137">
        <f t="shared" si="66"/>
        <v>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56.25">
      <c r="A252" s="148">
        <v>338</v>
      </c>
      <c r="B252" s="152">
        <v>46066</v>
      </c>
      <c r="C252" s="154">
        <v>9</v>
      </c>
      <c r="D252" s="154">
        <v>17</v>
      </c>
      <c r="E252" s="153" t="s">
        <v>53</v>
      </c>
      <c r="F252" s="207" t="s">
        <v>96</v>
      </c>
      <c r="G252" s="207" t="s">
        <v>1</v>
      </c>
      <c r="H252" s="138" t="str">
        <f>IF(OR(G252="中止",G252="取消"),"998",IF(ISNA(MATCH($E252,施設情報!$B$2:$B$96,0)),"999",INDEX(施設情報!$C$2:$C$96,MATCH($E252,施設情報!$B$2:$B$96,0))))</f>
        <v>024</v>
      </c>
      <c r="I252" s="139">
        <f t="shared" si="53"/>
        <v>46066</v>
      </c>
      <c r="J252" s="137" t="str">
        <f t="shared" si="54"/>
        <v>024-46066</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37.5">
      <c r="A253" s="148">
        <v>13</v>
      </c>
      <c r="B253" s="149">
        <v>46067</v>
      </c>
      <c r="C253" s="150">
        <v>0</v>
      </c>
      <c r="D253" s="150">
        <v>24</v>
      </c>
      <c r="E253" s="153" t="s">
        <v>28</v>
      </c>
      <c r="F253" s="156" t="s">
        <v>29</v>
      </c>
      <c r="G253" s="156" t="s">
        <v>1</v>
      </c>
      <c r="H253" s="138" t="str">
        <f>IF(OR(G253="中止",G253="取消"),"998",IF(ISNA(MATCH($E253,施設情報!$B$2:$B$96,0)),"999",INDEX(施設情報!$C$2:$C$96,MATCH($E253,施設情報!$B$2:$B$96,0))))</f>
        <v>001</v>
      </c>
      <c r="I253" s="139">
        <f t="shared" si="53"/>
        <v>46067</v>
      </c>
      <c r="J253" s="137" t="str">
        <f t="shared" si="54"/>
        <v>001-46067</v>
      </c>
      <c r="K253" s="137">
        <f t="shared" si="55"/>
        <v>0</v>
      </c>
      <c r="L253" s="137">
        <f t="shared" si="56"/>
        <v>1</v>
      </c>
      <c r="M253" s="137">
        <f t="shared" si="65"/>
        <v>100</v>
      </c>
      <c r="N253" s="137">
        <f t="shared" si="65"/>
        <v>100</v>
      </c>
      <c r="O253" s="137">
        <f t="shared" si="65"/>
        <v>100</v>
      </c>
      <c r="P253" s="137">
        <f t="shared" si="65"/>
        <v>100</v>
      </c>
      <c r="Q253" s="137">
        <f t="shared" si="65"/>
        <v>100</v>
      </c>
      <c r="R253" s="137">
        <f t="shared" si="65"/>
        <v>100</v>
      </c>
      <c r="S253" s="137">
        <f t="shared" si="65"/>
        <v>100</v>
      </c>
      <c r="T253" s="137">
        <f t="shared" si="65"/>
        <v>100</v>
      </c>
      <c r="U253" s="137">
        <f t="shared" si="65"/>
        <v>100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100</v>
      </c>
      <c r="AE253" s="137">
        <f t="shared" si="66"/>
        <v>100</v>
      </c>
      <c r="AF253" s="137">
        <f t="shared" si="66"/>
        <v>100</v>
      </c>
      <c r="AG253" s="137">
        <f t="shared" si="66"/>
        <v>100</v>
      </c>
      <c r="AH253" s="137">
        <f t="shared" si="66"/>
        <v>100</v>
      </c>
      <c r="AI253" s="137">
        <f t="shared" si="66"/>
        <v>100</v>
      </c>
      <c r="AJ253" s="137">
        <f t="shared" si="66"/>
        <v>100</v>
      </c>
      <c r="AK253" s="136">
        <f ca="1">IF(AND(AND($AK$3&lt;=B253,B253&lt;=$AK$1),B253&lt;&gt;""),1,0)</f>
        <v>1</v>
      </c>
      <c r="AL253" s="136">
        <f>IF(OR(F253="工事・メンテ（共用可）",F253="要調整"),0.5,IF(F253="ヘリ訓練日",0.4,1))</f>
        <v>1</v>
      </c>
      <c r="AM253" s="136">
        <v>1</v>
      </c>
    </row>
    <row r="254" spans="1:39" ht="56.25">
      <c r="A254" s="148">
        <v>339</v>
      </c>
      <c r="B254" s="152">
        <v>46067</v>
      </c>
      <c r="C254" s="154">
        <v>9</v>
      </c>
      <c r="D254" s="154">
        <v>17</v>
      </c>
      <c r="E254" s="153" t="s">
        <v>53</v>
      </c>
      <c r="F254" s="207" t="s">
        <v>96</v>
      </c>
      <c r="G254" s="207" t="s">
        <v>1</v>
      </c>
      <c r="H254" s="138" t="str">
        <f>IF(OR(G254="中止",G254="取消"),"998",IF(ISNA(MATCH($E254,施設情報!$B$2:$B$96,0)),"999",INDEX(施設情報!$C$2:$C$96,MATCH($E254,施設情報!$B$2:$B$96,0))))</f>
        <v>024</v>
      </c>
      <c r="I254" s="139">
        <f t="shared" si="53"/>
        <v>46067</v>
      </c>
      <c r="J254" s="137" t="str">
        <f t="shared" si="54"/>
        <v>024-46067</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37.5">
      <c r="A255" s="148">
        <v>14</v>
      </c>
      <c r="B255" s="149">
        <v>46068</v>
      </c>
      <c r="C255" s="150">
        <v>0</v>
      </c>
      <c r="D255" s="150">
        <v>24</v>
      </c>
      <c r="E255" s="153" t="s">
        <v>28</v>
      </c>
      <c r="F255" s="156" t="s">
        <v>29</v>
      </c>
      <c r="G255" s="156" t="s">
        <v>1</v>
      </c>
      <c r="H255" s="138" t="str">
        <f>IF(OR(G255="中止",G255="取消"),"998",IF(ISNA(MATCH($E255,施設情報!$B$2:$B$96,0)),"999",INDEX(施設情報!$C$2:$C$96,MATCH($E255,施設情報!$B$2:$B$96,0))))</f>
        <v>001</v>
      </c>
      <c r="I255" s="139">
        <f t="shared" si="53"/>
        <v>46068</v>
      </c>
      <c r="J255" s="137" t="str">
        <f t="shared" si="54"/>
        <v>001-46068</v>
      </c>
      <c r="K255" s="137">
        <f t="shared" si="55"/>
        <v>0</v>
      </c>
      <c r="L255" s="137">
        <f t="shared" si="56"/>
        <v>1</v>
      </c>
      <c r="M255" s="137">
        <f t="shared" ref="M255:V264" si="67">IF(AND(M$3&gt;=$K255,M$3&lt;$L255),100*$AM255,0)</f>
        <v>100</v>
      </c>
      <c r="N255" s="137">
        <f t="shared" si="67"/>
        <v>100</v>
      </c>
      <c r="O255" s="137">
        <f t="shared" si="67"/>
        <v>100</v>
      </c>
      <c r="P255" s="137">
        <f t="shared" si="67"/>
        <v>100</v>
      </c>
      <c r="Q255" s="137">
        <f t="shared" si="67"/>
        <v>100</v>
      </c>
      <c r="R255" s="137">
        <f t="shared" si="67"/>
        <v>100</v>
      </c>
      <c r="S255" s="137">
        <f t="shared" si="67"/>
        <v>100</v>
      </c>
      <c r="T255" s="137">
        <f t="shared" si="67"/>
        <v>100</v>
      </c>
      <c r="U255" s="137">
        <f t="shared" si="67"/>
        <v>100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100</v>
      </c>
      <c r="AE255" s="137">
        <f t="shared" si="68"/>
        <v>100</v>
      </c>
      <c r="AF255" s="137">
        <f t="shared" si="68"/>
        <v>100</v>
      </c>
      <c r="AG255" s="137">
        <f t="shared" si="68"/>
        <v>100</v>
      </c>
      <c r="AH255" s="137">
        <f t="shared" si="68"/>
        <v>100</v>
      </c>
      <c r="AI255" s="137">
        <f t="shared" si="68"/>
        <v>100</v>
      </c>
      <c r="AJ255" s="137">
        <f t="shared" si="68"/>
        <v>100</v>
      </c>
      <c r="AK255" s="136">
        <f ca="1">IF(AND(AND($AK$3&lt;=B255,B255&lt;=$AK$1),B255&lt;&gt;""),1,0)</f>
        <v>1</v>
      </c>
      <c r="AL255" s="136">
        <f>IF(OR(F255="工事・メンテ（共用可）",F255="要調整"),0.5,IF(F255="ヘリ訓練日",0.4,1))</f>
        <v>1</v>
      </c>
      <c r="AM255" s="136">
        <v>1</v>
      </c>
    </row>
    <row r="256" spans="1:39" ht="56.25">
      <c r="A256" s="148">
        <v>340</v>
      </c>
      <c r="B256" s="152">
        <v>46068</v>
      </c>
      <c r="C256" s="154">
        <v>9</v>
      </c>
      <c r="D256" s="154">
        <v>17</v>
      </c>
      <c r="E256" s="153" t="s">
        <v>53</v>
      </c>
      <c r="F256" s="207" t="s">
        <v>96</v>
      </c>
      <c r="G256" s="207" t="s">
        <v>1</v>
      </c>
      <c r="H256" s="138" t="str">
        <f>IF(OR(G256="中止",G256="取消"),"998",IF(ISNA(MATCH($E256,施設情報!$B$2:$B$96,0)),"999",INDEX(施設情報!$C$2:$C$96,MATCH($E256,施設情報!$B$2:$B$96,0))))</f>
        <v>024</v>
      </c>
      <c r="I256" s="139">
        <f t="shared" si="53"/>
        <v>46068</v>
      </c>
      <c r="J256" s="137" t="str">
        <f t="shared" si="54"/>
        <v>024-46068</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54">
      <c r="A257" s="148">
        <v>291</v>
      </c>
      <c r="B257" s="152">
        <v>46069</v>
      </c>
      <c r="C257" s="154">
        <v>9</v>
      </c>
      <c r="D257" s="154">
        <v>17</v>
      </c>
      <c r="E257" s="153" t="s">
        <v>39</v>
      </c>
      <c r="F257" s="207" t="s">
        <v>38</v>
      </c>
      <c r="G257" s="207" t="s">
        <v>100</v>
      </c>
      <c r="H257" s="138" t="str">
        <f>IF(OR(G257="中止",G257="取消"),"998",IF(ISNA(MATCH($E257,施設情報!$B$2:$B$96,0)),"999",INDEX(施設情報!$C$2:$C$96,MATCH($E257,施設情報!$B$2:$B$96,0))))</f>
        <v>002</v>
      </c>
      <c r="I257" s="139">
        <f t="shared" si="53"/>
        <v>46069</v>
      </c>
      <c r="J257" s="137" t="str">
        <f t="shared" si="54"/>
        <v>002-46069</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56.25">
      <c r="A258" s="148">
        <v>341</v>
      </c>
      <c r="B258" s="152">
        <v>46069</v>
      </c>
      <c r="C258" s="154">
        <v>9</v>
      </c>
      <c r="D258" s="154">
        <v>17</v>
      </c>
      <c r="E258" s="153" t="s">
        <v>53</v>
      </c>
      <c r="F258" s="207" t="s">
        <v>96</v>
      </c>
      <c r="G258" s="207" t="s">
        <v>1</v>
      </c>
      <c r="H258" s="138" t="str">
        <f>IF(OR(G258="中止",G258="取消"),"998",IF(ISNA(MATCH($E258,施設情報!$B$2:$B$96,0)),"999",INDEX(施設情報!$C$2:$C$96,MATCH($E258,施設情報!$B$2:$B$96,0))))</f>
        <v>024</v>
      </c>
      <c r="I258" s="139">
        <f t="shared" si="53"/>
        <v>46069</v>
      </c>
      <c r="J258" s="137" t="str">
        <f t="shared" si="54"/>
        <v>024-46069</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54">
      <c r="A259" s="148">
        <v>452</v>
      </c>
      <c r="B259" s="152">
        <v>46069</v>
      </c>
      <c r="C259" s="154">
        <v>9</v>
      </c>
      <c r="D259" s="154">
        <v>17</v>
      </c>
      <c r="E259" s="214" t="s">
        <v>39</v>
      </c>
      <c r="F259" s="207" t="s">
        <v>38</v>
      </c>
      <c r="G259" s="207" t="s">
        <v>495</v>
      </c>
      <c r="H259" s="138" t="str">
        <f>IF(OR(G259="中止",G259="取消"),"998",IF(ISNA(MATCH($E259,施設情報!$B$2:$B$96,0)),"999",INDEX(施設情報!$C$2:$C$96,MATCH($E259,施設情報!$B$2:$B$96,0))))</f>
        <v>998</v>
      </c>
      <c r="I259" s="139">
        <f t="shared" si="53"/>
        <v>46069</v>
      </c>
      <c r="J259" s="137" t="str">
        <f t="shared" si="54"/>
        <v>998-46069</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56.25">
      <c r="A260" s="148">
        <v>453</v>
      </c>
      <c r="B260" s="152">
        <v>46069</v>
      </c>
      <c r="C260" s="154">
        <v>9</v>
      </c>
      <c r="D260" s="154">
        <v>17</v>
      </c>
      <c r="E260" s="214" t="s">
        <v>31</v>
      </c>
      <c r="F260" s="207" t="s">
        <v>38</v>
      </c>
      <c r="G260" s="207" t="s">
        <v>495</v>
      </c>
      <c r="H260" s="138" t="str">
        <f>IF(OR(G260="中止",G260="取消"),"998",IF(ISNA(MATCH($E260,施設情報!$B$2:$B$96,0)),"999",INDEX(施設情報!$C$2:$C$96,MATCH($E260,施設情報!$B$2:$B$96,0))))</f>
        <v>998</v>
      </c>
      <c r="I260" s="139">
        <f t="shared" si="53"/>
        <v>46069</v>
      </c>
      <c r="J260" s="137" t="str">
        <f t="shared" si="54"/>
        <v>998-46069</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37.5">
      <c r="A261" s="148">
        <v>454</v>
      </c>
      <c r="B261" s="152">
        <v>46069</v>
      </c>
      <c r="C261" s="154">
        <v>9</v>
      </c>
      <c r="D261" s="154">
        <v>17</v>
      </c>
      <c r="E261" s="214" t="s">
        <v>2</v>
      </c>
      <c r="F261" s="207" t="s">
        <v>38</v>
      </c>
      <c r="G261" s="207" t="s">
        <v>495</v>
      </c>
      <c r="H261" s="138" t="str">
        <f>IF(OR(G261="中止",G261="取消"),"998",IF(ISNA(MATCH($E261,施設情報!$B$2:$B$96,0)),"999",INDEX(施設情報!$C$2:$C$96,MATCH($E261,施設情報!$B$2:$B$96,0))))</f>
        <v>998</v>
      </c>
      <c r="I261" s="139">
        <f t="shared" ref="I261:I324" si="69">B261</f>
        <v>46069</v>
      </c>
      <c r="J261" s="137" t="str">
        <f t="shared" ref="J261:J324" si="70">H261&amp;"-"&amp;I261</f>
        <v>998-46069</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54">
      <c r="A262" s="148">
        <v>521</v>
      </c>
      <c r="B262" s="149">
        <v>46069</v>
      </c>
      <c r="C262" s="150">
        <v>9</v>
      </c>
      <c r="D262" s="150">
        <v>17</v>
      </c>
      <c r="E262" s="153" t="s">
        <v>39</v>
      </c>
      <c r="F262" s="156" t="s">
        <v>496</v>
      </c>
      <c r="G262" s="207" t="s">
        <v>1</v>
      </c>
      <c r="H262" s="138" t="str">
        <f>IF(OR(G262="中止",G262="取消"),"998",IF(ISNA(MATCH($E262,施設情報!$B$2:$B$96,0)),"999",INDEX(施設情報!$C$2:$C$96,MATCH($E262,施設情報!$B$2:$B$96,0))))</f>
        <v>002</v>
      </c>
      <c r="I262" s="139">
        <f t="shared" si="69"/>
        <v>46069</v>
      </c>
      <c r="J262" s="137" t="str">
        <f t="shared" si="70"/>
        <v>002-46069</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37.5">
      <c r="A263" s="148">
        <v>522</v>
      </c>
      <c r="B263" s="149">
        <v>46069</v>
      </c>
      <c r="C263" s="150">
        <v>9</v>
      </c>
      <c r="D263" s="150">
        <v>17</v>
      </c>
      <c r="E263" s="153" t="s">
        <v>40</v>
      </c>
      <c r="F263" s="156" t="s">
        <v>496</v>
      </c>
      <c r="G263" s="207" t="s">
        <v>1</v>
      </c>
      <c r="H263" s="138" t="str">
        <f>IF(OR(G263="中止",G263="取消"),"998",IF(ISNA(MATCH($E263,施設情報!$B$2:$B$96,0)),"999",INDEX(施設情報!$C$2:$C$96,MATCH($E263,施設情報!$B$2:$B$96,0))))</f>
        <v>003</v>
      </c>
      <c r="I263" s="139">
        <f t="shared" si="69"/>
        <v>46069</v>
      </c>
      <c r="J263" s="137" t="str">
        <f t="shared" si="70"/>
        <v>003-46069</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75">
      <c r="A264" s="148">
        <v>523</v>
      </c>
      <c r="B264" s="149">
        <v>46069</v>
      </c>
      <c r="C264" s="150">
        <v>9</v>
      </c>
      <c r="D264" s="150">
        <v>17</v>
      </c>
      <c r="E264" s="153" t="s">
        <v>41</v>
      </c>
      <c r="F264" s="156" t="s">
        <v>496</v>
      </c>
      <c r="G264" s="207" t="s">
        <v>1</v>
      </c>
      <c r="H264" s="138" t="str">
        <f>IF(OR(G264="中止",G264="取消"),"998",IF(ISNA(MATCH($E264,施設情報!$B$2:$B$96,0)),"999",INDEX(施設情報!$C$2:$C$96,MATCH($E264,施設情報!$B$2:$B$96,0))))</f>
        <v>004</v>
      </c>
      <c r="I264" s="139">
        <f t="shared" si="69"/>
        <v>46069</v>
      </c>
      <c r="J264" s="137" t="str">
        <f t="shared" si="70"/>
        <v>004-46069</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93.75">
      <c r="A265" s="148">
        <v>524</v>
      </c>
      <c r="B265" s="149">
        <v>46069</v>
      </c>
      <c r="C265" s="150">
        <v>9</v>
      </c>
      <c r="D265" s="150">
        <v>17</v>
      </c>
      <c r="E265" s="153" t="s">
        <v>42</v>
      </c>
      <c r="F265" s="156" t="s">
        <v>496</v>
      </c>
      <c r="G265" s="207" t="s">
        <v>1</v>
      </c>
      <c r="H265" s="138" t="str">
        <f>IF(OR(G265="中止",G265="取消"),"998",IF(ISNA(MATCH($E265,施設情報!$B$2:$B$96,0)),"999",INDEX(施設情報!$C$2:$C$96,MATCH($E265,施設情報!$B$2:$B$96,0))))</f>
        <v>005</v>
      </c>
      <c r="I265" s="139">
        <f t="shared" si="69"/>
        <v>46069</v>
      </c>
      <c r="J265" s="137" t="str">
        <f t="shared" si="70"/>
        <v>005-46069</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75">
      <c r="A266" s="148">
        <v>525</v>
      </c>
      <c r="B266" s="149">
        <v>46069</v>
      </c>
      <c r="C266" s="150">
        <v>9</v>
      </c>
      <c r="D266" s="150">
        <v>17</v>
      </c>
      <c r="E266" s="153" t="s">
        <v>43</v>
      </c>
      <c r="F266" s="156" t="s">
        <v>496</v>
      </c>
      <c r="G266" s="207" t="s">
        <v>1</v>
      </c>
      <c r="H266" s="138" t="str">
        <f>IF(OR(G266="中止",G266="取消"),"998",IF(ISNA(MATCH($E266,施設情報!$B$2:$B$96,0)),"999",INDEX(施設情報!$C$2:$C$96,MATCH($E266,施設情報!$B$2:$B$96,0))))</f>
        <v>006</v>
      </c>
      <c r="I266" s="139">
        <f t="shared" si="69"/>
        <v>46069</v>
      </c>
      <c r="J266" s="137" t="str">
        <f t="shared" si="70"/>
        <v>006-46069</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37.5">
      <c r="A267" s="148">
        <v>526</v>
      </c>
      <c r="B267" s="149">
        <v>46069</v>
      </c>
      <c r="C267" s="150">
        <v>9</v>
      </c>
      <c r="D267" s="150">
        <v>17</v>
      </c>
      <c r="E267" s="153" t="s">
        <v>2</v>
      </c>
      <c r="F267" s="156" t="s">
        <v>496</v>
      </c>
      <c r="G267" s="207" t="s">
        <v>1</v>
      </c>
      <c r="H267" s="138" t="str">
        <f>IF(OR(G267="中止",G267="取消"),"998",IF(ISNA(MATCH($E267,施設情報!$B$2:$B$96,0)),"999",INDEX(施設情報!$C$2:$C$96,MATCH($E267,施設情報!$B$2:$B$96,0))))</f>
        <v>008</v>
      </c>
      <c r="I267" s="139">
        <f t="shared" si="69"/>
        <v>46069</v>
      </c>
      <c r="J267" s="137" t="str">
        <f t="shared" si="70"/>
        <v>008-46069</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56.25">
      <c r="A268" s="148">
        <v>527</v>
      </c>
      <c r="B268" s="149">
        <v>46069</v>
      </c>
      <c r="C268" s="150">
        <v>9</v>
      </c>
      <c r="D268" s="150">
        <v>17</v>
      </c>
      <c r="E268" s="153" t="s">
        <v>44</v>
      </c>
      <c r="F268" s="156" t="s">
        <v>97</v>
      </c>
      <c r="G268" s="207" t="s">
        <v>1</v>
      </c>
      <c r="H268" s="138" t="str">
        <f>IF(OR(G268="中止",G268="取消"),"998",IF(ISNA(MATCH($E268,施設情報!$B$2:$B$96,0)),"999",INDEX(施設情報!$C$2:$C$96,MATCH($E268,施設情報!$B$2:$B$96,0))))</f>
        <v>014</v>
      </c>
      <c r="I268" s="139">
        <f t="shared" si="69"/>
        <v>46069</v>
      </c>
      <c r="J268" s="137" t="str">
        <f t="shared" si="70"/>
        <v>014-46069</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50</v>
      </c>
      <c r="W268" s="137">
        <f t="shared" si="74"/>
        <v>50</v>
      </c>
      <c r="X268" s="137">
        <f t="shared" si="74"/>
        <v>50</v>
      </c>
      <c r="Y268" s="137">
        <f t="shared" si="74"/>
        <v>50</v>
      </c>
      <c r="Z268" s="137">
        <f t="shared" si="74"/>
        <v>50</v>
      </c>
      <c r="AA268" s="137">
        <f t="shared" si="74"/>
        <v>50</v>
      </c>
      <c r="AB268" s="137">
        <f t="shared" si="74"/>
        <v>50</v>
      </c>
      <c r="AC268" s="137">
        <f t="shared" si="74"/>
        <v>50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0.5</v>
      </c>
      <c r="AM268" s="136">
        <v>0.5</v>
      </c>
    </row>
    <row r="269" spans="1:39" ht="56.25">
      <c r="A269" s="148">
        <v>528</v>
      </c>
      <c r="B269" s="149">
        <v>46069</v>
      </c>
      <c r="C269" s="150">
        <v>9</v>
      </c>
      <c r="D269" s="150">
        <v>17</v>
      </c>
      <c r="E269" s="153" t="s">
        <v>45</v>
      </c>
      <c r="F269" s="156" t="s">
        <v>97</v>
      </c>
      <c r="G269" s="207" t="s">
        <v>1</v>
      </c>
      <c r="H269" s="138" t="str">
        <f>IF(OR(G269="中止",G269="取消"),"998",IF(ISNA(MATCH($E269,施設情報!$B$2:$B$96,0)),"999",INDEX(施設情報!$C$2:$C$96,MATCH($E269,施設情報!$B$2:$B$96,0))))</f>
        <v>015</v>
      </c>
      <c r="I269" s="139">
        <f t="shared" si="69"/>
        <v>46069</v>
      </c>
      <c r="J269" s="137" t="str">
        <f t="shared" si="70"/>
        <v>015-46069</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50</v>
      </c>
      <c r="W269" s="137">
        <f t="shared" si="74"/>
        <v>50</v>
      </c>
      <c r="X269" s="137">
        <f t="shared" si="74"/>
        <v>50</v>
      </c>
      <c r="Y269" s="137">
        <f t="shared" si="74"/>
        <v>50</v>
      </c>
      <c r="Z269" s="137">
        <f t="shared" si="74"/>
        <v>50</v>
      </c>
      <c r="AA269" s="137">
        <f t="shared" si="74"/>
        <v>50</v>
      </c>
      <c r="AB269" s="137">
        <f t="shared" si="74"/>
        <v>50</v>
      </c>
      <c r="AC269" s="137">
        <f t="shared" si="74"/>
        <v>50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0.5</v>
      </c>
      <c r="AM269" s="136">
        <v>0.5</v>
      </c>
    </row>
    <row r="270" spans="1:39" ht="75">
      <c r="A270" s="148">
        <v>529</v>
      </c>
      <c r="B270" s="149">
        <v>46069</v>
      </c>
      <c r="C270" s="150">
        <v>9</v>
      </c>
      <c r="D270" s="150">
        <v>17</v>
      </c>
      <c r="E270" s="153" t="s">
        <v>46</v>
      </c>
      <c r="F270" s="156" t="s">
        <v>97</v>
      </c>
      <c r="G270" s="207" t="s">
        <v>1</v>
      </c>
      <c r="H270" s="138" t="str">
        <f>IF(OR(G270="中止",G270="取消"),"998",IF(ISNA(MATCH($E270,施設情報!$B$2:$B$96,0)),"999",INDEX(施設情報!$C$2:$C$96,MATCH($E270,施設情報!$B$2:$B$96,0))))</f>
        <v>016</v>
      </c>
      <c r="I270" s="139">
        <f t="shared" si="69"/>
        <v>46069</v>
      </c>
      <c r="J270" s="137" t="str">
        <f t="shared" si="70"/>
        <v>016-46069</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50</v>
      </c>
      <c r="W270" s="137">
        <f t="shared" si="74"/>
        <v>50</v>
      </c>
      <c r="X270" s="137">
        <f t="shared" si="74"/>
        <v>50</v>
      </c>
      <c r="Y270" s="137">
        <f t="shared" si="74"/>
        <v>50</v>
      </c>
      <c r="Z270" s="137">
        <f t="shared" si="74"/>
        <v>50</v>
      </c>
      <c r="AA270" s="137">
        <f t="shared" si="74"/>
        <v>50</v>
      </c>
      <c r="AB270" s="137">
        <f t="shared" si="74"/>
        <v>50</v>
      </c>
      <c r="AC270" s="137">
        <f t="shared" si="74"/>
        <v>50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0.5</v>
      </c>
      <c r="AM270" s="136">
        <v>0.5</v>
      </c>
    </row>
    <row r="271" spans="1:39" ht="75">
      <c r="A271" s="148">
        <v>530</v>
      </c>
      <c r="B271" s="149">
        <v>46069</v>
      </c>
      <c r="C271" s="150">
        <v>9</v>
      </c>
      <c r="D271" s="150">
        <v>17</v>
      </c>
      <c r="E271" s="153" t="s">
        <v>47</v>
      </c>
      <c r="F271" s="156" t="s">
        <v>97</v>
      </c>
      <c r="G271" s="207" t="s">
        <v>1</v>
      </c>
      <c r="H271" s="138" t="str">
        <f>IF(OR(G271="中止",G271="取消"),"998",IF(ISNA(MATCH($E271,施設情報!$B$2:$B$96,0)),"999",INDEX(施設情報!$C$2:$C$96,MATCH($E271,施設情報!$B$2:$B$96,0))))</f>
        <v>017</v>
      </c>
      <c r="I271" s="139">
        <f t="shared" si="69"/>
        <v>46069</v>
      </c>
      <c r="J271" s="137" t="str">
        <f t="shared" si="70"/>
        <v>017-46069</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50</v>
      </c>
      <c r="W271" s="137">
        <f t="shared" si="74"/>
        <v>50</v>
      </c>
      <c r="X271" s="137">
        <f t="shared" si="74"/>
        <v>50</v>
      </c>
      <c r="Y271" s="137">
        <f t="shared" si="74"/>
        <v>50</v>
      </c>
      <c r="Z271" s="137">
        <f t="shared" si="74"/>
        <v>50</v>
      </c>
      <c r="AA271" s="137">
        <f t="shared" si="74"/>
        <v>50</v>
      </c>
      <c r="AB271" s="137">
        <f t="shared" si="74"/>
        <v>50</v>
      </c>
      <c r="AC271" s="137">
        <f t="shared" si="74"/>
        <v>50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0.5</v>
      </c>
      <c r="AM271" s="136">
        <v>0.5</v>
      </c>
    </row>
    <row r="272" spans="1:39" ht="56.25">
      <c r="A272" s="148">
        <v>531</v>
      </c>
      <c r="B272" s="149">
        <v>46069</v>
      </c>
      <c r="C272" s="150">
        <v>9</v>
      </c>
      <c r="D272" s="150">
        <v>17</v>
      </c>
      <c r="E272" s="153" t="s">
        <v>48</v>
      </c>
      <c r="F272" s="156" t="s">
        <v>496</v>
      </c>
      <c r="G272" s="207" t="s">
        <v>1</v>
      </c>
      <c r="H272" s="138" t="str">
        <f>IF(OR(G272="中止",G272="取消"),"998",IF(ISNA(MATCH($E272,施設情報!$B$2:$B$96,0)),"999",INDEX(施設情報!$C$2:$C$96,MATCH($E272,施設情報!$B$2:$B$96,0))))</f>
        <v>020</v>
      </c>
      <c r="I272" s="139">
        <f t="shared" si="69"/>
        <v>46069</v>
      </c>
      <c r="J272" s="137" t="str">
        <f t="shared" si="70"/>
        <v>020-46069</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75">
      <c r="A273" s="148">
        <v>532</v>
      </c>
      <c r="B273" s="149">
        <v>46069</v>
      </c>
      <c r="C273" s="150">
        <v>9</v>
      </c>
      <c r="D273" s="150">
        <v>17</v>
      </c>
      <c r="E273" s="153" t="s">
        <v>49</v>
      </c>
      <c r="F273" s="156" t="s">
        <v>496</v>
      </c>
      <c r="G273" s="207" t="s">
        <v>1</v>
      </c>
      <c r="H273" s="138" t="str">
        <f>IF(OR(G273="中止",G273="取消"),"998",IF(ISNA(MATCH($E273,施設情報!$B$2:$B$96,0)),"999",INDEX(施設情報!$C$2:$C$96,MATCH($E273,施設情報!$B$2:$B$96,0))))</f>
        <v>021</v>
      </c>
      <c r="I273" s="139">
        <f t="shared" si="69"/>
        <v>46069</v>
      </c>
      <c r="J273" s="137" t="str">
        <f t="shared" si="70"/>
        <v>021-46069</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37.5">
      <c r="A274" s="148">
        <v>533</v>
      </c>
      <c r="B274" s="149">
        <v>46069</v>
      </c>
      <c r="C274" s="150">
        <v>9</v>
      </c>
      <c r="D274" s="150">
        <v>17</v>
      </c>
      <c r="E274" s="153" t="s">
        <v>50</v>
      </c>
      <c r="F274" s="156" t="s">
        <v>97</v>
      </c>
      <c r="G274" s="207" t="s">
        <v>1</v>
      </c>
      <c r="H274" s="138" t="str">
        <f>IF(OR(G274="中止",G274="取消"),"998",IF(ISNA(MATCH($E274,施設情報!$B$2:$B$96,0)),"999",INDEX(施設情報!$C$2:$C$96,MATCH($E274,施設情報!$B$2:$B$96,0))))</f>
        <v>022</v>
      </c>
      <c r="I274" s="139">
        <f t="shared" si="69"/>
        <v>46069</v>
      </c>
      <c r="J274" s="137" t="str">
        <f t="shared" si="70"/>
        <v>022-46069</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50</v>
      </c>
      <c r="W274" s="137">
        <f t="shared" si="74"/>
        <v>50</v>
      </c>
      <c r="X274" s="137">
        <f t="shared" si="74"/>
        <v>50</v>
      </c>
      <c r="Y274" s="137">
        <f t="shared" si="74"/>
        <v>50</v>
      </c>
      <c r="Z274" s="137">
        <f t="shared" si="74"/>
        <v>50</v>
      </c>
      <c r="AA274" s="137">
        <f t="shared" si="74"/>
        <v>50</v>
      </c>
      <c r="AB274" s="137">
        <f t="shared" si="74"/>
        <v>50</v>
      </c>
      <c r="AC274" s="137">
        <f t="shared" si="74"/>
        <v>50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0.5</v>
      </c>
      <c r="AM274" s="136">
        <v>0.5</v>
      </c>
    </row>
    <row r="275" spans="1:39" ht="56.25">
      <c r="A275" s="148">
        <v>534</v>
      </c>
      <c r="B275" s="149">
        <v>46069</v>
      </c>
      <c r="C275" s="150">
        <v>9</v>
      </c>
      <c r="D275" s="150">
        <v>17</v>
      </c>
      <c r="E275" s="2" t="s">
        <v>51</v>
      </c>
      <c r="F275" s="156" t="s">
        <v>97</v>
      </c>
      <c r="G275" s="207" t="s">
        <v>1</v>
      </c>
      <c r="H275" s="138" t="str">
        <f>IF(OR(G275="中止",G275="取消"),"998",IF(ISNA(MATCH($E275,施設情報!$B$2:$B$96,0)),"999",INDEX(施設情報!$C$2:$C$96,MATCH($E275,施設情報!$B$2:$B$96,0))))</f>
        <v>023</v>
      </c>
      <c r="I275" s="139">
        <f t="shared" si="69"/>
        <v>46069</v>
      </c>
      <c r="J275" s="137" t="str">
        <f t="shared" si="70"/>
        <v>023-46069</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50</v>
      </c>
      <c r="W275" s="137">
        <f t="shared" ref="W275:AJ284" si="76">IF(AND(W$3&gt;=$K275,W$3&lt;$L275),100*$AM275,0)</f>
        <v>50</v>
      </c>
      <c r="X275" s="137">
        <f t="shared" si="76"/>
        <v>50</v>
      </c>
      <c r="Y275" s="137">
        <f t="shared" si="76"/>
        <v>50</v>
      </c>
      <c r="Z275" s="137">
        <f t="shared" si="76"/>
        <v>50</v>
      </c>
      <c r="AA275" s="137">
        <f t="shared" si="76"/>
        <v>50</v>
      </c>
      <c r="AB275" s="137">
        <f t="shared" si="76"/>
        <v>50</v>
      </c>
      <c r="AC275" s="137">
        <f t="shared" si="76"/>
        <v>50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0.5</v>
      </c>
      <c r="AM275" s="136">
        <v>0.5</v>
      </c>
    </row>
    <row r="276" spans="1:39" ht="56.25">
      <c r="A276" s="148">
        <v>535</v>
      </c>
      <c r="B276" s="149">
        <v>46069</v>
      </c>
      <c r="C276" s="150">
        <v>9</v>
      </c>
      <c r="D276" s="150">
        <v>17</v>
      </c>
      <c r="E276" s="2" t="s">
        <v>52</v>
      </c>
      <c r="F276" s="156" t="s">
        <v>97</v>
      </c>
      <c r="G276" s="207" t="s">
        <v>1</v>
      </c>
      <c r="H276" s="138" t="str">
        <f>IF(OR(G276="中止",G276="取消"),"998",IF(ISNA(MATCH($E276,施設情報!$B$2:$B$96,0)),"999",INDEX(施設情報!$C$2:$C$96,MATCH($E276,施設情報!$B$2:$B$96,0))))</f>
        <v>069</v>
      </c>
      <c r="I276" s="139">
        <f t="shared" si="69"/>
        <v>46069</v>
      </c>
      <c r="J276" s="137" t="str">
        <f t="shared" si="70"/>
        <v>069-46069</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50</v>
      </c>
      <c r="W276" s="137">
        <f t="shared" si="76"/>
        <v>50</v>
      </c>
      <c r="X276" s="137">
        <f t="shared" si="76"/>
        <v>50</v>
      </c>
      <c r="Y276" s="137">
        <f t="shared" si="76"/>
        <v>50</v>
      </c>
      <c r="Z276" s="137">
        <f t="shared" si="76"/>
        <v>50</v>
      </c>
      <c r="AA276" s="137">
        <f t="shared" si="76"/>
        <v>50</v>
      </c>
      <c r="AB276" s="137">
        <f t="shared" si="76"/>
        <v>50</v>
      </c>
      <c r="AC276" s="137">
        <f t="shared" si="76"/>
        <v>50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0.5</v>
      </c>
      <c r="AM276" s="136">
        <v>0.5</v>
      </c>
    </row>
    <row r="277" spans="1:39" ht="56.25">
      <c r="A277" s="148">
        <v>536</v>
      </c>
      <c r="B277" s="149">
        <v>46069</v>
      </c>
      <c r="C277" s="150">
        <v>9</v>
      </c>
      <c r="D277" s="150">
        <v>17</v>
      </c>
      <c r="E277" s="2" t="s">
        <v>53</v>
      </c>
      <c r="F277" s="156" t="s">
        <v>97</v>
      </c>
      <c r="G277" s="207" t="s">
        <v>1</v>
      </c>
      <c r="H277" s="138" t="str">
        <f>IF(OR(G277="中止",G277="取消"),"998",IF(ISNA(MATCH($E277,施設情報!$B$2:$B$96,0)),"999",INDEX(施設情報!$C$2:$C$96,MATCH($E277,施設情報!$B$2:$B$96,0))))</f>
        <v>024</v>
      </c>
      <c r="I277" s="139">
        <f t="shared" si="69"/>
        <v>46069</v>
      </c>
      <c r="J277" s="137" t="str">
        <f t="shared" si="70"/>
        <v>024-46069</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50</v>
      </c>
      <c r="W277" s="137">
        <f t="shared" si="76"/>
        <v>50</v>
      </c>
      <c r="X277" s="137">
        <f t="shared" si="76"/>
        <v>50</v>
      </c>
      <c r="Y277" s="137">
        <f t="shared" si="76"/>
        <v>50</v>
      </c>
      <c r="Z277" s="137">
        <f t="shared" si="76"/>
        <v>50</v>
      </c>
      <c r="AA277" s="137">
        <f t="shared" si="76"/>
        <v>50</v>
      </c>
      <c r="AB277" s="137">
        <f t="shared" si="76"/>
        <v>50</v>
      </c>
      <c r="AC277" s="137">
        <f t="shared" si="76"/>
        <v>50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0.5</v>
      </c>
      <c r="AM277" s="136">
        <v>0.5</v>
      </c>
    </row>
    <row r="278" spans="1:39" ht="56.25">
      <c r="A278" s="148">
        <v>537</v>
      </c>
      <c r="B278" s="149">
        <v>46069</v>
      </c>
      <c r="C278" s="150">
        <v>9</v>
      </c>
      <c r="D278" s="150">
        <v>17</v>
      </c>
      <c r="E278" s="2" t="s">
        <v>31</v>
      </c>
      <c r="F278" s="156" t="s">
        <v>496</v>
      </c>
      <c r="G278" s="207" t="s">
        <v>1</v>
      </c>
      <c r="H278" s="138" t="str">
        <f>IF(OR(G278="中止",G278="取消"),"998",IF(ISNA(MATCH($E278,施設情報!$B$2:$B$96,0)),"999",INDEX(施設情報!$C$2:$C$96,MATCH($E278,施設情報!$B$2:$B$96,0))))</f>
        <v>025</v>
      </c>
      <c r="I278" s="139">
        <f t="shared" si="69"/>
        <v>46069</v>
      </c>
      <c r="J278" s="137" t="str">
        <f t="shared" si="70"/>
        <v>025-46069</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56.25">
      <c r="A279" s="148">
        <v>538</v>
      </c>
      <c r="B279" s="149">
        <v>46069</v>
      </c>
      <c r="C279" s="150">
        <v>9</v>
      </c>
      <c r="D279" s="150">
        <v>17</v>
      </c>
      <c r="E279" s="2" t="s">
        <v>54</v>
      </c>
      <c r="F279" s="156" t="s">
        <v>97</v>
      </c>
      <c r="G279" s="207" t="s">
        <v>1</v>
      </c>
      <c r="H279" s="138" t="str">
        <f>IF(OR(G279="中止",G279="取消"),"998",IF(ISNA(MATCH($E279,施設情報!$B$2:$B$96,0)),"999",INDEX(施設情報!$C$2:$C$96,MATCH($E279,施設情報!$B$2:$B$96,0))))</f>
        <v>026</v>
      </c>
      <c r="I279" s="139">
        <f t="shared" si="69"/>
        <v>46069</v>
      </c>
      <c r="J279" s="137" t="str">
        <f t="shared" si="70"/>
        <v>026-46069</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50</v>
      </c>
      <c r="W279" s="137">
        <f t="shared" si="76"/>
        <v>50</v>
      </c>
      <c r="X279" s="137">
        <f t="shared" si="76"/>
        <v>50</v>
      </c>
      <c r="Y279" s="137">
        <f t="shared" si="76"/>
        <v>50</v>
      </c>
      <c r="Z279" s="137">
        <f t="shared" si="76"/>
        <v>50</v>
      </c>
      <c r="AA279" s="137">
        <f t="shared" si="76"/>
        <v>50</v>
      </c>
      <c r="AB279" s="137">
        <f t="shared" si="76"/>
        <v>50</v>
      </c>
      <c r="AC279" s="137">
        <f t="shared" si="76"/>
        <v>50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0.5</v>
      </c>
      <c r="AM279" s="136">
        <v>0.5</v>
      </c>
    </row>
    <row r="280" spans="1:39" ht="112.5">
      <c r="A280" s="148">
        <v>539</v>
      </c>
      <c r="B280" s="149">
        <v>46069</v>
      </c>
      <c r="C280" s="150">
        <v>9</v>
      </c>
      <c r="D280" s="150">
        <v>17</v>
      </c>
      <c r="E280" s="153" t="s">
        <v>55</v>
      </c>
      <c r="F280" s="156" t="s">
        <v>97</v>
      </c>
      <c r="G280" s="207" t="s">
        <v>1</v>
      </c>
      <c r="H280" s="138" t="str">
        <f>IF(OR(G280="中止",G280="取消"),"998",IF(ISNA(MATCH($E280,施設情報!$B$2:$B$96,0)),"999",INDEX(施設情報!$C$2:$C$96,MATCH($E280,施設情報!$B$2:$B$96,0))))</f>
        <v>032</v>
      </c>
      <c r="I280" s="139">
        <f t="shared" si="69"/>
        <v>46069</v>
      </c>
      <c r="J280" s="137" t="str">
        <f t="shared" si="70"/>
        <v>032-46069</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50</v>
      </c>
      <c r="W280" s="137">
        <f t="shared" si="76"/>
        <v>50</v>
      </c>
      <c r="X280" s="137">
        <f t="shared" si="76"/>
        <v>50</v>
      </c>
      <c r="Y280" s="137">
        <f t="shared" si="76"/>
        <v>50</v>
      </c>
      <c r="Z280" s="137">
        <f t="shared" si="76"/>
        <v>50</v>
      </c>
      <c r="AA280" s="137">
        <f t="shared" si="76"/>
        <v>50</v>
      </c>
      <c r="AB280" s="137">
        <f t="shared" si="76"/>
        <v>50</v>
      </c>
      <c r="AC280" s="137">
        <f t="shared" si="76"/>
        <v>50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0.5</v>
      </c>
      <c r="AM280" s="136">
        <v>0.5</v>
      </c>
    </row>
    <row r="281" spans="1:39" ht="75">
      <c r="A281" s="148">
        <v>540</v>
      </c>
      <c r="B281" s="149">
        <v>46069</v>
      </c>
      <c r="C281" s="150">
        <v>9</v>
      </c>
      <c r="D281" s="150">
        <v>17</v>
      </c>
      <c r="E281" s="153" t="s">
        <v>56</v>
      </c>
      <c r="F281" s="156" t="s">
        <v>97</v>
      </c>
      <c r="G281" s="207" t="s">
        <v>1</v>
      </c>
      <c r="H281" s="138" t="str">
        <f>IF(OR(G281="中止",G281="取消"),"998",IF(ISNA(MATCH($E281,施設情報!$B$2:$B$96,0)),"999",INDEX(施設情報!$C$2:$C$96,MATCH($E281,施設情報!$B$2:$B$96,0))))</f>
        <v>034</v>
      </c>
      <c r="I281" s="139">
        <f t="shared" si="69"/>
        <v>46069</v>
      </c>
      <c r="J281" s="137" t="str">
        <f t="shared" si="70"/>
        <v>034-46069</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50</v>
      </c>
      <c r="W281" s="137">
        <f t="shared" si="76"/>
        <v>50</v>
      </c>
      <c r="X281" s="137">
        <f t="shared" si="76"/>
        <v>50</v>
      </c>
      <c r="Y281" s="137">
        <f t="shared" si="76"/>
        <v>50</v>
      </c>
      <c r="Z281" s="137">
        <f t="shared" si="76"/>
        <v>50</v>
      </c>
      <c r="AA281" s="137">
        <f t="shared" si="76"/>
        <v>50</v>
      </c>
      <c r="AB281" s="137">
        <f t="shared" si="76"/>
        <v>50</v>
      </c>
      <c r="AC281" s="137">
        <f t="shared" si="76"/>
        <v>50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0.5</v>
      </c>
      <c r="AM281" s="136">
        <v>0.5</v>
      </c>
    </row>
    <row r="282" spans="1:39" ht="37.5">
      <c r="A282" s="148">
        <v>541</v>
      </c>
      <c r="B282" s="149">
        <v>46069</v>
      </c>
      <c r="C282" s="150">
        <v>9</v>
      </c>
      <c r="D282" s="150">
        <v>17</v>
      </c>
      <c r="E282" s="153" t="s">
        <v>57</v>
      </c>
      <c r="F282" s="156" t="s">
        <v>97</v>
      </c>
      <c r="G282" s="207" t="s">
        <v>1</v>
      </c>
      <c r="H282" s="138" t="str">
        <f>IF(OR(G282="中止",G282="取消"),"998",IF(ISNA(MATCH($E282,施設情報!$B$2:$B$96,0)),"999",INDEX(施設情報!$C$2:$C$96,MATCH($E282,施設情報!$B$2:$B$96,0))))</f>
        <v>035</v>
      </c>
      <c r="I282" s="139">
        <f t="shared" si="69"/>
        <v>46069</v>
      </c>
      <c r="J282" s="137" t="str">
        <f t="shared" si="70"/>
        <v>035-46069</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50</v>
      </c>
      <c r="W282" s="137">
        <f t="shared" si="76"/>
        <v>50</v>
      </c>
      <c r="X282" s="137">
        <f t="shared" si="76"/>
        <v>50</v>
      </c>
      <c r="Y282" s="137">
        <f t="shared" si="76"/>
        <v>50</v>
      </c>
      <c r="Z282" s="137">
        <f t="shared" si="76"/>
        <v>50</v>
      </c>
      <c r="AA282" s="137">
        <f t="shared" si="76"/>
        <v>50</v>
      </c>
      <c r="AB282" s="137">
        <f t="shared" si="76"/>
        <v>50</v>
      </c>
      <c r="AC282" s="137">
        <f t="shared" si="76"/>
        <v>50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0.5</v>
      </c>
      <c r="AM282" s="136">
        <v>0.5</v>
      </c>
    </row>
    <row r="283" spans="1:39" ht="37.5">
      <c r="A283" s="148">
        <v>542</v>
      </c>
      <c r="B283" s="149">
        <v>46069</v>
      </c>
      <c r="C283" s="150">
        <v>9</v>
      </c>
      <c r="D283" s="150">
        <v>17</v>
      </c>
      <c r="E283" s="153" t="s">
        <v>58</v>
      </c>
      <c r="F283" s="156" t="s">
        <v>97</v>
      </c>
      <c r="G283" s="207" t="s">
        <v>1</v>
      </c>
      <c r="H283" s="138" t="str">
        <f>IF(OR(G283="中止",G283="取消"),"998",IF(ISNA(MATCH($E283,施設情報!$B$2:$B$96,0)),"999",INDEX(施設情報!$C$2:$C$96,MATCH($E283,施設情報!$B$2:$B$96,0))))</f>
        <v>033</v>
      </c>
      <c r="I283" s="139">
        <f t="shared" si="69"/>
        <v>46069</v>
      </c>
      <c r="J283" s="137" t="str">
        <f t="shared" si="70"/>
        <v>033-46069</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50</v>
      </c>
      <c r="W283" s="137">
        <f t="shared" si="76"/>
        <v>50</v>
      </c>
      <c r="X283" s="137">
        <f t="shared" si="76"/>
        <v>50</v>
      </c>
      <c r="Y283" s="137">
        <f t="shared" si="76"/>
        <v>50</v>
      </c>
      <c r="Z283" s="137">
        <f t="shared" si="76"/>
        <v>50</v>
      </c>
      <c r="AA283" s="137">
        <f t="shared" si="76"/>
        <v>50</v>
      </c>
      <c r="AB283" s="137">
        <f t="shared" si="76"/>
        <v>50</v>
      </c>
      <c r="AC283" s="137">
        <f t="shared" si="76"/>
        <v>50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0.5</v>
      </c>
      <c r="AM283" s="136">
        <v>0.5</v>
      </c>
    </row>
    <row r="284" spans="1:39" ht="56.25">
      <c r="A284" s="148">
        <v>543</v>
      </c>
      <c r="B284" s="149">
        <v>46069</v>
      </c>
      <c r="C284" s="150">
        <v>9</v>
      </c>
      <c r="D284" s="150">
        <v>17</v>
      </c>
      <c r="E284" s="153" t="s">
        <v>30</v>
      </c>
      <c r="F284" s="156" t="s">
        <v>97</v>
      </c>
      <c r="G284" s="207" t="s">
        <v>1</v>
      </c>
      <c r="H284" s="138" t="str">
        <f>IF(OR(G284="中止",G284="取消"),"998",IF(ISNA(MATCH($E284,施設情報!$B$2:$B$96,0)),"999",INDEX(施設情報!$C$2:$C$96,MATCH($E284,施設情報!$B$2:$B$96,0))))</f>
        <v>027</v>
      </c>
      <c r="I284" s="139">
        <f t="shared" si="69"/>
        <v>46069</v>
      </c>
      <c r="J284" s="137" t="str">
        <f t="shared" si="70"/>
        <v>027-46069</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50</v>
      </c>
      <c r="W284" s="137">
        <f t="shared" si="76"/>
        <v>50</v>
      </c>
      <c r="X284" s="137">
        <f t="shared" si="76"/>
        <v>50</v>
      </c>
      <c r="Y284" s="137">
        <f t="shared" si="76"/>
        <v>50</v>
      </c>
      <c r="Z284" s="137">
        <f t="shared" si="76"/>
        <v>50</v>
      </c>
      <c r="AA284" s="137">
        <f t="shared" si="76"/>
        <v>50</v>
      </c>
      <c r="AB284" s="137">
        <f t="shared" si="76"/>
        <v>50</v>
      </c>
      <c r="AC284" s="137">
        <f t="shared" si="76"/>
        <v>50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0.5</v>
      </c>
      <c r="AM284" s="136">
        <v>0.5</v>
      </c>
    </row>
    <row r="285" spans="1:39" ht="93.75">
      <c r="A285" s="148">
        <v>544</v>
      </c>
      <c r="B285" s="149">
        <v>46069</v>
      </c>
      <c r="C285" s="150">
        <v>9</v>
      </c>
      <c r="D285" s="150">
        <v>17</v>
      </c>
      <c r="E285" s="153" t="s">
        <v>59</v>
      </c>
      <c r="F285" s="156" t="s">
        <v>97</v>
      </c>
      <c r="G285" s="207" t="s">
        <v>1</v>
      </c>
      <c r="H285" s="138" t="str">
        <f>IF(OR(G285="中止",G285="取消"),"998",IF(ISNA(MATCH($E285,施設情報!$B$2:$B$96,0)),"999",INDEX(施設情報!$C$2:$C$96,MATCH($E285,施設情報!$B$2:$B$96,0))))</f>
        <v>030</v>
      </c>
      <c r="I285" s="139">
        <f t="shared" si="69"/>
        <v>46069</v>
      </c>
      <c r="J285" s="137" t="str">
        <f t="shared" si="70"/>
        <v>030-46069</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50</v>
      </c>
      <c r="W285" s="137">
        <f t="shared" ref="W285:AJ294" si="78">IF(AND(W$3&gt;=$K285,W$3&lt;$L285),100*$AM285,0)</f>
        <v>50</v>
      </c>
      <c r="X285" s="137">
        <f t="shared" si="78"/>
        <v>50</v>
      </c>
      <c r="Y285" s="137">
        <f t="shared" si="78"/>
        <v>50</v>
      </c>
      <c r="Z285" s="137">
        <f t="shared" si="78"/>
        <v>50</v>
      </c>
      <c r="AA285" s="137">
        <f t="shared" si="78"/>
        <v>50</v>
      </c>
      <c r="AB285" s="137">
        <f t="shared" si="78"/>
        <v>50</v>
      </c>
      <c r="AC285" s="137">
        <f t="shared" si="78"/>
        <v>50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0.5</v>
      </c>
      <c r="AM285" s="136">
        <v>0.5</v>
      </c>
    </row>
    <row r="286" spans="1:39" ht="112.5">
      <c r="A286" s="148">
        <v>545</v>
      </c>
      <c r="B286" s="149">
        <v>46069</v>
      </c>
      <c r="C286" s="150">
        <v>9</v>
      </c>
      <c r="D286" s="150">
        <v>17</v>
      </c>
      <c r="E286" s="153" t="s">
        <v>60</v>
      </c>
      <c r="F286" s="156" t="s">
        <v>97</v>
      </c>
      <c r="G286" s="207" t="s">
        <v>1</v>
      </c>
      <c r="H286" s="138" t="str">
        <f>IF(OR(G286="中止",G286="取消"),"998",IF(ISNA(MATCH($E286,施設情報!$B$2:$B$96,0)),"999",INDEX(施設情報!$C$2:$C$96,MATCH($E286,施設情報!$B$2:$B$96,0))))</f>
        <v>031</v>
      </c>
      <c r="I286" s="139">
        <f t="shared" si="69"/>
        <v>46069</v>
      </c>
      <c r="J286" s="137" t="str">
        <f t="shared" si="70"/>
        <v>031-46069</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50</v>
      </c>
      <c r="W286" s="137">
        <f t="shared" si="78"/>
        <v>50</v>
      </c>
      <c r="X286" s="137">
        <f t="shared" si="78"/>
        <v>50</v>
      </c>
      <c r="Y286" s="137">
        <f t="shared" si="78"/>
        <v>50</v>
      </c>
      <c r="Z286" s="137">
        <f t="shared" si="78"/>
        <v>50</v>
      </c>
      <c r="AA286" s="137">
        <f t="shared" si="78"/>
        <v>50</v>
      </c>
      <c r="AB286" s="137">
        <f t="shared" si="78"/>
        <v>50</v>
      </c>
      <c r="AC286" s="137">
        <f t="shared" si="78"/>
        <v>50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0.5</v>
      </c>
      <c r="AM286" s="136">
        <v>0.5</v>
      </c>
    </row>
    <row r="287" spans="1:39" ht="75">
      <c r="A287" s="148">
        <v>546</v>
      </c>
      <c r="B287" s="149">
        <v>46069</v>
      </c>
      <c r="C287" s="150">
        <v>9</v>
      </c>
      <c r="D287" s="150">
        <v>17</v>
      </c>
      <c r="E287" s="153" t="s">
        <v>61</v>
      </c>
      <c r="F287" s="156" t="s">
        <v>97</v>
      </c>
      <c r="G287" s="207" t="s">
        <v>1</v>
      </c>
      <c r="H287" s="138" t="str">
        <f>IF(OR(G287="中止",G287="取消"),"998",IF(ISNA(MATCH($E287,施設情報!$B$2:$B$96,0)),"999",INDEX(施設情報!$C$2:$C$96,MATCH($E287,施設情報!$B$2:$B$96,0))))</f>
        <v>028</v>
      </c>
      <c r="I287" s="139">
        <f t="shared" si="69"/>
        <v>46069</v>
      </c>
      <c r="J287" s="137" t="str">
        <f t="shared" si="70"/>
        <v>028-46069</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50</v>
      </c>
      <c r="W287" s="137">
        <f t="shared" si="78"/>
        <v>50</v>
      </c>
      <c r="X287" s="137">
        <f t="shared" si="78"/>
        <v>50</v>
      </c>
      <c r="Y287" s="137">
        <f t="shared" si="78"/>
        <v>50</v>
      </c>
      <c r="Z287" s="137">
        <f t="shared" si="78"/>
        <v>50</v>
      </c>
      <c r="AA287" s="137">
        <f t="shared" si="78"/>
        <v>50</v>
      </c>
      <c r="AB287" s="137">
        <f t="shared" si="78"/>
        <v>50</v>
      </c>
      <c r="AC287" s="137">
        <f t="shared" si="78"/>
        <v>50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0.5</v>
      </c>
      <c r="AM287" s="136">
        <v>0.5</v>
      </c>
    </row>
    <row r="288" spans="1:39" ht="75">
      <c r="A288" s="148">
        <v>547</v>
      </c>
      <c r="B288" s="149">
        <v>46069</v>
      </c>
      <c r="C288" s="150">
        <v>9</v>
      </c>
      <c r="D288" s="150">
        <v>17</v>
      </c>
      <c r="E288" s="153" t="s">
        <v>62</v>
      </c>
      <c r="F288" s="156" t="s">
        <v>97</v>
      </c>
      <c r="G288" s="207" t="s">
        <v>1</v>
      </c>
      <c r="H288" s="138" t="str">
        <f>IF(OR(G288="中止",G288="取消"),"998",IF(ISNA(MATCH($E288,施設情報!$B$2:$B$96,0)),"999",INDEX(施設情報!$C$2:$C$96,MATCH($E288,施設情報!$B$2:$B$96,0))))</f>
        <v>029</v>
      </c>
      <c r="I288" s="139">
        <f t="shared" si="69"/>
        <v>46069</v>
      </c>
      <c r="J288" s="137" t="str">
        <f t="shared" si="70"/>
        <v>029-46069</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50</v>
      </c>
      <c r="W288" s="137">
        <f t="shared" si="78"/>
        <v>50</v>
      </c>
      <c r="X288" s="137">
        <f t="shared" si="78"/>
        <v>50</v>
      </c>
      <c r="Y288" s="137">
        <f t="shared" si="78"/>
        <v>50</v>
      </c>
      <c r="Z288" s="137">
        <f t="shared" si="78"/>
        <v>50</v>
      </c>
      <c r="AA288" s="137">
        <f t="shared" si="78"/>
        <v>50</v>
      </c>
      <c r="AB288" s="137">
        <f t="shared" si="78"/>
        <v>50</v>
      </c>
      <c r="AC288" s="137">
        <f t="shared" si="78"/>
        <v>50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0.5</v>
      </c>
      <c r="AM288" s="136">
        <v>0.5</v>
      </c>
    </row>
    <row r="289" spans="1:39" ht="37.5">
      <c r="A289" s="148">
        <v>548</v>
      </c>
      <c r="B289" s="149">
        <v>46069</v>
      </c>
      <c r="C289" s="150">
        <v>9</v>
      </c>
      <c r="D289" s="150">
        <v>17</v>
      </c>
      <c r="E289" s="153" t="s">
        <v>63</v>
      </c>
      <c r="F289" s="156" t="s">
        <v>496</v>
      </c>
      <c r="G289" s="207" t="s">
        <v>1</v>
      </c>
      <c r="H289" s="138" t="str">
        <f>IF(OR(G289="中止",G289="取消"),"998",IF(ISNA(MATCH($E289,施設情報!$B$2:$B$96,0)),"999",INDEX(施設情報!$C$2:$C$96,MATCH($E289,施設情報!$B$2:$B$96,0))))</f>
        <v>036</v>
      </c>
      <c r="I289" s="139">
        <f t="shared" si="69"/>
        <v>46069</v>
      </c>
      <c r="J289" s="137" t="str">
        <f t="shared" si="70"/>
        <v>036-46069</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37.5">
      <c r="A290" s="148">
        <v>549</v>
      </c>
      <c r="B290" s="149">
        <v>46069</v>
      </c>
      <c r="C290" s="150">
        <v>9</v>
      </c>
      <c r="D290" s="150">
        <v>17</v>
      </c>
      <c r="E290" s="153" t="s">
        <v>64</v>
      </c>
      <c r="F290" s="156" t="s">
        <v>496</v>
      </c>
      <c r="G290" s="207" t="s">
        <v>1</v>
      </c>
      <c r="H290" s="138" t="str">
        <f>IF(OR(G290="中止",G290="取消"),"998",IF(ISNA(MATCH($E290,施設情報!$B$2:$B$96,0)),"999",INDEX(施設情報!$C$2:$C$96,MATCH($E290,施設情報!$B$2:$B$96,0))))</f>
        <v>062</v>
      </c>
      <c r="I290" s="139">
        <f t="shared" si="69"/>
        <v>46069</v>
      </c>
      <c r="J290" s="137" t="str">
        <f t="shared" si="70"/>
        <v>062-46069</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37.5">
      <c r="A291" s="148">
        <v>550</v>
      </c>
      <c r="B291" s="149">
        <v>46069</v>
      </c>
      <c r="C291" s="150">
        <v>9</v>
      </c>
      <c r="D291" s="150">
        <v>17</v>
      </c>
      <c r="E291" s="153" t="s">
        <v>65</v>
      </c>
      <c r="F291" s="156" t="s">
        <v>496</v>
      </c>
      <c r="G291" s="207" t="s">
        <v>1</v>
      </c>
      <c r="H291" s="138" t="str">
        <f>IF(OR(G291="中止",G291="取消"),"998",IF(ISNA(MATCH($E291,施設情報!$B$2:$B$96,0)),"999",INDEX(施設情報!$C$2:$C$96,MATCH($E291,施設情報!$B$2:$B$96,0))))</f>
        <v>061</v>
      </c>
      <c r="I291" s="139">
        <f t="shared" si="69"/>
        <v>46069</v>
      </c>
      <c r="J291" s="137" t="str">
        <f t="shared" si="70"/>
        <v>061-46069</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37.5">
      <c r="A292" s="148">
        <v>551</v>
      </c>
      <c r="B292" s="149">
        <v>46069</v>
      </c>
      <c r="C292" s="150">
        <v>9</v>
      </c>
      <c r="D292" s="150">
        <v>17</v>
      </c>
      <c r="E292" s="153" t="s">
        <v>66</v>
      </c>
      <c r="F292" s="156" t="s">
        <v>496</v>
      </c>
      <c r="G292" s="207" t="s">
        <v>1</v>
      </c>
      <c r="H292" s="138" t="str">
        <f>IF(OR(G292="中止",G292="取消"),"998",IF(ISNA(MATCH($E292,施設情報!$B$2:$B$96,0)),"999",INDEX(施設情報!$C$2:$C$96,MATCH($E292,施設情報!$B$2:$B$96,0))))</f>
        <v>037</v>
      </c>
      <c r="I292" s="139">
        <f t="shared" si="69"/>
        <v>46069</v>
      </c>
      <c r="J292" s="137" t="str">
        <f t="shared" si="70"/>
        <v>037-46069</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56.25">
      <c r="A293" s="148">
        <v>552</v>
      </c>
      <c r="B293" s="149">
        <v>46069</v>
      </c>
      <c r="C293" s="150">
        <v>9</v>
      </c>
      <c r="D293" s="150">
        <v>17</v>
      </c>
      <c r="E293" s="153" t="s">
        <v>32</v>
      </c>
      <c r="F293" s="156" t="s">
        <v>496</v>
      </c>
      <c r="G293" s="207" t="s">
        <v>1</v>
      </c>
      <c r="H293" s="138" t="str">
        <f>IF(OR(G293="中止",G293="取消"),"998",IF(ISNA(MATCH($E293,施設情報!$B$2:$B$96,0)),"999",INDEX(施設情報!$C$2:$C$96,MATCH($E293,施設情報!$B$2:$B$96,0))))</f>
        <v>039</v>
      </c>
      <c r="I293" s="139">
        <f t="shared" si="69"/>
        <v>46069</v>
      </c>
      <c r="J293" s="137" t="str">
        <f t="shared" si="70"/>
        <v>039-46069</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56.25">
      <c r="A294" s="148">
        <v>553</v>
      </c>
      <c r="B294" s="149">
        <v>46069</v>
      </c>
      <c r="C294" s="150">
        <v>9</v>
      </c>
      <c r="D294" s="150">
        <v>17</v>
      </c>
      <c r="E294" s="153" t="s">
        <v>33</v>
      </c>
      <c r="F294" s="156" t="s">
        <v>496</v>
      </c>
      <c r="G294" s="207" t="s">
        <v>1</v>
      </c>
      <c r="H294" s="138" t="str">
        <f>IF(OR(G294="中止",G294="取消"),"998",IF(ISNA(MATCH($E294,施設情報!$B$2:$B$96,0)),"999",INDEX(施設情報!$C$2:$C$96,MATCH($E294,施設情報!$B$2:$B$96,0))))</f>
        <v>038</v>
      </c>
      <c r="I294" s="139">
        <f t="shared" si="69"/>
        <v>46069</v>
      </c>
      <c r="J294" s="137" t="str">
        <f t="shared" si="70"/>
        <v>038-46069</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56.25">
      <c r="A295" s="148">
        <v>554</v>
      </c>
      <c r="B295" s="149">
        <v>46069</v>
      </c>
      <c r="C295" s="150">
        <v>9</v>
      </c>
      <c r="D295" s="150">
        <v>17</v>
      </c>
      <c r="E295" s="153" t="s">
        <v>34</v>
      </c>
      <c r="F295" s="156" t="s">
        <v>496</v>
      </c>
      <c r="G295" s="207" t="s">
        <v>1</v>
      </c>
      <c r="H295" s="138" t="str">
        <f>IF(OR(G295="中止",G295="取消"),"998",IF(ISNA(MATCH($E295,施設情報!$B$2:$B$96,0)),"999",INDEX(施設情報!$C$2:$C$96,MATCH($E295,施設情報!$B$2:$B$96,0))))</f>
        <v>040</v>
      </c>
      <c r="I295" s="139">
        <f t="shared" si="69"/>
        <v>46069</v>
      </c>
      <c r="J295" s="137" t="str">
        <f t="shared" si="70"/>
        <v>040-46069</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56.25">
      <c r="A296" s="148">
        <v>555</v>
      </c>
      <c r="B296" s="149">
        <v>46069</v>
      </c>
      <c r="C296" s="150">
        <v>9</v>
      </c>
      <c r="D296" s="150">
        <v>17</v>
      </c>
      <c r="E296" s="153" t="s">
        <v>35</v>
      </c>
      <c r="F296" s="156" t="s">
        <v>496</v>
      </c>
      <c r="G296" s="207" t="s">
        <v>1</v>
      </c>
      <c r="H296" s="138" t="str">
        <f>IF(OR(G296="中止",G296="取消"),"998",IF(ISNA(MATCH($E296,施設情報!$B$2:$B$96,0)),"999",INDEX(施設情報!$C$2:$C$96,MATCH($E296,施設情報!$B$2:$B$96,0))))</f>
        <v>041</v>
      </c>
      <c r="I296" s="139">
        <f t="shared" si="69"/>
        <v>46069</v>
      </c>
      <c r="J296" s="137" t="str">
        <f t="shared" si="70"/>
        <v>041-46069</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56.25">
      <c r="A297" s="148">
        <v>556</v>
      </c>
      <c r="B297" s="149">
        <v>46069</v>
      </c>
      <c r="C297" s="150">
        <v>9</v>
      </c>
      <c r="D297" s="150">
        <v>17</v>
      </c>
      <c r="E297" s="153" t="s">
        <v>36</v>
      </c>
      <c r="F297" s="156" t="s">
        <v>496</v>
      </c>
      <c r="G297" s="207" t="s">
        <v>1</v>
      </c>
      <c r="H297" s="138" t="str">
        <f>IF(OR(G297="中止",G297="取消"),"998",IF(ISNA(MATCH($E297,施設情報!$B$2:$B$96,0)),"999",INDEX(施設情報!$C$2:$C$96,MATCH($E297,施設情報!$B$2:$B$96,0))))</f>
        <v>042</v>
      </c>
      <c r="I297" s="139">
        <f t="shared" si="69"/>
        <v>46069</v>
      </c>
      <c r="J297" s="137" t="str">
        <f t="shared" si="70"/>
        <v>042-46069</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56.25">
      <c r="A298" s="148">
        <v>557</v>
      </c>
      <c r="B298" s="149">
        <v>46069</v>
      </c>
      <c r="C298" s="150">
        <v>9</v>
      </c>
      <c r="D298" s="150">
        <v>17</v>
      </c>
      <c r="E298" s="153" t="s">
        <v>37</v>
      </c>
      <c r="F298" s="156" t="s">
        <v>496</v>
      </c>
      <c r="G298" s="207" t="s">
        <v>1</v>
      </c>
      <c r="H298" s="138" t="str">
        <f>IF(OR(G298="中止",G298="取消"),"998",IF(ISNA(MATCH($E298,施設情報!$B$2:$B$96,0)),"999",INDEX(施設情報!$C$2:$C$96,MATCH($E298,施設情報!$B$2:$B$96,0))))</f>
        <v>043</v>
      </c>
      <c r="I298" s="139">
        <f t="shared" si="69"/>
        <v>46069</v>
      </c>
      <c r="J298" s="137" t="str">
        <f t="shared" si="70"/>
        <v>043-46069</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56.25">
      <c r="A299" s="148">
        <v>558</v>
      </c>
      <c r="B299" s="149">
        <v>46069</v>
      </c>
      <c r="C299" s="150">
        <v>9</v>
      </c>
      <c r="D299" s="150">
        <v>17</v>
      </c>
      <c r="E299" s="153" t="s">
        <v>67</v>
      </c>
      <c r="F299" s="156" t="s">
        <v>496</v>
      </c>
      <c r="G299" s="207" t="s">
        <v>1</v>
      </c>
      <c r="H299" s="138" t="str">
        <f>IF(OR(G299="中止",G299="取消"),"998",IF(ISNA(MATCH($E299,施設情報!$B$2:$B$96,0)),"999",INDEX(施設情報!$C$2:$C$96,MATCH($E299,施設情報!$B$2:$B$96,0))))</f>
        <v>044</v>
      </c>
      <c r="I299" s="139">
        <f t="shared" si="69"/>
        <v>46069</v>
      </c>
      <c r="J299" s="137" t="str">
        <f t="shared" si="70"/>
        <v>044-46069</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75">
      <c r="A300" s="148">
        <v>559</v>
      </c>
      <c r="B300" s="149">
        <v>46069</v>
      </c>
      <c r="C300" s="150">
        <v>9</v>
      </c>
      <c r="D300" s="150">
        <v>17</v>
      </c>
      <c r="E300" s="153" t="s">
        <v>68</v>
      </c>
      <c r="F300" s="156" t="s">
        <v>496</v>
      </c>
      <c r="G300" s="207" t="s">
        <v>1</v>
      </c>
      <c r="H300" s="138" t="str">
        <f>IF(OR(G300="中止",G300="取消"),"998",IF(ISNA(MATCH($E300,施設情報!$B$2:$B$96,0)),"999",INDEX(施設情報!$C$2:$C$96,MATCH($E300,施設情報!$B$2:$B$96,0))))</f>
        <v>045</v>
      </c>
      <c r="I300" s="139">
        <f t="shared" si="69"/>
        <v>46069</v>
      </c>
      <c r="J300" s="137" t="str">
        <f t="shared" si="70"/>
        <v>045-46069</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75">
      <c r="A301" s="148">
        <v>560</v>
      </c>
      <c r="B301" s="149">
        <v>46069</v>
      </c>
      <c r="C301" s="150">
        <v>9</v>
      </c>
      <c r="D301" s="150">
        <v>17</v>
      </c>
      <c r="E301" s="153" t="s">
        <v>69</v>
      </c>
      <c r="F301" s="156" t="s">
        <v>496</v>
      </c>
      <c r="G301" s="207" t="s">
        <v>1</v>
      </c>
      <c r="H301" s="138" t="str">
        <f>IF(OR(G301="中止",G301="取消"),"998",IF(ISNA(MATCH($E301,施設情報!$B$2:$B$96,0)),"999",INDEX(施設情報!$C$2:$C$96,MATCH($E301,施設情報!$B$2:$B$96,0))))</f>
        <v>046</v>
      </c>
      <c r="I301" s="139">
        <f t="shared" si="69"/>
        <v>46069</v>
      </c>
      <c r="J301" s="137" t="str">
        <f t="shared" si="70"/>
        <v>046-46069</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75">
      <c r="A302" s="148">
        <v>561</v>
      </c>
      <c r="B302" s="149">
        <v>46069</v>
      </c>
      <c r="C302" s="150">
        <v>9</v>
      </c>
      <c r="D302" s="150">
        <v>17</v>
      </c>
      <c r="E302" s="153" t="s">
        <v>70</v>
      </c>
      <c r="F302" s="156" t="s">
        <v>496</v>
      </c>
      <c r="G302" s="207" t="s">
        <v>1</v>
      </c>
      <c r="H302" s="138" t="str">
        <f>IF(OR(G302="中止",G302="取消"),"998",IF(ISNA(MATCH($E302,施設情報!$B$2:$B$96,0)),"999",INDEX(施設情報!$C$2:$C$96,MATCH($E302,施設情報!$B$2:$B$96,0))))</f>
        <v>047</v>
      </c>
      <c r="I302" s="139">
        <f t="shared" si="69"/>
        <v>46069</v>
      </c>
      <c r="J302" s="137" t="str">
        <f t="shared" si="70"/>
        <v>047-46069</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93.75">
      <c r="A303" s="148">
        <v>562</v>
      </c>
      <c r="B303" s="149">
        <v>46069</v>
      </c>
      <c r="C303" s="150">
        <v>9</v>
      </c>
      <c r="D303" s="150">
        <v>17</v>
      </c>
      <c r="E303" s="153" t="s">
        <v>71</v>
      </c>
      <c r="F303" s="156" t="s">
        <v>496</v>
      </c>
      <c r="G303" s="207" t="s">
        <v>1</v>
      </c>
      <c r="H303" s="138" t="str">
        <f>IF(OR(G303="中止",G303="取消"),"998",IF(ISNA(MATCH($E303,施設情報!$B$2:$B$96,0)),"999",INDEX(施設情報!$C$2:$C$96,MATCH($E303,施設情報!$B$2:$B$96,0))))</f>
        <v>050</v>
      </c>
      <c r="I303" s="139">
        <f t="shared" si="69"/>
        <v>46069</v>
      </c>
      <c r="J303" s="137" t="str">
        <f t="shared" si="70"/>
        <v>050-46069</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93.75">
      <c r="A304" s="148">
        <v>563</v>
      </c>
      <c r="B304" s="149">
        <v>46069</v>
      </c>
      <c r="C304" s="150">
        <v>9</v>
      </c>
      <c r="D304" s="150">
        <v>17</v>
      </c>
      <c r="E304" s="153" t="s">
        <v>72</v>
      </c>
      <c r="F304" s="156" t="s">
        <v>496</v>
      </c>
      <c r="G304" s="207" t="s">
        <v>1</v>
      </c>
      <c r="H304" s="138" t="str">
        <f>IF(OR(G304="中止",G304="取消"),"998",IF(ISNA(MATCH($E304,施設情報!$B$2:$B$96,0)),"999",INDEX(施設情報!$C$2:$C$96,MATCH($E304,施設情報!$B$2:$B$96,0))))</f>
        <v>051</v>
      </c>
      <c r="I304" s="139">
        <f t="shared" si="69"/>
        <v>46069</v>
      </c>
      <c r="J304" s="137" t="str">
        <f t="shared" si="70"/>
        <v>051-46069</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93.75">
      <c r="A305" s="148">
        <v>564</v>
      </c>
      <c r="B305" s="149">
        <v>46069</v>
      </c>
      <c r="C305" s="150">
        <v>9</v>
      </c>
      <c r="D305" s="150">
        <v>17</v>
      </c>
      <c r="E305" s="153" t="s">
        <v>73</v>
      </c>
      <c r="F305" s="156" t="s">
        <v>496</v>
      </c>
      <c r="G305" s="207" t="s">
        <v>1</v>
      </c>
      <c r="H305" s="138" t="str">
        <f>IF(OR(G305="中止",G305="取消"),"998",IF(ISNA(MATCH($E305,施設情報!$B$2:$B$96,0)),"999",INDEX(施設情報!$C$2:$C$96,MATCH($E305,施設情報!$B$2:$B$96,0))))</f>
        <v>052</v>
      </c>
      <c r="I305" s="139">
        <f t="shared" si="69"/>
        <v>46069</v>
      </c>
      <c r="J305" s="137" t="str">
        <f t="shared" si="70"/>
        <v>052-46069</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93.75">
      <c r="A306" s="148">
        <v>565</v>
      </c>
      <c r="B306" s="149">
        <v>46069</v>
      </c>
      <c r="C306" s="150">
        <v>9</v>
      </c>
      <c r="D306" s="150">
        <v>17</v>
      </c>
      <c r="E306" s="153" t="s">
        <v>74</v>
      </c>
      <c r="F306" s="156" t="s">
        <v>496</v>
      </c>
      <c r="G306" s="207" t="s">
        <v>1</v>
      </c>
      <c r="H306" s="138" t="str">
        <f>IF(OR(G306="中止",G306="取消"),"998",IF(ISNA(MATCH($E306,施設情報!$B$2:$B$96,0)),"999",INDEX(施設情報!$C$2:$C$96,MATCH($E306,施設情報!$B$2:$B$96,0))))</f>
        <v>053</v>
      </c>
      <c r="I306" s="139">
        <f t="shared" si="69"/>
        <v>46069</v>
      </c>
      <c r="J306" s="137" t="str">
        <f t="shared" si="70"/>
        <v>053-46069</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5">
      <c r="A307" s="148">
        <v>566</v>
      </c>
      <c r="B307" s="149">
        <v>46069</v>
      </c>
      <c r="C307" s="150">
        <v>9</v>
      </c>
      <c r="D307" s="150">
        <v>17</v>
      </c>
      <c r="E307" s="153" t="s">
        <v>75</v>
      </c>
      <c r="F307" s="156" t="s">
        <v>496</v>
      </c>
      <c r="G307" s="207" t="s">
        <v>1</v>
      </c>
      <c r="H307" s="138" t="str">
        <f>IF(OR(G307="中止",G307="取消"),"998",IF(ISNA(MATCH($E307,施設情報!$B$2:$B$96,0)),"999",INDEX(施設情報!$C$2:$C$96,MATCH($E307,施設情報!$B$2:$B$96,0))))</f>
        <v>048</v>
      </c>
      <c r="I307" s="139">
        <f t="shared" si="69"/>
        <v>46069</v>
      </c>
      <c r="J307" s="137" t="str">
        <f t="shared" si="70"/>
        <v>048-46069</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75">
      <c r="A308" s="148">
        <v>567</v>
      </c>
      <c r="B308" s="149">
        <v>46069</v>
      </c>
      <c r="C308" s="150">
        <v>9</v>
      </c>
      <c r="D308" s="150">
        <v>17</v>
      </c>
      <c r="E308" s="153" t="s">
        <v>76</v>
      </c>
      <c r="F308" s="156" t="s">
        <v>496</v>
      </c>
      <c r="G308" s="207" t="s">
        <v>1</v>
      </c>
      <c r="H308" s="138" t="str">
        <f>IF(OR(G308="中止",G308="取消"),"998",IF(ISNA(MATCH($E308,施設情報!$B$2:$B$96,0)),"999",INDEX(施設情報!$C$2:$C$96,MATCH($E308,施設情報!$B$2:$B$96,0))))</f>
        <v>049</v>
      </c>
      <c r="I308" s="139">
        <f t="shared" si="69"/>
        <v>46069</v>
      </c>
      <c r="J308" s="137" t="str">
        <f t="shared" si="70"/>
        <v>049-46069</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75">
      <c r="A309" s="148">
        <v>568</v>
      </c>
      <c r="B309" s="149">
        <v>46069</v>
      </c>
      <c r="C309" s="150">
        <v>9</v>
      </c>
      <c r="D309" s="150">
        <v>17</v>
      </c>
      <c r="E309" s="153" t="s">
        <v>77</v>
      </c>
      <c r="F309" s="156" t="s">
        <v>496</v>
      </c>
      <c r="G309" s="207" t="s">
        <v>1</v>
      </c>
      <c r="H309" s="138" t="str">
        <f>IF(OR(G309="中止",G309="取消"),"998",IF(ISNA(MATCH($E309,施設情報!$B$2:$B$96,0)),"999",INDEX(施設情報!$C$2:$C$96,MATCH($E309,施設情報!$B$2:$B$96,0))))</f>
        <v>054</v>
      </c>
      <c r="I309" s="139">
        <f t="shared" si="69"/>
        <v>46069</v>
      </c>
      <c r="J309" s="137" t="str">
        <f t="shared" si="70"/>
        <v>054-46069</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112.5">
      <c r="A310" s="148">
        <v>569</v>
      </c>
      <c r="B310" s="149">
        <v>46069</v>
      </c>
      <c r="C310" s="150">
        <v>9</v>
      </c>
      <c r="D310" s="150">
        <v>17</v>
      </c>
      <c r="E310" s="153" t="s">
        <v>78</v>
      </c>
      <c r="F310" s="156" t="s">
        <v>496</v>
      </c>
      <c r="G310" s="207" t="s">
        <v>1</v>
      </c>
      <c r="H310" s="138" t="str">
        <f>IF(OR(G310="中止",G310="取消"),"998",IF(ISNA(MATCH($E310,施設情報!$B$2:$B$96,0)),"999",INDEX(施設情報!$C$2:$C$96,MATCH($E310,施設情報!$B$2:$B$96,0))))</f>
        <v>055</v>
      </c>
      <c r="I310" s="139">
        <f t="shared" si="69"/>
        <v>46069</v>
      </c>
      <c r="J310" s="137" t="str">
        <f t="shared" si="70"/>
        <v>055-46069</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93.75">
      <c r="A311" s="148">
        <v>570</v>
      </c>
      <c r="B311" s="149">
        <v>46069</v>
      </c>
      <c r="C311" s="150">
        <v>9</v>
      </c>
      <c r="D311" s="150">
        <v>17</v>
      </c>
      <c r="E311" s="153" t="s">
        <v>79</v>
      </c>
      <c r="F311" s="156" t="s">
        <v>496</v>
      </c>
      <c r="G311" s="207" t="s">
        <v>1</v>
      </c>
      <c r="H311" s="138" t="str">
        <f>IF(OR(G311="中止",G311="取消"),"998",IF(ISNA(MATCH($E311,施設情報!$B$2:$B$96,0)),"999",INDEX(施設情報!$C$2:$C$96,MATCH($E311,施設情報!$B$2:$B$96,0))))</f>
        <v>056</v>
      </c>
      <c r="I311" s="139">
        <f t="shared" si="69"/>
        <v>46069</v>
      </c>
      <c r="J311" s="137" t="str">
        <f t="shared" si="70"/>
        <v>056-46069</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112.5">
      <c r="A312" s="148">
        <v>571</v>
      </c>
      <c r="B312" s="149">
        <v>46069</v>
      </c>
      <c r="C312" s="150">
        <v>9</v>
      </c>
      <c r="D312" s="150">
        <v>17</v>
      </c>
      <c r="E312" s="153" t="s">
        <v>80</v>
      </c>
      <c r="F312" s="156" t="s">
        <v>496</v>
      </c>
      <c r="G312" s="207" t="s">
        <v>1</v>
      </c>
      <c r="H312" s="138" t="str">
        <f>IF(OR(G312="中止",G312="取消"),"998",IF(ISNA(MATCH($E312,施設情報!$B$2:$B$96,0)),"999",INDEX(施設情報!$C$2:$C$96,MATCH($E312,施設情報!$B$2:$B$96,0))))</f>
        <v>057</v>
      </c>
      <c r="I312" s="139">
        <f t="shared" si="69"/>
        <v>46069</v>
      </c>
      <c r="J312" s="137" t="str">
        <f t="shared" si="70"/>
        <v>057-46069</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112.5">
      <c r="A313" s="148">
        <v>572</v>
      </c>
      <c r="B313" s="149">
        <v>46069</v>
      </c>
      <c r="C313" s="150">
        <v>9</v>
      </c>
      <c r="D313" s="150">
        <v>17</v>
      </c>
      <c r="E313" s="153" t="s">
        <v>81</v>
      </c>
      <c r="F313" s="156" t="s">
        <v>496</v>
      </c>
      <c r="G313" s="207" t="s">
        <v>1</v>
      </c>
      <c r="H313" s="138" t="str">
        <f>IF(OR(G313="中止",G313="取消"),"998",IF(ISNA(MATCH($E313,施設情報!$B$2:$B$96,0)),"999",INDEX(施設情報!$C$2:$C$96,MATCH($E313,施設情報!$B$2:$B$96,0))))</f>
        <v>058</v>
      </c>
      <c r="I313" s="139">
        <f t="shared" si="69"/>
        <v>46069</v>
      </c>
      <c r="J313" s="137" t="str">
        <f t="shared" si="70"/>
        <v>058-46069</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93.75">
      <c r="A314" s="148">
        <v>573</v>
      </c>
      <c r="B314" s="149">
        <v>46069</v>
      </c>
      <c r="C314" s="150">
        <v>9</v>
      </c>
      <c r="D314" s="150">
        <v>17</v>
      </c>
      <c r="E314" s="153" t="s">
        <v>82</v>
      </c>
      <c r="F314" s="156" t="s">
        <v>496</v>
      </c>
      <c r="G314" s="207" t="s">
        <v>1</v>
      </c>
      <c r="H314" s="138" t="str">
        <f>IF(OR(G314="中止",G314="取消"),"998",IF(ISNA(MATCH($E314,施設情報!$B$2:$B$96,0)),"999",INDEX(施設情報!$C$2:$C$96,MATCH($E314,施設情報!$B$2:$B$96,0))))</f>
        <v>059</v>
      </c>
      <c r="I314" s="139">
        <f t="shared" si="69"/>
        <v>46069</v>
      </c>
      <c r="J314" s="137" t="str">
        <f t="shared" si="70"/>
        <v>059-46069</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93.75">
      <c r="A315" s="148">
        <v>574</v>
      </c>
      <c r="B315" s="149">
        <v>46069</v>
      </c>
      <c r="C315" s="150">
        <v>9</v>
      </c>
      <c r="D315" s="150">
        <v>17</v>
      </c>
      <c r="E315" s="153" t="s">
        <v>83</v>
      </c>
      <c r="F315" s="156" t="s">
        <v>496</v>
      </c>
      <c r="G315" s="207" t="s">
        <v>1</v>
      </c>
      <c r="H315" s="138" t="str">
        <f>IF(OR(G315="中止",G315="取消"),"998",IF(ISNA(MATCH($E315,施設情報!$B$2:$B$96,0)),"999",INDEX(施設情報!$C$2:$C$96,MATCH($E315,施設情報!$B$2:$B$96,0))))</f>
        <v>060</v>
      </c>
      <c r="I315" s="139">
        <f t="shared" si="69"/>
        <v>46069</v>
      </c>
      <c r="J315" s="137" t="str">
        <f t="shared" si="70"/>
        <v>060-46069</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56.25">
      <c r="A316" s="148">
        <v>575</v>
      </c>
      <c r="B316" s="149">
        <v>46069</v>
      </c>
      <c r="C316" s="150">
        <v>9</v>
      </c>
      <c r="D316" s="150">
        <v>17</v>
      </c>
      <c r="E316" s="153" t="s">
        <v>84</v>
      </c>
      <c r="F316" s="156" t="s">
        <v>97</v>
      </c>
      <c r="G316" s="207" t="s">
        <v>1</v>
      </c>
      <c r="H316" s="138" t="str">
        <f>IF(OR(G316="中止",G316="取消"),"998",IF(ISNA(MATCH($E316,施設情報!$B$2:$B$96,0)),"999",INDEX(施設情報!$C$2:$C$96,MATCH($E316,施設情報!$B$2:$B$96,0))))</f>
        <v>067</v>
      </c>
      <c r="I316" s="139">
        <f t="shared" si="69"/>
        <v>46069</v>
      </c>
      <c r="J316" s="137" t="str">
        <f t="shared" si="70"/>
        <v>067-46069</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50</v>
      </c>
      <c r="W316" s="137">
        <f t="shared" si="84"/>
        <v>50</v>
      </c>
      <c r="X316" s="137">
        <f t="shared" si="84"/>
        <v>50</v>
      </c>
      <c r="Y316" s="137">
        <f t="shared" si="84"/>
        <v>50</v>
      </c>
      <c r="Z316" s="137">
        <f t="shared" si="84"/>
        <v>50</v>
      </c>
      <c r="AA316" s="137">
        <f t="shared" si="84"/>
        <v>50</v>
      </c>
      <c r="AB316" s="137">
        <f t="shared" si="84"/>
        <v>50</v>
      </c>
      <c r="AC316" s="137">
        <f t="shared" si="84"/>
        <v>50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0.5</v>
      </c>
      <c r="AM316" s="136">
        <v>0.5</v>
      </c>
    </row>
    <row r="317" spans="1:39" ht="56.25">
      <c r="A317" s="148">
        <v>576</v>
      </c>
      <c r="B317" s="149">
        <v>46069</v>
      </c>
      <c r="C317" s="150">
        <v>9</v>
      </c>
      <c r="D317" s="150">
        <v>17</v>
      </c>
      <c r="E317" s="153" t="s">
        <v>85</v>
      </c>
      <c r="F317" s="156" t="s">
        <v>97</v>
      </c>
      <c r="G317" s="207" t="s">
        <v>1</v>
      </c>
      <c r="H317" s="138" t="str">
        <f>IF(OR(G317="中止",G317="取消"),"998",IF(ISNA(MATCH($E317,施設情報!$B$2:$B$96,0)),"999",INDEX(施設情報!$C$2:$C$96,MATCH($E317,施設情報!$B$2:$B$96,0))))</f>
        <v>065</v>
      </c>
      <c r="I317" s="139">
        <f t="shared" si="69"/>
        <v>46069</v>
      </c>
      <c r="J317" s="137" t="str">
        <f t="shared" si="70"/>
        <v>065-46069</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50</v>
      </c>
      <c r="W317" s="137">
        <f t="shared" si="84"/>
        <v>50</v>
      </c>
      <c r="X317" s="137">
        <f t="shared" si="84"/>
        <v>50</v>
      </c>
      <c r="Y317" s="137">
        <f t="shared" si="84"/>
        <v>50</v>
      </c>
      <c r="Z317" s="137">
        <f t="shared" si="84"/>
        <v>50</v>
      </c>
      <c r="AA317" s="137">
        <f t="shared" si="84"/>
        <v>50</v>
      </c>
      <c r="AB317" s="137">
        <f t="shared" si="84"/>
        <v>50</v>
      </c>
      <c r="AC317" s="137">
        <f t="shared" si="84"/>
        <v>50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0.5</v>
      </c>
      <c r="AM317" s="136">
        <v>0.5</v>
      </c>
    </row>
    <row r="318" spans="1:39" ht="56.25">
      <c r="A318" s="148">
        <v>577</v>
      </c>
      <c r="B318" s="149">
        <v>46069</v>
      </c>
      <c r="C318" s="150">
        <v>9</v>
      </c>
      <c r="D318" s="150">
        <v>17</v>
      </c>
      <c r="E318" s="153" t="s">
        <v>86</v>
      </c>
      <c r="F318" s="156" t="s">
        <v>97</v>
      </c>
      <c r="G318" s="207" t="s">
        <v>1</v>
      </c>
      <c r="H318" s="138" t="str">
        <f>IF(OR(G318="中止",G318="取消"),"998",IF(ISNA(MATCH($E318,施設情報!$B$2:$B$96,0)),"999",INDEX(施設情報!$C$2:$C$96,MATCH($E318,施設情報!$B$2:$B$96,0))))</f>
        <v>066</v>
      </c>
      <c r="I318" s="139">
        <f t="shared" si="69"/>
        <v>46069</v>
      </c>
      <c r="J318" s="137" t="str">
        <f t="shared" si="70"/>
        <v>066-46069</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50</v>
      </c>
      <c r="W318" s="137">
        <f t="shared" si="84"/>
        <v>50</v>
      </c>
      <c r="X318" s="137">
        <f t="shared" si="84"/>
        <v>50</v>
      </c>
      <c r="Y318" s="137">
        <f t="shared" si="84"/>
        <v>50</v>
      </c>
      <c r="Z318" s="137">
        <f t="shared" si="84"/>
        <v>50</v>
      </c>
      <c r="AA318" s="137">
        <f t="shared" si="84"/>
        <v>50</v>
      </c>
      <c r="AB318" s="137">
        <f t="shared" si="84"/>
        <v>50</v>
      </c>
      <c r="AC318" s="137">
        <f t="shared" si="84"/>
        <v>50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0.5</v>
      </c>
      <c r="AM318" s="136">
        <v>0.5</v>
      </c>
    </row>
    <row r="319" spans="1:39" ht="37.5">
      <c r="A319" s="148">
        <v>578</v>
      </c>
      <c r="B319" s="149">
        <v>46069</v>
      </c>
      <c r="C319" s="150">
        <v>9</v>
      </c>
      <c r="D319" s="150">
        <v>17</v>
      </c>
      <c r="E319" s="153" t="s">
        <v>87</v>
      </c>
      <c r="F319" s="156" t="s">
        <v>496</v>
      </c>
      <c r="G319" s="207" t="s">
        <v>1</v>
      </c>
      <c r="H319" s="138" t="str">
        <f>IF(OR(G319="中止",G319="取消"),"998",IF(ISNA(MATCH($E319,施設情報!$B$2:$B$96,0)),"999",INDEX(施設情報!$C$2:$C$96,MATCH($E319,施設情報!$B$2:$B$96,0))))</f>
        <v>068</v>
      </c>
      <c r="I319" s="139">
        <f t="shared" si="69"/>
        <v>46069</v>
      </c>
      <c r="J319" s="137" t="str">
        <f t="shared" si="70"/>
        <v>068-46069</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37.5">
      <c r="A320" s="148">
        <v>579</v>
      </c>
      <c r="B320" s="149">
        <v>46069</v>
      </c>
      <c r="C320" s="150">
        <v>9</v>
      </c>
      <c r="D320" s="150">
        <v>17</v>
      </c>
      <c r="E320" s="153" t="s">
        <v>88</v>
      </c>
      <c r="F320" s="156" t="s">
        <v>97</v>
      </c>
      <c r="G320" s="207" t="s">
        <v>1</v>
      </c>
      <c r="H320" s="138" t="str">
        <f>IF(OR(G320="中止",G320="取消"),"998",IF(ISNA(MATCH($E320,施設情報!$B$2:$B$96,0)),"999",INDEX(施設情報!$C$2:$C$96,MATCH($E320,施設情報!$B$2:$B$96,0))))</f>
        <v>063</v>
      </c>
      <c r="I320" s="139">
        <f t="shared" si="69"/>
        <v>46069</v>
      </c>
      <c r="J320" s="137" t="str">
        <f t="shared" si="70"/>
        <v>063-46069</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50</v>
      </c>
      <c r="W320" s="137">
        <f t="shared" si="84"/>
        <v>50</v>
      </c>
      <c r="X320" s="137">
        <f t="shared" si="84"/>
        <v>50</v>
      </c>
      <c r="Y320" s="137">
        <f t="shared" si="84"/>
        <v>50</v>
      </c>
      <c r="Z320" s="137">
        <f t="shared" si="84"/>
        <v>50</v>
      </c>
      <c r="AA320" s="137">
        <f t="shared" si="84"/>
        <v>50</v>
      </c>
      <c r="AB320" s="137">
        <f t="shared" si="84"/>
        <v>50</v>
      </c>
      <c r="AC320" s="137">
        <f t="shared" si="84"/>
        <v>50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0.5</v>
      </c>
      <c r="AM320" s="136">
        <v>0.5</v>
      </c>
    </row>
    <row r="321" spans="1:39" ht="37.5">
      <c r="A321" s="148">
        <v>580</v>
      </c>
      <c r="B321" s="149">
        <v>46069</v>
      </c>
      <c r="C321" s="150">
        <v>9</v>
      </c>
      <c r="D321" s="150">
        <v>17</v>
      </c>
      <c r="E321" s="153" t="s">
        <v>89</v>
      </c>
      <c r="F321" s="156" t="s">
        <v>97</v>
      </c>
      <c r="G321" s="207" t="s">
        <v>1</v>
      </c>
      <c r="H321" s="138" t="str">
        <f>IF(OR(G321="中止",G321="取消"),"998",IF(ISNA(MATCH($E321,施設情報!$B$2:$B$96,0)),"999",INDEX(施設情報!$C$2:$C$96,MATCH($E321,施設情報!$B$2:$B$96,0))))</f>
        <v>064</v>
      </c>
      <c r="I321" s="139">
        <f t="shared" si="69"/>
        <v>46069</v>
      </c>
      <c r="J321" s="137" t="str">
        <f t="shared" si="70"/>
        <v>064-46069</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50</v>
      </c>
      <c r="W321" s="137">
        <f t="shared" si="84"/>
        <v>50</v>
      </c>
      <c r="X321" s="137">
        <f t="shared" si="84"/>
        <v>50</v>
      </c>
      <c r="Y321" s="137">
        <f t="shared" si="84"/>
        <v>50</v>
      </c>
      <c r="Z321" s="137">
        <f t="shared" si="84"/>
        <v>50</v>
      </c>
      <c r="AA321" s="137">
        <f t="shared" si="84"/>
        <v>50</v>
      </c>
      <c r="AB321" s="137">
        <f t="shared" si="84"/>
        <v>50</v>
      </c>
      <c r="AC321" s="137">
        <f t="shared" si="84"/>
        <v>50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0.5</v>
      </c>
      <c r="AM321" s="136">
        <v>0.5</v>
      </c>
    </row>
    <row r="322" spans="1:39" ht="37.5">
      <c r="A322" s="148">
        <v>581</v>
      </c>
      <c r="B322" s="149">
        <v>46069</v>
      </c>
      <c r="C322" s="150">
        <v>9</v>
      </c>
      <c r="D322" s="150">
        <v>17</v>
      </c>
      <c r="E322" s="153" t="s">
        <v>90</v>
      </c>
      <c r="F322" s="156" t="s">
        <v>496</v>
      </c>
      <c r="G322" s="207" t="s">
        <v>1</v>
      </c>
      <c r="H322" s="138" t="str">
        <f>IF(OR(G322="中止",G322="取消"),"998",IF(ISNA(MATCH($E322,施設情報!$B$2:$B$96,0)),"999",INDEX(施設情報!$C$2:$C$96,MATCH($E322,施設情報!$B$2:$B$96,0))))</f>
        <v>019</v>
      </c>
      <c r="I322" s="139">
        <f t="shared" si="69"/>
        <v>46069</v>
      </c>
      <c r="J322" s="137" t="str">
        <f t="shared" si="70"/>
        <v>019-46069</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37.5">
      <c r="A323" s="148">
        <v>582</v>
      </c>
      <c r="B323" s="149">
        <v>46069</v>
      </c>
      <c r="C323" s="150">
        <v>9</v>
      </c>
      <c r="D323" s="150">
        <v>17</v>
      </c>
      <c r="E323" s="153" t="s">
        <v>91</v>
      </c>
      <c r="F323" s="156" t="s">
        <v>496</v>
      </c>
      <c r="G323" s="207" t="s">
        <v>1</v>
      </c>
      <c r="H323" s="138" t="str">
        <f>IF(OR(G323="中止",G323="取消"),"998",IF(ISNA(MATCH($E323,施設情報!$B$2:$B$96,0)),"999",INDEX(施設情報!$C$2:$C$96,MATCH($E323,施設情報!$B$2:$B$96,0))))</f>
        <v>018</v>
      </c>
      <c r="I323" s="139">
        <f t="shared" si="69"/>
        <v>46069</v>
      </c>
      <c r="J323" s="137" t="str">
        <f t="shared" si="70"/>
        <v>018-46069</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56.25">
      <c r="A324" s="148">
        <v>342</v>
      </c>
      <c r="B324" s="152">
        <v>46070</v>
      </c>
      <c r="C324" s="154">
        <v>9</v>
      </c>
      <c r="D324" s="154">
        <v>17</v>
      </c>
      <c r="E324" s="153" t="s">
        <v>53</v>
      </c>
      <c r="F324" s="207" t="s">
        <v>96</v>
      </c>
      <c r="G324" s="207" t="s">
        <v>1</v>
      </c>
      <c r="H324" s="138" t="str">
        <f>IF(OR(G324="中止",G324="取消"),"998",IF(ISNA(MATCH($E324,施設情報!$B$2:$B$96,0)),"999",INDEX(施設情報!$C$2:$C$96,MATCH($E324,施設情報!$B$2:$B$96,0))))</f>
        <v>024</v>
      </c>
      <c r="I324" s="139">
        <f t="shared" si="69"/>
        <v>46070</v>
      </c>
      <c r="J324" s="137" t="str">
        <f t="shared" si="70"/>
        <v>024-46070</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56.25">
      <c r="A325" s="148">
        <v>343</v>
      </c>
      <c r="B325" s="152">
        <v>46071</v>
      </c>
      <c r="C325" s="154">
        <v>9</v>
      </c>
      <c r="D325" s="154">
        <v>17</v>
      </c>
      <c r="E325" s="153" t="s">
        <v>53</v>
      </c>
      <c r="F325" s="207" t="s">
        <v>96</v>
      </c>
      <c r="G325" s="207" t="s">
        <v>1</v>
      </c>
      <c r="H325" s="138" t="str">
        <f>IF(OR(G325="中止",G325="取消"),"998",IF(ISNA(MATCH($E325,施設情報!$B$2:$B$96,0)),"999",INDEX(施設情報!$C$2:$C$96,MATCH($E325,施設情報!$B$2:$B$96,0))))</f>
        <v>024</v>
      </c>
      <c r="I325" s="139">
        <f t="shared" ref="I325:I388" si="85">B325</f>
        <v>46071</v>
      </c>
      <c r="J325" s="137" t="str">
        <f t="shared" ref="J325:J388" si="86">H325&amp;"-"&amp;I325</f>
        <v>024-46071</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56.25">
      <c r="A326" s="148">
        <v>344</v>
      </c>
      <c r="B326" s="152">
        <v>46072</v>
      </c>
      <c r="C326" s="154">
        <v>9</v>
      </c>
      <c r="D326" s="154">
        <v>17</v>
      </c>
      <c r="E326" s="153" t="s">
        <v>53</v>
      </c>
      <c r="F326" s="207" t="s">
        <v>96</v>
      </c>
      <c r="G326" s="207" t="s">
        <v>1</v>
      </c>
      <c r="H326" s="138" t="str">
        <f>IF(OR(G326="中止",G326="取消"),"998",IF(ISNA(MATCH($E326,施設情報!$B$2:$B$96,0)),"999",INDEX(施設情報!$C$2:$C$96,MATCH($E326,施設情報!$B$2:$B$96,0))))</f>
        <v>024</v>
      </c>
      <c r="I326" s="139">
        <f t="shared" si="85"/>
        <v>46072</v>
      </c>
      <c r="J326" s="137" t="str">
        <f t="shared" si="86"/>
        <v>024-46072</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56.25">
      <c r="A327" s="148">
        <v>674</v>
      </c>
      <c r="B327" s="149">
        <v>46072</v>
      </c>
      <c r="C327" s="150">
        <v>9</v>
      </c>
      <c r="D327" s="150">
        <v>11</v>
      </c>
      <c r="E327" s="153" t="s">
        <v>32</v>
      </c>
      <c r="F327" s="156" t="s">
        <v>96</v>
      </c>
      <c r="G327" s="156" t="s">
        <v>1</v>
      </c>
      <c r="H327" s="138" t="str">
        <f>IF(OR(G327="中止",G327="取消"),"998",IF(ISNA(MATCH($E327,施設情報!$B$2:$B$96,0)),"999",INDEX(施設情報!$C$2:$C$96,MATCH($E327,施設情報!$B$2:$B$96,0))))</f>
        <v>039</v>
      </c>
      <c r="I327" s="139">
        <f t="shared" si="85"/>
        <v>46072</v>
      </c>
      <c r="J327" s="137" t="str">
        <f t="shared" si="86"/>
        <v>039-46072</v>
      </c>
      <c r="K327" s="137">
        <f t="shared" si="87"/>
        <v>0.375</v>
      </c>
      <c r="L327" s="137">
        <f t="shared" si="88"/>
        <v>0.45833333333333331</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0</v>
      </c>
      <c r="Y327" s="137">
        <f t="shared" si="90"/>
        <v>0</v>
      </c>
      <c r="Z327" s="137">
        <f t="shared" si="90"/>
        <v>0</v>
      </c>
      <c r="AA327" s="137">
        <f t="shared" si="90"/>
        <v>0</v>
      </c>
      <c r="AB327" s="137">
        <f t="shared" si="90"/>
        <v>0</v>
      </c>
      <c r="AC327" s="137">
        <f t="shared" si="90"/>
        <v>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56.25">
      <c r="A328" s="148">
        <v>675</v>
      </c>
      <c r="B328" s="149">
        <v>46072</v>
      </c>
      <c r="C328" s="150">
        <v>9</v>
      </c>
      <c r="D328" s="150">
        <v>11</v>
      </c>
      <c r="E328" s="153" t="s">
        <v>33</v>
      </c>
      <c r="F328" s="156" t="s">
        <v>96</v>
      </c>
      <c r="G328" s="156" t="s">
        <v>1</v>
      </c>
      <c r="H328" s="138" t="str">
        <f>IF(OR(G328="中止",G328="取消"),"998",IF(ISNA(MATCH($E328,施設情報!$B$2:$B$96,0)),"999",INDEX(施設情報!$C$2:$C$96,MATCH($E328,施設情報!$B$2:$B$96,0))))</f>
        <v>038</v>
      </c>
      <c r="I328" s="139">
        <f t="shared" si="85"/>
        <v>46072</v>
      </c>
      <c r="J328" s="137" t="str">
        <f t="shared" si="86"/>
        <v>038-46072</v>
      </c>
      <c r="K328" s="137">
        <f t="shared" si="87"/>
        <v>0.375</v>
      </c>
      <c r="L328" s="137">
        <f t="shared" si="88"/>
        <v>0.45833333333333331</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0</v>
      </c>
      <c r="Y328" s="137">
        <f t="shared" si="90"/>
        <v>0</v>
      </c>
      <c r="Z328" s="137">
        <f t="shared" si="90"/>
        <v>0</v>
      </c>
      <c r="AA328" s="137">
        <f t="shared" si="90"/>
        <v>0</v>
      </c>
      <c r="AB328" s="137">
        <f t="shared" si="90"/>
        <v>0</v>
      </c>
      <c r="AC328" s="137">
        <f t="shared" si="90"/>
        <v>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56.25">
      <c r="A329" s="148">
        <v>676</v>
      </c>
      <c r="B329" s="149">
        <v>46072</v>
      </c>
      <c r="C329" s="150">
        <v>9</v>
      </c>
      <c r="D329" s="150">
        <v>11</v>
      </c>
      <c r="E329" s="153" t="s">
        <v>34</v>
      </c>
      <c r="F329" s="156" t="s">
        <v>96</v>
      </c>
      <c r="G329" s="156" t="s">
        <v>1</v>
      </c>
      <c r="H329" s="138" t="str">
        <f>IF(OR(G329="中止",G329="取消"),"998",IF(ISNA(MATCH($E329,施設情報!$B$2:$B$96,0)),"999",INDEX(施設情報!$C$2:$C$96,MATCH($E329,施設情報!$B$2:$B$96,0))))</f>
        <v>040</v>
      </c>
      <c r="I329" s="139">
        <f t="shared" si="85"/>
        <v>46072</v>
      </c>
      <c r="J329" s="137" t="str">
        <f t="shared" si="86"/>
        <v>040-46072</v>
      </c>
      <c r="K329" s="137">
        <f t="shared" si="87"/>
        <v>0.375</v>
      </c>
      <c r="L329" s="137">
        <f t="shared" si="88"/>
        <v>0.45833333333333331</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0</v>
      </c>
      <c r="Y329" s="137">
        <f t="shared" si="90"/>
        <v>0</v>
      </c>
      <c r="Z329" s="137">
        <f t="shared" si="90"/>
        <v>0</v>
      </c>
      <c r="AA329" s="137">
        <f t="shared" si="90"/>
        <v>0</v>
      </c>
      <c r="AB329" s="137">
        <f t="shared" si="90"/>
        <v>0</v>
      </c>
      <c r="AC329" s="137">
        <f t="shared" si="90"/>
        <v>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56.25">
      <c r="A330" s="148">
        <v>677</v>
      </c>
      <c r="B330" s="149">
        <v>46072</v>
      </c>
      <c r="C330" s="150">
        <v>9</v>
      </c>
      <c r="D330" s="150">
        <v>11</v>
      </c>
      <c r="E330" s="153" t="s">
        <v>35</v>
      </c>
      <c r="F330" s="156" t="s">
        <v>96</v>
      </c>
      <c r="G330" s="156" t="s">
        <v>1</v>
      </c>
      <c r="H330" s="138" t="str">
        <f>IF(OR(G330="中止",G330="取消"),"998",IF(ISNA(MATCH($E330,施設情報!$B$2:$B$96,0)),"999",INDEX(施設情報!$C$2:$C$96,MATCH($E330,施設情報!$B$2:$B$96,0))))</f>
        <v>041</v>
      </c>
      <c r="I330" s="139">
        <f t="shared" si="85"/>
        <v>46072</v>
      </c>
      <c r="J330" s="137" t="str">
        <f t="shared" si="86"/>
        <v>041-46072</v>
      </c>
      <c r="K330" s="137">
        <f t="shared" si="87"/>
        <v>0.375</v>
      </c>
      <c r="L330" s="137">
        <f t="shared" si="88"/>
        <v>0.45833333333333331</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0</v>
      </c>
      <c r="Y330" s="137">
        <f t="shared" si="90"/>
        <v>0</v>
      </c>
      <c r="Z330" s="137">
        <f t="shared" si="90"/>
        <v>0</v>
      </c>
      <c r="AA330" s="137">
        <f t="shared" si="90"/>
        <v>0</v>
      </c>
      <c r="AB330" s="137">
        <f t="shared" si="90"/>
        <v>0</v>
      </c>
      <c r="AC330" s="137">
        <f t="shared" si="90"/>
        <v>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56.25">
      <c r="A331" s="148">
        <v>678</v>
      </c>
      <c r="B331" s="149">
        <v>46072</v>
      </c>
      <c r="C331" s="150">
        <v>9</v>
      </c>
      <c r="D331" s="150">
        <v>11</v>
      </c>
      <c r="E331" s="153" t="s">
        <v>36</v>
      </c>
      <c r="F331" s="156" t="s">
        <v>96</v>
      </c>
      <c r="G331" s="156" t="s">
        <v>1</v>
      </c>
      <c r="H331" s="138" t="str">
        <f>IF(OR(G331="中止",G331="取消"),"998",IF(ISNA(MATCH($E331,施設情報!$B$2:$B$96,0)),"999",INDEX(施設情報!$C$2:$C$96,MATCH($E331,施設情報!$B$2:$B$96,0))))</f>
        <v>042</v>
      </c>
      <c r="I331" s="139">
        <f t="shared" si="85"/>
        <v>46072</v>
      </c>
      <c r="J331" s="137" t="str">
        <f t="shared" si="86"/>
        <v>042-46072</v>
      </c>
      <c r="K331" s="137">
        <f t="shared" si="87"/>
        <v>0.375</v>
      </c>
      <c r="L331" s="137">
        <f t="shared" si="88"/>
        <v>0.45833333333333331</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0</v>
      </c>
      <c r="Y331" s="137">
        <f t="shared" si="90"/>
        <v>0</v>
      </c>
      <c r="Z331" s="137">
        <f t="shared" si="90"/>
        <v>0</v>
      </c>
      <c r="AA331" s="137">
        <f t="shared" si="90"/>
        <v>0</v>
      </c>
      <c r="AB331" s="137">
        <f t="shared" si="90"/>
        <v>0</v>
      </c>
      <c r="AC331" s="137">
        <f t="shared" si="90"/>
        <v>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56.25">
      <c r="A332" s="148">
        <v>679</v>
      </c>
      <c r="B332" s="149">
        <v>46072</v>
      </c>
      <c r="C332" s="150">
        <v>9</v>
      </c>
      <c r="D332" s="150">
        <v>11</v>
      </c>
      <c r="E332" s="153" t="s">
        <v>37</v>
      </c>
      <c r="F332" s="156" t="s">
        <v>96</v>
      </c>
      <c r="G332" s="156" t="s">
        <v>1</v>
      </c>
      <c r="H332" s="138" t="str">
        <f>IF(OR(G332="中止",G332="取消"),"998",IF(ISNA(MATCH($E332,施設情報!$B$2:$B$96,0)),"999",INDEX(施設情報!$C$2:$C$96,MATCH($E332,施設情報!$B$2:$B$96,0))))</f>
        <v>043</v>
      </c>
      <c r="I332" s="139">
        <f t="shared" si="85"/>
        <v>46072</v>
      </c>
      <c r="J332" s="137" t="str">
        <f t="shared" si="86"/>
        <v>043-46072</v>
      </c>
      <c r="K332" s="137">
        <f t="shared" si="87"/>
        <v>0.375</v>
      </c>
      <c r="L332" s="137">
        <f t="shared" si="88"/>
        <v>0.45833333333333331</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0</v>
      </c>
      <c r="Y332" s="137">
        <f t="shared" si="90"/>
        <v>0</v>
      </c>
      <c r="Z332" s="137">
        <f t="shared" si="90"/>
        <v>0</v>
      </c>
      <c r="AA332" s="137">
        <f t="shared" si="90"/>
        <v>0</v>
      </c>
      <c r="AB332" s="137">
        <f t="shared" si="90"/>
        <v>0</v>
      </c>
      <c r="AC332" s="137">
        <f t="shared" si="90"/>
        <v>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56.25">
      <c r="A333" s="148">
        <v>345</v>
      </c>
      <c r="B333" s="152">
        <v>46073</v>
      </c>
      <c r="C333" s="154">
        <v>9</v>
      </c>
      <c r="D333" s="154">
        <v>17</v>
      </c>
      <c r="E333" s="153" t="s">
        <v>53</v>
      </c>
      <c r="F333" s="207" t="s">
        <v>96</v>
      </c>
      <c r="G333" s="207" t="s">
        <v>1</v>
      </c>
      <c r="H333" s="138" t="str">
        <f>IF(OR(G333="中止",G333="取消"),"998",IF(ISNA(MATCH($E333,施設情報!$B$2:$B$96,0)),"999",INDEX(施設情報!$C$2:$C$96,MATCH($E333,施設情報!$B$2:$B$96,0))))</f>
        <v>024</v>
      </c>
      <c r="I333" s="139">
        <f t="shared" si="85"/>
        <v>46073</v>
      </c>
      <c r="J333" s="137" t="str">
        <f t="shared" si="86"/>
        <v>024-46073</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37.5">
      <c r="A334" s="148">
        <v>15</v>
      </c>
      <c r="B334" s="149">
        <v>46074</v>
      </c>
      <c r="C334" s="150">
        <v>0</v>
      </c>
      <c r="D334" s="150">
        <v>24</v>
      </c>
      <c r="E334" s="153" t="s">
        <v>28</v>
      </c>
      <c r="F334" s="156" t="s">
        <v>29</v>
      </c>
      <c r="G334" s="156" t="s">
        <v>1</v>
      </c>
      <c r="H334" s="138" t="str">
        <f>IF(OR(G334="中止",G334="取消"),"998",IF(ISNA(MATCH($E334,施設情報!$B$2:$B$96,0)),"999",INDEX(施設情報!$C$2:$C$96,MATCH($E334,施設情報!$B$2:$B$96,0))))</f>
        <v>001</v>
      </c>
      <c r="I334" s="139">
        <f t="shared" si="85"/>
        <v>46074</v>
      </c>
      <c r="J334" s="137" t="str">
        <f t="shared" si="86"/>
        <v>001-46074</v>
      </c>
      <c r="K334" s="137">
        <f t="shared" si="87"/>
        <v>0</v>
      </c>
      <c r="L334" s="137">
        <f t="shared" si="88"/>
        <v>1</v>
      </c>
      <c r="M334" s="137">
        <f t="shared" si="89"/>
        <v>100</v>
      </c>
      <c r="N334" s="137">
        <f t="shared" si="89"/>
        <v>100</v>
      </c>
      <c r="O334" s="137">
        <f t="shared" si="89"/>
        <v>100</v>
      </c>
      <c r="P334" s="137">
        <f t="shared" si="89"/>
        <v>100</v>
      </c>
      <c r="Q334" s="137">
        <f t="shared" si="89"/>
        <v>100</v>
      </c>
      <c r="R334" s="137">
        <f t="shared" si="89"/>
        <v>100</v>
      </c>
      <c r="S334" s="137">
        <f t="shared" si="89"/>
        <v>100</v>
      </c>
      <c r="T334" s="137">
        <f t="shared" si="89"/>
        <v>100</v>
      </c>
      <c r="U334" s="137">
        <f t="shared" si="89"/>
        <v>100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100</v>
      </c>
      <c r="AE334" s="137">
        <f t="shared" si="90"/>
        <v>100</v>
      </c>
      <c r="AF334" s="137">
        <f t="shared" si="90"/>
        <v>100</v>
      </c>
      <c r="AG334" s="137">
        <f t="shared" si="90"/>
        <v>100</v>
      </c>
      <c r="AH334" s="137">
        <f t="shared" si="90"/>
        <v>100</v>
      </c>
      <c r="AI334" s="137">
        <f t="shared" si="90"/>
        <v>100</v>
      </c>
      <c r="AJ334" s="137">
        <f t="shared" si="90"/>
        <v>100</v>
      </c>
      <c r="AK334" s="136">
        <f ca="1">IF(AND(AND($AK$3&lt;=B334,B334&lt;=$AK$1),B334&lt;&gt;""),1,0)</f>
        <v>1</v>
      </c>
      <c r="AL334" s="136">
        <f>IF(OR(F334="工事・メンテ（共用可）",F334="要調整"),0.5,IF(F334="ヘリ訓練日",0.4,1))</f>
        <v>1</v>
      </c>
      <c r="AM334" s="136">
        <v>1</v>
      </c>
    </row>
    <row r="335" spans="1:39" ht="56.25">
      <c r="A335" s="148">
        <v>346</v>
      </c>
      <c r="B335" s="152">
        <v>46074</v>
      </c>
      <c r="C335" s="154">
        <v>9</v>
      </c>
      <c r="D335" s="154">
        <v>17</v>
      </c>
      <c r="E335" s="153" t="s">
        <v>53</v>
      </c>
      <c r="F335" s="207" t="s">
        <v>96</v>
      </c>
      <c r="G335" s="207" t="s">
        <v>1</v>
      </c>
      <c r="H335" s="138" t="str">
        <f>IF(OR(G335="中止",G335="取消"),"998",IF(ISNA(MATCH($E335,施設情報!$B$2:$B$96,0)),"999",INDEX(施設情報!$C$2:$C$96,MATCH($E335,施設情報!$B$2:$B$96,0))))</f>
        <v>024</v>
      </c>
      <c r="I335" s="139">
        <f t="shared" si="85"/>
        <v>46074</v>
      </c>
      <c r="J335" s="137" t="str">
        <f t="shared" si="86"/>
        <v>024-46074</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37.5">
      <c r="A336" s="148">
        <v>16</v>
      </c>
      <c r="B336" s="149">
        <v>46075</v>
      </c>
      <c r="C336" s="150">
        <v>0</v>
      </c>
      <c r="D336" s="150">
        <v>24</v>
      </c>
      <c r="E336" s="153" t="s">
        <v>28</v>
      </c>
      <c r="F336" s="156" t="s">
        <v>29</v>
      </c>
      <c r="G336" s="156" t="s">
        <v>1</v>
      </c>
      <c r="H336" s="138" t="str">
        <f>IF(OR(G336="中止",G336="取消"),"998",IF(ISNA(MATCH($E336,施設情報!$B$2:$B$96,0)),"999",INDEX(施設情報!$C$2:$C$96,MATCH($E336,施設情報!$B$2:$B$96,0))))</f>
        <v>001</v>
      </c>
      <c r="I336" s="139">
        <f t="shared" si="85"/>
        <v>46075</v>
      </c>
      <c r="J336" s="137" t="str">
        <f t="shared" si="86"/>
        <v>001-46075</v>
      </c>
      <c r="K336" s="137">
        <f t="shared" si="87"/>
        <v>0</v>
      </c>
      <c r="L336" s="137">
        <f t="shared" si="88"/>
        <v>1</v>
      </c>
      <c r="M336" s="137">
        <f t="shared" si="91"/>
        <v>100</v>
      </c>
      <c r="N336" s="137">
        <f t="shared" si="91"/>
        <v>100</v>
      </c>
      <c r="O336" s="137">
        <f t="shared" si="91"/>
        <v>100</v>
      </c>
      <c r="P336" s="137">
        <f t="shared" si="91"/>
        <v>100</v>
      </c>
      <c r="Q336" s="137">
        <f t="shared" si="91"/>
        <v>100</v>
      </c>
      <c r="R336" s="137">
        <f t="shared" si="91"/>
        <v>100</v>
      </c>
      <c r="S336" s="137">
        <f t="shared" si="91"/>
        <v>100</v>
      </c>
      <c r="T336" s="137">
        <f t="shared" si="91"/>
        <v>100</v>
      </c>
      <c r="U336" s="137">
        <f t="shared" si="91"/>
        <v>100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100</v>
      </c>
      <c r="AE336" s="137">
        <f t="shared" si="92"/>
        <v>100</v>
      </c>
      <c r="AF336" s="137">
        <f t="shared" si="92"/>
        <v>100</v>
      </c>
      <c r="AG336" s="137">
        <f t="shared" si="92"/>
        <v>100</v>
      </c>
      <c r="AH336" s="137">
        <f t="shared" si="92"/>
        <v>100</v>
      </c>
      <c r="AI336" s="137">
        <f t="shared" si="92"/>
        <v>100</v>
      </c>
      <c r="AJ336" s="137">
        <f t="shared" si="92"/>
        <v>100</v>
      </c>
      <c r="AK336" s="136">
        <f ca="1">IF(AND(AND($AK$3&lt;=B336,B336&lt;=$AK$1),B336&lt;&gt;""),1,0)</f>
        <v>1</v>
      </c>
      <c r="AL336" s="136">
        <f>IF(OR(F336="工事・メンテ（共用可）",F336="要調整"),0.5,IF(F336="ヘリ訓練日",0.4,1))</f>
        <v>1</v>
      </c>
      <c r="AM336" s="136">
        <v>1</v>
      </c>
    </row>
    <row r="337" spans="1:39" ht="56.25">
      <c r="A337" s="148">
        <v>347</v>
      </c>
      <c r="B337" s="152">
        <v>46075</v>
      </c>
      <c r="C337" s="154">
        <v>9</v>
      </c>
      <c r="D337" s="154">
        <v>17</v>
      </c>
      <c r="E337" s="153" t="s">
        <v>53</v>
      </c>
      <c r="F337" s="207" t="s">
        <v>96</v>
      </c>
      <c r="G337" s="207" t="s">
        <v>1</v>
      </c>
      <c r="H337" s="138" t="str">
        <f>IF(OR(G337="中止",G337="取消"),"998",IF(ISNA(MATCH($E337,施設情報!$B$2:$B$96,0)),"999",INDEX(施設情報!$C$2:$C$96,MATCH($E337,施設情報!$B$2:$B$96,0))))</f>
        <v>024</v>
      </c>
      <c r="I337" s="139">
        <f t="shared" si="85"/>
        <v>46075</v>
      </c>
      <c r="J337" s="137" t="str">
        <f t="shared" si="86"/>
        <v>024-46075</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37.5">
      <c r="A338" s="148">
        <v>108</v>
      </c>
      <c r="B338" s="149">
        <v>46076</v>
      </c>
      <c r="C338" s="150">
        <v>0</v>
      </c>
      <c r="D338" s="150">
        <v>24</v>
      </c>
      <c r="E338" s="153" t="s">
        <v>28</v>
      </c>
      <c r="F338" s="156" t="s">
        <v>29</v>
      </c>
      <c r="G338" s="156" t="s">
        <v>1</v>
      </c>
      <c r="H338" s="138" t="str">
        <f>IF(OR(G338="中止",G338="取消"),"998",IF(ISNA(MATCH($E338,施設情報!$B$2:$B$96,0)),"999",INDEX(施設情報!$C$2:$C$96,MATCH($E338,施設情報!$B$2:$B$96,0))))</f>
        <v>001</v>
      </c>
      <c r="I338" s="139">
        <f t="shared" si="85"/>
        <v>46076</v>
      </c>
      <c r="J338" s="137" t="str">
        <f t="shared" si="86"/>
        <v>001-46076</v>
      </c>
      <c r="K338" s="137">
        <f t="shared" si="87"/>
        <v>0</v>
      </c>
      <c r="L338" s="137">
        <f t="shared" si="88"/>
        <v>1</v>
      </c>
      <c r="M338" s="137">
        <f t="shared" si="91"/>
        <v>100</v>
      </c>
      <c r="N338" s="137">
        <f t="shared" si="91"/>
        <v>100</v>
      </c>
      <c r="O338" s="137">
        <f t="shared" si="91"/>
        <v>100</v>
      </c>
      <c r="P338" s="137">
        <f t="shared" si="91"/>
        <v>100</v>
      </c>
      <c r="Q338" s="137">
        <f t="shared" si="91"/>
        <v>100</v>
      </c>
      <c r="R338" s="137">
        <f t="shared" si="91"/>
        <v>100</v>
      </c>
      <c r="S338" s="137">
        <f t="shared" si="91"/>
        <v>100</v>
      </c>
      <c r="T338" s="137">
        <f t="shared" si="91"/>
        <v>100</v>
      </c>
      <c r="U338" s="137">
        <f t="shared" si="91"/>
        <v>100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100</v>
      </c>
      <c r="AE338" s="137">
        <f t="shared" si="92"/>
        <v>100</v>
      </c>
      <c r="AF338" s="137">
        <f t="shared" si="92"/>
        <v>100</v>
      </c>
      <c r="AG338" s="137">
        <f t="shared" si="92"/>
        <v>100</v>
      </c>
      <c r="AH338" s="137">
        <f t="shared" si="92"/>
        <v>100</v>
      </c>
      <c r="AI338" s="137">
        <f t="shared" si="92"/>
        <v>100</v>
      </c>
      <c r="AJ338" s="137">
        <f t="shared" si="92"/>
        <v>100</v>
      </c>
      <c r="AK338" s="136">
        <f ca="1">IF(AND(AND($AK$3&lt;=B338,B338&lt;=$AK$1),B338&lt;&gt;""),1,0)</f>
        <v>1</v>
      </c>
      <c r="AL338" s="136">
        <f>IF(OR(F338="工事・メンテ（共用可）",F338="要調整"),0.5,IF(F338="ヘリ訓練日",0.4,1))</f>
        <v>1</v>
      </c>
      <c r="AM338" s="136">
        <v>1</v>
      </c>
    </row>
    <row r="339" spans="1:39" ht="56.25">
      <c r="A339" s="148">
        <v>348</v>
      </c>
      <c r="B339" s="152">
        <v>46076</v>
      </c>
      <c r="C339" s="154">
        <v>9</v>
      </c>
      <c r="D339" s="154">
        <v>17</v>
      </c>
      <c r="E339" s="153" t="s">
        <v>53</v>
      </c>
      <c r="F339" s="207" t="s">
        <v>96</v>
      </c>
      <c r="G339" s="207" t="s">
        <v>1</v>
      </c>
      <c r="H339" s="138" t="str">
        <f>IF(OR(G339="中止",G339="取消"),"998",IF(ISNA(MATCH($E339,施設情報!$B$2:$B$96,0)),"999",INDEX(施設情報!$C$2:$C$96,MATCH($E339,施設情報!$B$2:$B$96,0))))</f>
        <v>024</v>
      </c>
      <c r="I339" s="139">
        <f t="shared" si="85"/>
        <v>46076</v>
      </c>
      <c r="J339" s="137" t="str">
        <f t="shared" si="86"/>
        <v>024-46076</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56.25">
      <c r="A340" s="148">
        <v>349</v>
      </c>
      <c r="B340" s="152">
        <v>46077</v>
      </c>
      <c r="C340" s="154">
        <v>9</v>
      </c>
      <c r="D340" s="154">
        <v>17</v>
      </c>
      <c r="E340" s="153" t="s">
        <v>53</v>
      </c>
      <c r="F340" s="207" t="s">
        <v>96</v>
      </c>
      <c r="G340" s="207" t="s">
        <v>1</v>
      </c>
      <c r="H340" s="138" t="str">
        <f>IF(OR(G340="中止",G340="取消"),"998",IF(ISNA(MATCH($E340,施設情報!$B$2:$B$96,0)),"999",INDEX(施設情報!$C$2:$C$96,MATCH($E340,施設情報!$B$2:$B$96,0))))</f>
        <v>024</v>
      </c>
      <c r="I340" s="139">
        <f t="shared" si="85"/>
        <v>46077</v>
      </c>
      <c r="J340" s="137" t="str">
        <f t="shared" si="86"/>
        <v>024-46077</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75">
      <c r="A341" s="148">
        <v>705</v>
      </c>
      <c r="B341" s="149">
        <v>46077</v>
      </c>
      <c r="C341" s="150">
        <v>9</v>
      </c>
      <c r="D341" s="150">
        <v>17</v>
      </c>
      <c r="E341" s="153" t="s">
        <v>77</v>
      </c>
      <c r="F341" s="156" t="s">
        <v>38</v>
      </c>
      <c r="G341" s="156" t="s">
        <v>100</v>
      </c>
      <c r="H341" s="138" t="str">
        <f>IF(OR(G341="中止",G341="取消"),"998",IF(ISNA(MATCH($E341,施設情報!$B$2:$B$96,0)),"999",INDEX(施設情報!$C$2:$C$96,MATCH($E341,施設情報!$B$2:$B$96,0))))</f>
        <v>054</v>
      </c>
      <c r="I341" s="139">
        <f t="shared" si="85"/>
        <v>46077</v>
      </c>
      <c r="J341" s="137" t="str">
        <f t="shared" si="86"/>
        <v>054-46077</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56.25">
      <c r="A342" s="148">
        <v>350</v>
      </c>
      <c r="B342" s="152">
        <v>46078</v>
      </c>
      <c r="C342" s="154">
        <v>9</v>
      </c>
      <c r="D342" s="154">
        <v>17</v>
      </c>
      <c r="E342" s="153" t="s">
        <v>53</v>
      </c>
      <c r="F342" s="207" t="s">
        <v>96</v>
      </c>
      <c r="G342" s="207" t="s">
        <v>1</v>
      </c>
      <c r="H342" s="138" t="str">
        <f>IF(OR(G342="中止",G342="取消"),"998",IF(ISNA(MATCH($E342,施設情報!$B$2:$B$96,0)),"999",INDEX(施設情報!$C$2:$C$96,MATCH($E342,施設情報!$B$2:$B$96,0))))</f>
        <v>024</v>
      </c>
      <c r="I342" s="139">
        <f t="shared" si="85"/>
        <v>46078</v>
      </c>
      <c r="J342" s="137" t="str">
        <f t="shared" si="86"/>
        <v>024-46078</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75">
      <c r="A343" s="148">
        <v>706</v>
      </c>
      <c r="B343" s="149">
        <v>46078</v>
      </c>
      <c r="C343" s="150">
        <v>9</v>
      </c>
      <c r="D343" s="150">
        <v>17</v>
      </c>
      <c r="E343" s="153" t="s">
        <v>77</v>
      </c>
      <c r="F343" s="156" t="s">
        <v>38</v>
      </c>
      <c r="G343" s="156" t="s">
        <v>100</v>
      </c>
      <c r="H343" s="138" t="str">
        <f>IF(OR(G343="中止",G343="取消"),"998",IF(ISNA(MATCH($E343,施設情報!$B$2:$B$96,0)),"999",INDEX(施設情報!$C$2:$C$96,MATCH($E343,施設情報!$B$2:$B$96,0))))</f>
        <v>054</v>
      </c>
      <c r="I343" s="139">
        <f t="shared" si="85"/>
        <v>46078</v>
      </c>
      <c r="J343" s="137" t="str">
        <f t="shared" si="86"/>
        <v>054-46078</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56.25">
      <c r="A344" s="148">
        <v>351</v>
      </c>
      <c r="B344" s="152">
        <v>46079</v>
      </c>
      <c r="C344" s="154">
        <v>9</v>
      </c>
      <c r="D344" s="154">
        <v>17</v>
      </c>
      <c r="E344" s="153" t="s">
        <v>53</v>
      </c>
      <c r="F344" s="207" t="s">
        <v>96</v>
      </c>
      <c r="G344" s="207" t="s">
        <v>1</v>
      </c>
      <c r="H344" s="138" t="str">
        <f>IF(OR(G344="中止",G344="取消"),"998",IF(ISNA(MATCH($E344,施設情報!$B$2:$B$96,0)),"999",INDEX(施設情報!$C$2:$C$96,MATCH($E344,施設情報!$B$2:$B$96,0))))</f>
        <v>024</v>
      </c>
      <c r="I344" s="139">
        <f t="shared" si="85"/>
        <v>46079</v>
      </c>
      <c r="J344" s="137" t="str">
        <f t="shared" si="86"/>
        <v>024-46079</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75">
      <c r="A345" s="148">
        <v>707</v>
      </c>
      <c r="B345" s="149">
        <v>46079</v>
      </c>
      <c r="C345" s="150">
        <v>9</v>
      </c>
      <c r="D345" s="150">
        <v>17</v>
      </c>
      <c r="E345" s="153" t="s">
        <v>77</v>
      </c>
      <c r="F345" s="156" t="s">
        <v>38</v>
      </c>
      <c r="G345" s="156" t="s">
        <v>100</v>
      </c>
      <c r="H345" s="138" t="str">
        <f>IF(OR(G345="中止",G345="取消"),"998",IF(ISNA(MATCH($E345,施設情報!$B$2:$B$96,0)),"999",INDEX(施設情報!$C$2:$C$96,MATCH($E345,施設情報!$B$2:$B$96,0))))</f>
        <v>054</v>
      </c>
      <c r="I345" s="139">
        <f t="shared" si="85"/>
        <v>46079</v>
      </c>
      <c r="J345" s="137" t="str">
        <f t="shared" si="86"/>
        <v>054-46079</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54">
      <c r="A346" s="148">
        <v>292</v>
      </c>
      <c r="B346" s="152">
        <v>46080</v>
      </c>
      <c r="C346" s="154">
        <v>9</v>
      </c>
      <c r="D346" s="154">
        <v>17</v>
      </c>
      <c r="E346" s="153" t="s">
        <v>39</v>
      </c>
      <c r="F346" s="207" t="s">
        <v>38</v>
      </c>
      <c r="G346" s="207" t="s">
        <v>100</v>
      </c>
      <c r="H346" s="138" t="str">
        <f>IF(OR(G346="中止",G346="取消"),"998",IF(ISNA(MATCH($E346,施設情報!$B$2:$B$96,0)),"999",INDEX(施設情報!$C$2:$C$96,MATCH($E346,施設情報!$B$2:$B$96,0))))</f>
        <v>002</v>
      </c>
      <c r="I346" s="139">
        <f t="shared" si="85"/>
        <v>46080</v>
      </c>
      <c r="J346" s="137" t="str">
        <f t="shared" si="86"/>
        <v>002-46080</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56.25">
      <c r="A347" s="148">
        <v>352</v>
      </c>
      <c r="B347" s="152">
        <v>46080</v>
      </c>
      <c r="C347" s="154">
        <v>9</v>
      </c>
      <c r="D347" s="154">
        <v>17</v>
      </c>
      <c r="E347" s="153" t="s">
        <v>53</v>
      </c>
      <c r="F347" s="207" t="s">
        <v>96</v>
      </c>
      <c r="G347" s="207" t="s">
        <v>1</v>
      </c>
      <c r="H347" s="138" t="str">
        <f>IF(OR(G347="中止",G347="取消"),"998",IF(ISNA(MATCH($E347,施設情報!$B$2:$B$96,0)),"999",INDEX(施設情報!$C$2:$C$96,MATCH($E347,施設情報!$B$2:$B$96,0))))</f>
        <v>024</v>
      </c>
      <c r="I347" s="139">
        <f t="shared" si="85"/>
        <v>46080</v>
      </c>
      <c r="J347" s="137" t="str">
        <f t="shared" si="86"/>
        <v>024-46080</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54">
      <c r="A348" s="148">
        <v>455</v>
      </c>
      <c r="B348" s="152">
        <v>46080</v>
      </c>
      <c r="C348" s="154">
        <v>9</v>
      </c>
      <c r="D348" s="154">
        <v>17</v>
      </c>
      <c r="E348" s="153" t="s">
        <v>39</v>
      </c>
      <c r="F348" s="207" t="s">
        <v>38</v>
      </c>
      <c r="G348" s="207" t="s">
        <v>495</v>
      </c>
      <c r="H348" s="138" t="str">
        <f>IF(OR(G348="中止",G348="取消"),"998",IF(ISNA(MATCH($E348,施設情報!$B$2:$B$96,0)),"999",INDEX(施設情報!$C$2:$C$96,MATCH($E348,施設情報!$B$2:$B$96,0))))</f>
        <v>998</v>
      </c>
      <c r="I348" s="139">
        <f t="shared" si="85"/>
        <v>46080</v>
      </c>
      <c r="J348" s="137" t="str">
        <f t="shared" si="86"/>
        <v>998-46080</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37.5">
      <c r="A349" s="148">
        <v>456</v>
      </c>
      <c r="B349" s="152">
        <v>46080</v>
      </c>
      <c r="C349" s="154">
        <v>9</v>
      </c>
      <c r="D349" s="154">
        <v>17</v>
      </c>
      <c r="E349" s="153" t="s">
        <v>2</v>
      </c>
      <c r="F349" s="207" t="s">
        <v>38</v>
      </c>
      <c r="G349" s="207" t="s">
        <v>495</v>
      </c>
      <c r="H349" s="138" t="str">
        <f>IF(OR(G349="中止",G349="取消"),"998",IF(ISNA(MATCH($E349,施設情報!$B$2:$B$96,0)),"999",INDEX(施設情報!$C$2:$C$96,MATCH($E349,施設情報!$B$2:$B$96,0))))</f>
        <v>998</v>
      </c>
      <c r="I349" s="139">
        <f t="shared" si="85"/>
        <v>46080</v>
      </c>
      <c r="J349" s="137" t="str">
        <f t="shared" si="86"/>
        <v>998-46080</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56.25">
      <c r="A350" s="148">
        <v>457</v>
      </c>
      <c r="B350" s="152">
        <v>46080</v>
      </c>
      <c r="C350" s="154">
        <v>9</v>
      </c>
      <c r="D350" s="154">
        <v>17</v>
      </c>
      <c r="E350" s="153" t="s">
        <v>31</v>
      </c>
      <c r="F350" s="207" t="s">
        <v>38</v>
      </c>
      <c r="G350" s="207" t="s">
        <v>495</v>
      </c>
      <c r="H350" s="138" t="str">
        <f>IF(OR(G350="中止",G350="取消"),"998",IF(ISNA(MATCH($E350,施設情報!$B$2:$B$96,0)),"999",INDEX(施設情報!$C$2:$C$96,MATCH($E350,施設情報!$B$2:$B$96,0))))</f>
        <v>998</v>
      </c>
      <c r="I350" s="139">
        <f t="shared" si="85"/>
        <v>46080</v>
      </c>
      <c r="J350" s="137" t="str">
        <f t="shared" si="86"/>
        <v>998-46080</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75">
      <c r="A351" s="148">
        <v>458</v>
      </c>
      <c r="B351" s="152">
        <v>46080</v>
      </c>
      <c r="C351" s="154">
        <v>9</v>
      </c>
      <c r="D351" s="154">
        <v>17</v>
      </c>
      <c r="E351" s="153" t="s">
        <v>68</v>
      </c>
      <c r="F351" s="207" t="s">
        <v>38</v>
      </c>
      <c r="G351" s="207" t="s">
        <v>495</v>
      </c>
      <c r="H351" s="138" t="str">
        <f>IF(OR(G351="中止",G351="取消"),"998",IF(ISNA(MATCH($E351,施設情報!$B$2:$B$96,0)),"999",INDEX(施設情報!$C$2:$C$96,MATCH($E351,施設情報!$B$2:$B$96,0))))</f>
        <v>998</v>
      </c>
      <c r="I351" s="139">
        <f t="shared" si="85"/>
        <v>46080</v>
      </c>
      <c r="J351" s="137" t="str">
        <f t="shared" si="86"/>
        <v>998-46080</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54">
      <c r="A352" s="148">
        <v>459</v>
      </c>
      <c r="B352" s="152">
        <v>46080</v>
      </c>
      <c r="C352" s="154">
        <v>9</v>
      </c>
      <c r="D352" s="154">
        <v>17</v>
      </c>
      <c r="E352" s="153" t="s">
        <v>39</v>
      </c>
      <c r="F352" s="207" t="s">
        <v>496</v>
      </c>
      <c r="G352" s="207" t="s">
        <v>497</v>
      </c>
      <c r="H352" s="138" t="str">
        <f>IF(OR(G352="中止",G352="取消"),"998",IF(ISNA(MATCH($E352,施設情報!$B$2:$B$96,0)),"999",INDEX(施設情報!$C$2:$C$96,MATCH($E352,施設情報!$B$2:$B$96,0))))</f>
        <v>002</v>
      </c>
      <c r="I352" s="139">
        <f t="shared" si="85"/>
        <v>46080</v>
      </c>
      <c r="J352" s="137" t="str">
        <f t="shared" si="86"/>
        <v>002-46080</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37.5">
      <c r="A353" s="148">
        <v>460</v>
      </c>
      <c r="B353" s="152">
        <v>46080</v>
      </c>
      <c r="C353" s="154">
        <v>9</v>
      </c>
      <c r="D353" s="154">
        <v>17</v>
      </c>
      <c r="E353" s="153" t="s">
        <v>40</v>
      </c>
      <c r="F353" s="207" t="s">
        <v>496</v>
      </c>
      <c r="G353" s="207" t="s">
        <v>497</v>
      </c>
      <c r="H353" s="138" t="str">
        <f>IF(OR(G353="中止",G353="取消"),"998",IF(ISNA(MATCH($E353,施設情報!$B$2:$B$96,0)),"999",INDEX(施設情報!$C$2:$C$96,MATCH($E353,施設情報!$B$2:$B$96,0))))</f>
        <v>003</v>
      </c>
      <c r="I353" s="139">
        <f t="shared" si="85"/>
        <v>46080</v>
      </c>
      <c r="J353" s="137" t="str">
        <f t="shared" si="86"/>
        <v>003-46080</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75">
      <c r="A354" s="148">
        <v>461</v>
      </c>
      <c r="B354" s="152">
        <v>46080</v>
      </c>
      <c r="C354" s="154">
        <v>9</v>
      </c>
      <c r="D354" s="154">
        <v>17</v>
      </c>
      <c r="E354" s="153" t="s">
        <v>41</v>
      </c>
      <c r="F354" s="207" t="s">
        <v>496</v>
      </c>
      <c r="G354" s="207" t="s">
        <v>497</v>
      </c>
      <c r="H354" s="138" t="str">
        <f>IF(OR(G354="中止",G354="取消"),"998",IF(ISNA(MATCH($E354,施設情報!$B$2:$B$96,0)),"999",INDEX(施設情報!$C$2:$C$96,MATCH($E354,施設情報!$B$2:$B$96,0))))</f>
        <v>004</v>
      </c>
      <c r="I354" s="139">
        <f t="shared" si="85"/>
        <v>46080</v>
      </c>
      <c r="J354" s="137" t="str">
        <f t="shared" si="86"/>
        <v>004-46080</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93.75">
      <c r="A355" s="148">
        <v>462</v>
      </c>
      <c r="B355" s="152">
        <v>46080</v>
      </c>
      <c r="C355" s="154">
        <v>9</v>
      </c>
      <c r="D355" s="154">
        <v>17</v>
      </c>
      <c r="E355" s="153" t="s">
        <v>42</v>
      </c>
      <c r="F355" s="207" t="s">
        <v>496</v>
      </c>
      <c r="G355" s="207" t="s">
        <v>497</v>
      </c>
      <c r="H355" s="138" t="str">
        <f>IF(OR(G355="中止",G355="取消"),"998",IF(ISNA(MATCH($E355,施設情報!$B$2:$B$96,0)),"999",INDEX(施設情報!$C$2:$C$96,MATCH($E355,施設情報!$B$2:$B$96,0))))</f>
        <v>005</v>
      </c>
      <c r="I355" s="139">
        <f t="shared" si="85"/>
        <v>46080</v>
      </c>
      <c r="J355" s="137" t="str">
        <f t="shared" si="86"/>
        <v>005-46080</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75">
      <c r="A356" s="148">
        <v>463</v>
      </c>
      <c r="B356" s="152">
        <v>46080</v>
      </c>
      <c r="C356" s="154">
        <v>9</v>
      </c>
      <c r="D356" s="154">
        <v>17</v>
      </c>
      <c r="E356" s="153" t="s">
        <v>43</v>
      </c>
      <c r="F356" s="207" t="s">
        <v>496</v>
      </c>
      <c r="G356" s="207" t="s">
        <v>497</v>
      </c>
      <c r="H356" s="138" t="str">
        <f>IF(OR(G356="中止",G356="取消"),"998",IF(ISNA(MATCH($E356,施設情報!$B$2:$B$96,0)),"999",INDEX(施設情報!$C$2:$C$96,MATCH($E356,施設情報!$B$2:$B$96,0))))</f>
        <v>006</v>
      </c>
      <c r="I356" s="139">
        <f t="shared" si="85"/>
        <v>46080</v>
      </c>
      <c r="J356" s="137" t="str">
        <f t="shared" si="86"/>
        <v>006-46080</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37.5">
      <c r="A357" s="148">
        <v>464</v>
      </c>
      <c r="B357" s="152">
        <v>46080</v>
      </c>
      <c r="C357" s="154">
        <v>9</v>
      </c>
      <c r="D357" s="154">
        <v>17</v>
      </c>
      <c r="E357" s="153" t="s">
        <v>2</v>
      </c>
      <c r="F357" s="207" t="s">
        <v>496</v>
      </c>
      <c r="G357" s="207" t="s">
        <v>497</v>
      </c>
      <c r="H357" s="138" t="str">
        <f>IF(OR(G357="中止",G357="取消"),"998",IF(ISNA(MATCH($E357,施設情報!$B$2:$B$96,0)),"999",INDEX(施設情報!$C$2:$C$96,MATCH($E357,施設情報!$B$2:$B$96,0))))</f>
        <v>008</v>
      </c>
      <c r="I357" s="139">
        <f t="shared" si="85"/>
        <v>46080</v>
      </c>
      <c r="J357" s="137" t="str">
        <f t="shared" si="86"/>
        <v>008-46080</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56.25">
      <c r="A358" s="148">
        <v>465</v>
      </c>
      <c r="B358" s="152">
        <v>46080</v>
      </c>
      <c r="C358" s="154">
        <v>9</v>
      </c>
      <c r="D358" s="154">
        <v>17</v>
      </c>
      <c r="E358" s="153" t="s">
        <v>44</v>
      </c>
      <c r="F358" s="207" t="s">
        <v>97</v>
      </c>
      <c r="G358" s="207" t="s">
        <v>497</v>
      </c>
      <c r="H358" s="138" t="str">
        <f>IF(OR(G358="中止",G358="取消"),"998",IF(ISNA(MATCH($E358,施設情報!$B$2:$B$96,0)),"999",INDEX(施設情報!$C$2:$C$96,MATCH($E358,施設情報!$B$2:$B$96,0))))</f>
        <v>014</v>
      </c>
      <c r="I358" s="139">
        <f t="shared" si="85"/>
        <v>46080</v>
      </c>
      <c r="J358" s="137" t="str">
        <f t="shared" si="86"/>
        <v>014-46080</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50</v>
      </c>
      <c r="W358" s="137">
        <f t="shared" si="96"/>
        <v>50</v>
      </c>
      <c r="X358" s="137">
        <f t="shared" si="96"/>
        <v>50</v>
      </c>
      <c r="Y358" s="137">
        <f t="shared" si="96"/>
        <v>50</v>
      </c>
      <c r="Z358" s="137">
        <f t="shared" si="96"/>
        <v>50</v>
      </c>
      <c r="AA358" s="137">
        <f t="shared" si="96"/>
        <v>50</v>
      </c>
      <c r="AB358" s="137">
        <f t="shared" si="96"/>
        <v>50</v>
      </c>
      <c r="AC358" s="137">
        <f t="shared" si="96"/>
        <v>50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0.5</v>
      </c>
      <c r="AM358" s="136">
        <v>0.5</v>
      </c>
    </row>
    <row r="359" spans="1:39" ht="56.25">
      <c r="A359" s="148">
        <v>466</v>
      </c>
      <c r="B359" s="152">
        <v>46080</v>
      </c>
      <c r="C359" s="154">
        <v>9</v>
      </c>
      <c r="D359" s="154">
        <v>17</v>
      </c>
      <c r="E359" s="153" t="s">
        <v>45</v>
      </c>
      <c r="F359" s="207" t="s">
        <v>97</v>
      </c>
      <c r="G359" s="207" t="s">
        <v>497</v>
      </c>
      <c r="H359" s="138" t="str">
        <f>IF(OR(G359="中止",G359="取消"),"998",IF(ISNA(MATCH($E359,施設情報!$B$2:$B$96,0)),"999",INDEX(施設情報!$C$2:$C$96,MATCH($E359,施設情報!$B$2:$B$96,0))))</f>
        <v>015</v>
      </c>
      <c r="I359" s="139">
        <f t="shared" si="85"/>
        <v>46080</v>
      </c>
      <c r="J359" s="137" t="str">
        <f t="shared" si="86"/>
        <v>015-46080</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50</v>
      </c>
      <c r="W359" s="137">
        <f t="shared" si="96"/>
        <v>50</v>
      </c>
      <c r="X359" s="137">
        <f t="shared" si="96"/>
        <v>50</v>
      </c>
      <c r="Y359" s="137">
        <f t="shared" si="96"/>
        <v>50</v>
      </c>
      <c r="Z359" s="137">
        <f t="shared" si="96"/>
        <v>50</v>
      </c>
      <c r="AA359" s="137">
        <f t="shared" si="96"/>
        <v>50</v>
      </c>
      <c r="AB359" s="137">
        <f t="shared" si="96"/>
        <v>50</v>
      </c>
      <c r="AC359" s="137">
        <f t="shared" si="96"/>
        <v>50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0.5</v>
      </c>
      <c r="AM359" s="136">
        <v>0.5</v>
      </c>
    </row>
    <row r="360" spans="1:39" ht="75">
      <c r="A360" s="148">
        <v>467</v>
      </c>
      <c r="B360" s="152">
        <v>46080</v>
      </c>
      <c r="C360" s="154">
        <v>9</v>
      </c>
      <c r="D360" s="154">
        <v>17</v>
      </c>
      <c r="E360" s="153" t="s">
        <v>46</v>
      </c>
      <c r="F360" s="207" t="s">
        <v>97</v>
      </c>
      <c r="G360" s="207" t="s">
        <v>497</v>
      </c>
      <c r="H360" s="138" t="str">
        <f>IF(OR(G360="中止",G360="取消"),"998",IF(ISNA(MATCH($E360,施設情報!$B$2:$B$96,0)),"999",INDEX(施設情報!$C$2:$C$96,MATCH($E360,施設情報!$B$2:$B$96,0))))</f>
        <v>016</v>
      </c>
      <c r="I360" s="139">
        <f t="shared" si="85"/>
        <v>46080</v>
      </c>
      <c r="J360" s="137" t="str">
        <f t="shared" si="86"/>
        <v>016-46080</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50</v>
      </c>
      <c r="W360" s="137">
        <f t="shared" si="96"/>
        <v>50</v>
      </c>
      <c r="X360" s="137">
        <f t="shared" si="96"/>
        <v>50</v>
      </c>
      <c r="Y360" s="137">
        <f t="shared" si="96"/>
        <v>50</v>
      </c>
      <c r="Z360" s="137">
        <f t="shared" si="96"/>
        <v>50</v>
      </c>
      <c r="AA360" s="137">
        <f t="shared" si="96"/>
        <v>50</v>
      </c>
      <c r="AB360" s="137">
        <f t="shared" si="96"/>
        <v>50</v>
      </c>
      <c r="AC360" s="137">
        <f t="shared" si="96"/>
        <v>50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0.5</v>
      </c>
      <c r="AM360" s="136">
        <v>0.5</v>
      </c>
    </row>
    <row r="361" spans="1:39" ht="75">
      <c r="A361" s="148">
        <v>468</v>
      </c>
      <c r="B361" s="152">
        <v>46080</v>
      </c>
      <c r="C361" s="154">
        <v>9</v>
      </c>
      <c r="D361" s="154">
        <v>17</v>
      </c>
      <c r="E361" s="153" t="s">
        <v>47</v>
      </c>
      <c r="F361" s="207" t="s">
        <v>97</v>
      </c>
      <c r="G361" s="207" t="s">
        <v>497</v>
      </c>
      <c r="H361" s="138" t="str">
        <f>IF(OR(G361="中止",G361="取消"),"998",IF(ISNA(MATCH($E361,施設情報!$B$2:$B$96,0)),"999",INDEX(施設情報!$C$2:$C$96,MATCH($E361,施設情報!$B$2:$B$96,0))))</f>
        <v>017</v>
      </c>
      <c r="I361" s="139">
        <f t="shared" si="85"/>
        <v>46080</v>
      </c>
      <c r="J361" s="137" t="str">
        <f t="shared" si="86"/>
        <v>017-46080</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50</v>
      </c>
      <c r="W361" s="137">
        <f t="shared" si="96"/>
        <v>50</v>
      </c>
      <c r="X361" s="137">
        <f t="shared" si="96"/>
        <v>50</v>
      </c>
      <c r="Y361" s="137">
        <f t="shared" si="96"/>
        <v>50</v>
      </c>
      <c r="Z361" s="137">
        <f t="shared" si="96"/>
        <v>50</v>
      </c>
      <c r="AA361" s="137">
        <f t="shared" si="96"/>
        <v>50</v>
      </c>
      <c r="AB361" s="137">
        <f t="shared" si="96"/>
        <v>50</v>
      </c>
      <c r="AC361" s="137">
        <f t="shared" si="96"/>
        <v>50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0.5</v>
      </c>
      <c r="AM361" s="136">
        <v>0.5</v>
      </c>
    </row>
    <row r="362" spans="1:39" ht="56.25">
      <c r="A362" s="148">
        <v>469</v>
      </c>
      <c r="B362" s="152">
        <v>46080</v>
      </c>
      <c r="C362" s="154">
        <v>9</v>
      </c>
      <c r="D362" s="154">
        <v>17</v>
      </c>
      <c r="E362" s="153" t="s">
        <v>48</v>
      </c>
      <c r="F362" s="207" t="s">
        <v>496</v>
      </c>
      <c r="G362" s="207" t="s">
        <v>497</v>
      </c>
      <c r="H362" s="138" t="str">
        <f>IF(OR(G362="中止",G362="取消"),"998",IF(ISNA(MATCH($E362,施設情報!$B$2:$B$96,0)),"999",INDEX(施設情報!$C$2:$C$96,MATCH($E362,施設情報!$B$2:$B$96,0))))</f>
        <v>020</v>
      </c>
      <c r="I362" s="139">
        <f t="shared" si="85"/>
        <v>46080</v>
      </c>
      <c r="J362" s="137" t="str">
        <f t="shared" si="86"/>
        <v>020-46080</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75">
      <c r="A363" s="148">
        <v>470</v>
      </c>
      <c r="B363" s="152">
        <v>46080</v>
      </c>
      <c r="C363" s="154">
        <v>9</v>
      </c>
      <c r="D363" s="154">
        <v>17</v>
      </c>
      <c r="E363" s="153" t="s">
        <v>49</v>
      </c>
      <c r="F363" s="207" t="s">
        <v>496</v>
      </c>
      <c r="G363" s="207" t="s">
        <v>497</v>
      </c>
      <c r="H363" s="138" t="str">
        <f>IF(OR(G363="中止",G363="取消"),"998",IF(ISNA(MATCH($E363,施設情報!$B$2:$B$96,0)),"999",INDEX(施設情報!$C$2:$C$96,MATCH($E363,施設情報!$B$2:$B$96,0))))</f>
        <v>021</v>
      </c>
      <c r="I363" s="139">
        <f t="shared" si="85"/>
        <v>46080</v>
      </c>
      <c r="J363" s="137" t="str">
        <f t="shared" si="86"/>
        <v>021-46080</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c r="A364" s="148">
        <v>471</v>
      </c>
      <c r="B364" s="152">
        <v>46080</v>
      </c>
      <c r="C364" s="154">
        <v>9</v>
      </c>
      <c r="D364" s="154">
        <v>17</v>
      </c>
      <c r="E364" s="153" t="s">
        <v>50</v>
      </c>
      <c r="F364" s="207" t="s">
        <v>97</v>
      </c>
      <c r="G364" s="207" t="s">
        <v>497</v>
      </c>
      <c r="H364" s="138" t="str">
        <f>IF(OR(G364="中止",G364="取消"),"998",IF(ISNA(MATCH($E364,施設情報!$B$2:$B$96,0)),"999",INDEX(施設情報!$C$2:$C$96,MATCH($E364,施設情報!$B$2:$B$96,0))))</f>
        <v>022</v>
      </c>
      <c r="I364" s="139">
        <f t="shared" si="85"/>
        <v>46080</v>
      </c>
      <c r="J364" s="137" t="str">
        <f t="shared" si="86"/>
        <v>022-46080</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50</v>
      </c>
      <c r="W364" s="137">
        <f t="shared" si="96"/>
        <v>50</v>
      </c>
      <c r="X364" s="137">
        <f t="shared" si="96"/>
        <v>50</v>
      </c>
      <c r="Y364" s="137">
        <f t="shared" si="96"/>
        <v>50</v>
      </c>
      <c r="Z364" s="137">
        <f t="shared" si="96"/>
        <v>50</v>
      </c>
      <c r="AA364" s="137">
        <f t="shared" si="96"/>
        <v>50</v>
      </c>
      <c r="AB364" s="137">
        <f t="shared" si="96"/>
        <v>50</v>
      </c>
      <c r="AC364" s="137">
        <f t="shared" si="96"/>
        <v>50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0.5</v>
      </c>
      <c r="AM364" s="136">
        <v>0.5</v>
      </c>
    </row>
    <row r="365" spans="1:39" ht="56.25">
      <c r="A365" s="148">
        <v>472</v>
      </c>
      <c r="B365" s="152">
        <v>46080</v>
      </c>
      <c r="C365" s="154">
        <v>9</v>
      </c>
      <c r="D365" s="154">
        <v>17</v>
      </c>
      <c r="E365" s="153" t="s">
        <v>51</v>
      </c>
      <c r="F365" s="207" t="s">
        <v>97</v>
      </c>
      <c r="G365" s="207" t="s">
        <v>497</v>
      </c>
      <c r="H365" s="138" t="str">
        <f>IF(OR(G365="中止",G365="取消"),"998",IF(ISNA(MATCH($E365,施設情報!$B$2:$B$96,0)),"999",INDEX(施設情報!$C$2:$C$96,MATCH($E365,施設情報!$B$2:$B$96,0))))</f>
        <v>023</v>
      </c>
      <c r="I365" s="139">
        <f t="shared" si="85"/>
        <v>46080</v>
      </c>
      <c r="J365" s="137" t="str">
        <f t="shared" si="86"/>
        <v>023-46080</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50</v>
      </c>
      <c r="W365" s="137">
        <f t="shared" ref="W365:AJ374" si="98">IF(AND(W$3&gt;=$K365,W$3&lt;$L365),100*$AM365,0)</f>
        <v>50</v>
      </c>
      <c r="X365" s="137">
        <f t="shared" si="98"/>
        <v>50</v>
      </c>
      <c r="Y365" s="137">
        <f t="shared" si="98"/>
        <v>50</v>
      </c>
      <c r="Z365" s="137">
        <f t="shared" si="98"/>
        <v>50</v>
      </c>
      <c r="AA365" s="137">
        <f t="shared" si="98"/>
        <v>50</v>
      </c>
      <c r="AB365" s="137">
        <f t="shared" si="98"/>
        <v>50</v>
      </c>
      <c r="AC365" s="137">
        <f t="shared" si="98"/>
        <v>50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0.5</v>
      </c>
      <c r="AM365" s="136">
        <v>0.5</v>
      </c>
    </row>
    <row r="366" spans="1:39" ht="56.25">
      <c r="A366" s="148">
        <v>473</v>
      </c>
      <c r="B366" s="152">
        <v>46080</v>
      </c>
      <c r="C366" s="154">
        <v>9</v>
      </c>
      <c r="D366" s="154">
        <v>17</v>
      </c>
      <c r="E366" s="153" t="s">
        <v>52</v>
      </c>
      <c r="F366" s="207" t="s">
        <v>97</v>
      </c>
      <c r="G366" s="207" t="s">
        <v>497</v>
      </c>
      <c r="H366" s="138" t="str">
        <f>IF(OR(G366="中止",G366="取消"),"998",IF(ISNA(MATCH($E366,施設情報!$B$2:$B$96,0)),"999",INDEX(施設情報!$C$2:$C$96,MATCH($E366,施設情報!$B$2:$B$96,0))))</f>
        <v>069</v>
      </c>
      <c r="I366" s="139">
        <f t="shared" si="85"/>
        <v>46080</v>
      </c>
      <c r="J366" s="137" t="str">
        <f t="shared" si="86"/>
        <v>069-46080</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50</v>
      </c>
      <c r="W366" s="137">
        <f t="shared" si="98"/>
        <v>50</v>
      </c>
      <c r="X366" s="137">
        <f t="shared" si="98"/>
        <v>50</v>
      </c>
      <c r="Y366" s="137">
        <f t="shared" si="98"/>
        <v>50</v>
      </c>
      <c r="Z366" s="137">
        <f t="shared" si="98"/>
        <v>50</v>
      </c>
      <c r="AA366" s="137">
        <f t="shared" si="98"/>
        <v>50</v>
      </c>
      <c r="AB366" s="137">
        <f t="shared" si="98"/>
        <v>50</v>
      </c>
      <c r="AC366" s="137">
        <f t="shared" si="98"/>
        <v>50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0.5</v>
      </c>
      <c r="AM366" s="136">
        <v>0.5</v>
      </c>
    </row>
    <row r="367" spans="1:39" ht="56.25">
      <c r="A367" s="148">
        <v>474</v>
      </c>
      <c r="B367" s="152">
        <v>46080</v>
      </c>
      <c r="C367" s="154">
        <v>9</v>
      </c>
      <c r="D367" s="154">
        <v>17</v>
      </c>
      <c r="E367" s="153" t="s">
        <v>53</v>
      </c>
      <c r="F367" s="207" t="s">
        <v>97</v>
      </c>
      <c r="G367" s="207" t="s">
        <v>497</v>
      </c>
      <c r="H367" s="138" t="str">
        <f>IF(OR(G367="中止",G367="取消"),"998",IF(ISNA(MATCH($E367,施設情報!$B$2:$B$96,0)),"999",INDEX(施設情報!$C$2:$C$96,MATCH($E367,施設情報!$B$2:$B$96,0))))</f>
        <v>024</v>
      </c>
      <c r="I367" s="139">
        <f t="shared" si="85"/>
        <v>46080</v>
      </c>
      <c r="J367" s="137" t="str">
        <f t="shared" si="86"/>
        <v>024-46080</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50</v>
      </c>
      <c r="W367" s="137">
        <f t="shared" si="98"/>
        <v>50</v>
      </c>
      <c r="X367" s="137">
        <f t="shared" si="98"/>
        <v>50</v>
      </c>
      <c r="Y367" s="137">
        <f t="shared" si="98"/>
        <v>50</v>
      </c>
      <c r="Z367" s="137">
        <f t="shared" si="98"/>
        <v>50</v>
      </c>
      <c r="AA367" s="137">
        <f t="shared" si="98"/>
        <v>50</v>
      </c>
      <c r="AB367" s="137">
        <f t="shared" si="98"/>
        <v>50</v>
      </c>
      <c r="AC367" s="137">
        <f t="shared" si="98"/>
        <v>50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0.5</v>
      </c>
      <c r="AM367" s="136">
        <v>0.5</v>
      </c>
    </row>
    <row r="368" spans="1:39" ht="56.25">
      <c r="A368" s="148">
        <v>475</v>
      </c>
      <c r="B368" s="152">
        <v>46080</v>
      </c>
      <c r="C368" s="154">
        <v>9</v>
      </c>
      <c r="D368" s="154">
        <v>17</v>
      </c>
      <c r="E368" s="153" t="s">
        <v>31</v>
      </c>
      <c r="F368" s="207" t="s">
        <v>496</v>
      </c>
      <c r="G368" s="207" t="s">
        <v>497</v>
      </c>
      <c r="H368" s="138" t="str">
        <f>IF(OR(G368="中止",G368="取消"),"998",IF(ISNA(MATCH($E368,施設情報!$B$2:$B$96,0)),"999",INDEX(施設情報!$C$2:$C$96,MATCH($E368,施設情報!$B$2:$B$96,0))))</f>
        <v>025</v>
      </c>
      <c r="I368" s="139">
        <f t="shared" si="85"/>
        <v>46080</v>
      </c>
      <c r="J368" s="137" t="str">
        <f t="shared" si="86"/>
        <v>025-46080</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56.25">
      <c r="A369" s="148">
        <v>476</v>
      </c>
      <c r="B369" s="152">
        <v>46080</v>
      </c>
      <c r="C369" s="154">
        <v>9</v>
      </c>
      <c r="D369" s="154">
        <v>17</v>
      </c>
      <c r="E369" s="153" t="s">
        <v>54</v>
      </c>
      <c r="F369" s="207" t="s">
        <v>97</v>
      </c>
      <c r="G369" s="207" t="s">
        <v>497</v>
      </c>
      <c r="H369" s="138" t="str">
        <f>IF(OR(G369="中止",G369="取消"),"998",IF(ISNA(MATCH($E369,施設情報!$B$2:$B$96,0)),"999",INDEX(施設情報!$C$2:$C$96,MATCH($E369,施設情報!$B$2:$B$96,0))))</f>
        <v>026</v>
      </c>
      <c r="I369" s="139">
        <f t="shared" si="85"/>
        <v>46080</v>
      </c>
      <c r="J369" s="137" t="str">
        <f t="shared" si="86"/>
        <v>026-46080</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50</v>
      </c>
      <c r="W369" s="137">
        <f t="shared" si="98"/>
        <v>50</v>
      </c>
      <c r="X369" s="137">
        <f t="shared" si="98"/>
        <v>50</v>
      </c>
      <c r="Y369" s="137">
        <f t="shared" si="98"/>
        <v>50</v>
      </c>
      <c r="Z369" s="137">
        <f t="shared" si="98"/>
        <v>50</v>
      </c>
      <c r="AA369" s="137">
        <f t="shared" si="98"/>
        <v>50</v>
      </c>
      <c r="AB369" s="137">
        <f t="shared" si="98"/>
        <v>50</v>
      </c>
      <c r="AC369" s="137">
        <f t="shared" si="98"/>
        <v>50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0.5</v>
      </c>
      <c r="AM369" s="136">
        <v>0.5</v>
      </c>
    </row>
    <row r="370" spans="1:39" ht="112.5">
      <c r="A370" s="148">
        <v>477</v>
      </c>
      <c r="B370" s="152">
        <v>46080</v>
      </c>
      <c r="C370" s="154">
        <v>9</v>
      </c>
      <c r="D370" s="154">
        <v>17</v>
      </c>
      <c r="E370" s="153" t="s">
        <v>55</v>
      </c>
      <c r="F370" s="207" t="s">
        <v>97</v>
      </c>
      <c r="G370" s="207" t="s">
        <v>497</v>
      </c>
      <c r="H370" s="138" t="str">
        <f>IF(OR(G370="中止",G370="取消"),"998",IF(ISNA(MATCH($E370,施設情報!$B$2:$B$96,0)),"999",INDEX(施設情報!$C$2:$C$96,MATCH($E370,施設情報!$B$2:$B$96,0))))</f>
        <v>032</v>
      </c>
      <c r="I370" s="139">
        <f t="shared" si="85"/>
        <v>46080</v>
      </c>
      <c r="J370" s="137" t="str">
        <f t="shared" si="86"/>
        <v>032-46080</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50</v>
      </c>
      <c r="W370" s="137">
        <f t="shared" si="98"/>
        <v>50</v>
      </c>
      <c r="X370" s="137">
        <f t="shared" si="98"/>
        <v>50</v>
      </c>
      <c r="Y370" s="137">
        <f t="shared" si="98"/>
        <v>50</v>
      </c>
      <c r="Z370" s="137">
        <f t="shared" si="98"/>
        <v>50</v>
      </c>
      <c r="AA370" s="137">
        <f t="shared" si="98"/>
        <v>50</v>
      </c>
      <c r="AB370" s="137">
        <f t="shared" si="98"/>
        <v>50</v>
      </c>
      <c r="AC370" s="137">
        <f t="shared" si="98"/>
        <v>50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0.5</v>
      </c>
      <c r="AM370" s="136">
        <v>0.5</v>
      </c>
    </row>
    <row r="371" spans="1:39" ht="75">
      <c r="A371" s="148">
        <v>478</v>
      </c>
      <c r="B371" s="152">
        <v>46080</v>
      </c>
      <c r="C371" s="154">
        <v>9</v>
      </c>
      <c r="D371" s="154">
        <v>17</v>
      </c>
      <c r="E371" s="153" t="s">
        <v>56</v>
      </c>
      <c r="F371" s="207" t="s">
        <v>97</v>
      </c>
      <c r="G371" s="207" t="s">
        <v>497</v>
      </c>
      <c r="H371" s="138" t="str">
        <f>IF(OR(G371="中止",G371="取消"),"998",IF(ISNA(MATCH($E371,施設情報!$B$2:$B$96,0)),"999",INDEX(施設情報!$C$2:$C$96,MATCH($E371,施設情報!$B$2:$B$96,0))))</f>
        <v>034</v>
      </c>
      <c r="I371" s="139">
        <f t="shared" si="85"/>
        <v>46080</v>
      </c>
      <c r="J371" s="137" t="str">
        <f t="shared" si="86"/>
        <v>034-46080</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50</v>
      </c>
      <c r="W371" s="137">
        <f t="shared" si="98"/>
        <v>50</v>
      </c>
      <c r="X371" s="137">
        <f t="shared" si="98"/>
        <v>50</v>
      </c>
      <c r="Y371" s="137">
        <f t="shared" si="98"/>
        <v>50</v>
      </c>
      <c r="Z371" s="137">
        <f t="shared" si="98"/>
        <v>50</v>
      </c>
      <c r="AA371" s="137">
        <f t="shared" si="98"/>
        <v>50</v>
      </c>
      <c r="AB371" s="137">
        <f t="shared" si="98"/>
        <v>50</v>
      </c>
      <c r="AC371" s="137">
        <f t="shared" si="98"/>
        <v>50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0.5</v>
      </c>
      <c r="AM371" s="136">
        <v>0.5</v>
      </c>
    </row>
    <row r="372" spans="1:39" ht="37.5">
      <c r="A372" s="148">
        <v>479</v>
      </c>
      <c r="B372" s="152">
        <v>46080</v>
      </c>
      <c r="C372" s="154">
        <v>9</v>
      </c>
      <c r="D372" s="154">
        <v>17</v>
      </c>
      <c r="E372" s="153" t="s">
        <v>57</v>
      </c>
      <c r="F372" s="207" t="s">
        <v>97</v>
      </c>
      <c r="G372" s="207" t="s">
        <v>497</v>
      </c>
      <c r="H372" s="138" t="str">
        <f>IF(OR(G372="中止",G372="取消"),"998",IF(ISNA(MATCH($E372,施設情報!$B$2:$B$96,0)),"999",INDEX(施設情報!$C$2:$C$96,MATCH($E372,施設情報!$B$2:$B$96,0))))</f>
        <v>035</v>
      </c>
      <c r="I372" s="139">
        <f t="shared" si="85"/>
        <v>46080</v>
      </c>
      <c r="J372" s="137" t="str">
        <f t="shared" si="86"/>
        <v>035-46080</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50</v>
      </c>
      <c r="W372" s="137">
        <f t="shared" si="98"/>
        <v>50</v>
      </c>
      <c r="X372" s="137">
        <f t="shared" si="98"/>
        <v>50</v>
      </c>
      <c r="Y372" s="137">
        <f t="shared" si="98"/>
        <v>50</v>
      </c>
      <c r="Z372" s="137">
        <f t="shared" si="98"/>
        <v>50</v>
      </c>
      <c r="AA372" s="137">
        <f t="shared" si="98"/>
        <v>50</v>
      </c>
      <c r="AB372" s="137">
        <f t="shared" si="98"/>
        <v>50</v>
      </c>
      <c r="AC372" s="137">
        <f t="shared" si="98"/>
        <v>50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0.5</v>
      </c>
      <c r="AM372" s="136">
        <v>0.5</v>
      </c>
    </row>
    <row r="373" spans="1:39" ht="37.5">
      <c r="A373" s="148">
        <v>480</v>
      </c>
      <c r="B373" s="152">
        <v>46080</v>
      </c>
      <c r="C373" s="154">
        <v>9</v>
      </c>
      <c r="D373" s="154">
        <v>17</v>
      </c>
      <c r="E373" s="153" t="s">
        <v>58</v>
      </c>
      <c r="F373" s="207" t="s">
        <v>97</v>
      </c>
      <c r="G373" s="207" t="s">
        <v>497</v>
      </c>
      <c r="H373" s="138" t="str">
        <f>IF(OR(G373="中止",G373="取消"),"998",IF(ISNA(MATCH($E373,施設情報!$B$2:$B$96,0)),"999",INDEX(施設情報!$C$2:$C$96,MATCH($E373,施設情報!$B$2:$B$96,0))))</f>
        <v>033</v>
      </c>
      <c r="I373" s="139">
        <f t="shared" si="85"/>
        <v>46080</v>
      </c>
      <c r="J373" s="137" t="str">
        <f t="shared" si="86"/>
        <v>033-46080</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50</v>
      </c>
      <c r="W373" s="137">
        <f t="shared" si="98"/>
        <v>50</v>
      </c>
      <c r="X373" s="137">
        <f t="shared" si="98"/>
        <v>50</v>
      </c>
      <c r="Y373" s="137">
        <f t="shared" si="98"/>
        <v>50</v>
      </c>
      <c r="Z373" s="137">
        <f t="shared" si="98"/>
        <v>50</v>
      </c>
      <c r="AA373" s="137">
        <f t="shared" si="98"/>
        <v>50</v>
      </c>
      <c r="AB373" s="137">
        <f t="shared" si="98"/>
        <v>50</v>
      </c>
      <c r="AC373" s="137">
        <f t="shared" si="98"/>
        <v>50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0.5</v>
      </c>
      <c r="AM373" s="136">
        <v>0.5</v>
      </c>
    </row>
    <row r="374" spans="1:39" ht="56.25">
      <c r="A374" s="148">
        <v>481</v>
      </c>
      <c r="B374" s="152">
        <v>46080</v>
      </c>
      <c r="C374" s="154">
        <v>9</v>
      </c>
      <c r="D374" s="154">
        <v>17</v>
      </c>
      <c r="E374" s="153" t="s">
        <v>30</v>
      </c>
      <c r="F374" s="207" t="s">
        <v>97</v>
      </c>
      <c r="G374" s="207" t="s">
        <v>497</v>
      </c>
      <c r="H374" s="138" t="str">
        <f>IF(OR(G374="中止",G374="取消"),"998",IF(ISNA(MATCH($E374,施設情報!$B$2:$B$96,0)),"999",INDEX(施設情報!$C$2:$C$96,MATCH($E374,施設情報!$B$2:$B$96,0))))</f>
        <v>027</v>
      </c>
      <c r="I374" s="139">
        <f t="shared" si="85"/>
        <v>46080</v>
      </c>
      <c r="J374" s="137" t="str">
        <f t="shared" si="86"/>
        <v>027-46080</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50</v>
      </c>
      <c r="W374" s="137">
        <f t="shared" si="98"/>
        <v>50</v>
      </c>
      <c r="X374" s="137">
        <f t="shared" si="98"/>
        <v>50</v>
      </c>
      <c r="Y374" s="137">
        <f t="shared" si="98"/>
        <v>50</v>
      </c>
      <c r="Z374" s="137">
        <f t="shared" si="98"/>
        <v>50</v>
      </c>
      <c r="AA374" s="137">
        <f t="shared" si="98"/>
        <v>50</v>
      </c>
      <c r="AB374" s="137">
        <f t="shared" si="98"/>
        <v>50</v>
      </c>
      <c r="AC374" s="137">
        <f t="shared" si="98"/>
        <v>50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0.5</v>
      </c>
      <c r="AM374" s="136">
        <v>0.5</v>
      </c>
    </row>
    <row r="375" spans="1:39" ht="93.75">
      <c r="A375" s="148">
        <v>482</v>
      </c>
      <c r="B375" s="152">
        <v>46080</v>
      </c>
      <c r="C375" s="154">
        <v>9</v>
      </c>
      <c r="D375" s="154">
        <v>17</v>
      </c>
      <c r="E375" s="153" t="s">
        <v>59</v>
      </c>
      <c r="F375" s="207" t="s">
        <v>97</v>
      </c>
      <c r="G375" s="207" t="s">
        <v>497</v>
      </c>
      <c r="H375" s="138" t="str">
        <f>IF(OR(G375="中止",G375="取消"),"998",IF(ISNA(MATCH($E375,施設情報!$B$2:$B$96,0)),"999",INDEX(施設情報!$C$2:$C$96,MATCH($E375,施設情報!$B$2:$B$96,0))))</f>
        <v>030</v>
      </c>
      <c r="I375" s="139">
        <f t="shared" si="85"/>
        <v>46080</v>
      </c>
      <c r="J375" s="137" t="str">
        <f t="shared" si="86"/>
        <v>030-46080</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50</v>
      </c>
      <c r="W375" s="137">
        <f t="shared" ref="W375:AJ384" si="100">IF(AND(W$3&gt;=$K375,W$3&lt;$L375),100*$AM375,0)</f>
        <v>50</v>
      </c>
      <c r="X375" s="137">
        <f t="shared" si="100"/>
        <v>50</v>
      </c>
      <c r="Y375" s="137">
        <f t="shared" si="100"/>
        <v>50</v>
      </c>
      <c r="Z375" s="137">
        <f t="shared" si="100"/>
        <v>50</v>
      </c>
      <c r="AA375" s="137">
        <f t="shared" si="100"/>
        <v>50</v>
      </c>
      <c r="AB375" s="137">
        <f t="shared" si="100"/>
        <v>50</v>
      </c>
      <c r="AC375" s="137">
        <f t="shared" si="100"/>
        <v>50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0.5</v>
      </c>
      <c r="AM375" s="136">
        <v>0.5</v>
      </c>
    </row>
    <row r="376" spans="1:39" ht="112.5">
      <c r="A376" s="148">
        <v>483</v>
      </c>
      <c r="B376" s="152">
        <v>46080</v>
      </c>
      <c r="C376" s="154">
        <v>9</v>
      </c>
      <c r="D376" s="154">
        <v>17</v>
      </c>
      <c r="E376" s="153" t="s">
        <v>60</v>
      </c>
      <c r="F376" s="207" t="s">
        <v>97</v>
      </c>
      <c r="G376" s="207" t="s">
        <v>497</v>
      </c>
      <c r="H376" s="138" t="str">
        <f>IF(OR(G376="中止",G376="取消"),"998",IF(ISNA(MATCH($E376,施設情報!$B$2:$B$96,0)),"999",INDEX(施設情報!$C$2:$C$96,MATCH($E376,施設情報!$B$2:$B$96,0))))</f>
        <v>031</v>
      </c>
      <c r="I376" s="139">
        <f t="shared" si="85"/>
        <v>46080</v>
      </c>
      <c r="J376" s="137" t="str">
        <f t="shared" si="86"/>
        <v>031-46080</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50</v>
      </c>
      <c r="W376" s="137">
        <f t="shared" si="100"/>
        <v>50</v>
      </c>
      <c r="X376" s="137">
        <f t="shared" si="100"/>
        <v>50</v>
      </c>
      <c r="Y376" s="137">
        <f t="shared" si="100"/>
        <v>50</v>
      </c>
      <c r="Z376" s="137">
        <f t="shared" si="100"/>
        <v>50</v>
      </c>
      <c r="AA376" s="137">
        <f t="shared" si="100"/>
        <v>50</v>
      </c>
      <c r="AB376" s="137">
        <f t="shared" si="100"/>
        <v>50</v>
      </c>
      <c r="AC376" s="137">
        <f t="shared" si="100"/>
        <v>50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0.5</v>
      </c>
      <c r="AM376" s="136">
        <v>0.5</v>
      </c>
    </row>
    <row r="377" spans="1:39" ht="75">
      <c r="A377" s="148">
        <v>484</v>
      </c>
      <c r="B377" s="152">
        <v>46080</v>
      </c>
      <c r="C377" s="154">
        <v>9</v>
      </c>
      <c r="D377" s="154">
        <v>17</v>
      </c>
      <c r="E377" s="153" t="s">
        <v>61</v>
      </c>
      <c r="F377" s="207" t="s">
        <v>97</v>
      </c>
      <c r="G377" s="207" t="s">
        <v>497</v>
      </c>
      <c r="H377" s="138" t="str">
        <f>IF(OR(G377="中止",G377="取消"),"998",IF(ISNA(MATCH($E377,施設情報!$B$2:$B$96,0)),"999",INDEX(施設情報!$C$2:$C$96,MATCH($E377,施設情報!$B$2:$B$96,0))))</f>
        <v>028</v>
      </c>
      <c r="I377" s="139">
        <f t="shared" si="85"/>
        <v>46080</v>
      </c>
      <c r="J377" s="137" t="str">
        <f t="shared" si="86"/>
        <v>028-46080</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50</v>
      </c>
      <c r="W377" s="137">
        <f t="shared" si="100"/>
        <v>50</v>
      </c>
      <c r="X377" s="137">
        <f t="shared" si="100"/>
        <v>50</v>
      </c>
      <c r="Y377" s="137">
        <f t="shared" si="100"/>
        <v>50</v>
      </c>
      <c r="Z377" s="137">
        <f t="shared" si="100"/>
        <v>50</v>
      </c>
      <c r="AA377" s="137">
        <f t="shared" si="100"/>
        <v>50</v>
      </c>
      <c r="AB377" s="137">
        <f t="shared" si="100"/>
        <v>50</v>
      </c>
      <c r="AC377" s="137">
        <f t="shared" si="100"/>
        <v>50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0.5</v>
      </c>
      <c r="AM377" s="136">
        <v>0.5</v>
      </c>
    </row>
    <row r="378" spans="1:39" ht="75">
      <c r="A378" s="148">
        <v>485</v>
      </c>
      <c r="B378" s="152">
        <v>46080</v>
      </c>
      <c r="C378" s="154">
        <v>9</v>
      </c>
      <c r="D378" s="154">
        <v>17</v>
      </c>
      <c r="E378" s="153" t="s">
        <v>62</v>
      </c>
      <c r="F378" s="207" t="s">
        <v>97</v>
      </c>
      <c r="G378" s="207" t="s">
        <v>497</v>
      </c>
      <c r="H378" s="138" t="str">
        <f>IF(OR(G378="中止",G378="取消"),"998",IF(ISNA(MATCH($E378,施設情報!$B$2:$B$96,0)),"999",INDEX(施設情報!$C$2:$C$96,MATCH($E378,施設情報!$B$2:$B$96,0))))</f>
        <v>029</v>
      </c>
      <c r="I378" s="139">
        <f t="shared" si="85"/>
        <v>46080</v>
      </c>
      <c r="J378" s="137" t="str">
        <f t="shared" si="86"/>
        <v>029-46080</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50</v>
      </c>
      <c r="W378" s="137">
        <f t="shared" si="100"/>
        <v>50</v>
      </c>
      <c r="X378" s="137">
        <f t="shared" si="100"/>
        <v>50</v>
      </c>
      <c r="Y378" s="137">
        <f t="shared" si="100"/>
        <v>50</v>
      </c>
      <c r="Z378" s="137">
        <f t="shared" si="100"/>
        <v>50</v>
      </c>
      <c r="AA378" s="137">
        <f t="shared" si="100"/>
        <v>50</v>
      </c>
      <c r="AB378" s="137">
        <f t="shared" si="100"/>
        <v>50</v>
      </c>
      <c r="AC378" s="137">
        <f t="shared" si="100"/>
        <v>50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0.5</v>
      </c>
      <c r="AM378" s="136">
        <v>0.5</v>
      </c>
    </row>
    <row r="379" spans="1:39" ht="37.5">
      <c r="A379" s="148">
        <v>486</v>
      </c>
      <c r="B379" s="152">
        <v>46080</v>
      </c>
      <c r="C379" s="154">
        <v>9</v>
      </c>
      <c r="D379" s="154">
        <v>17</v>
      </c>
      <c r="E379" s="153" t="s">
        <v>63</v>
      </c>
      <c r="F379" s="207" t="s">
        <v>496</v>
      </c>
      <c r="G379" s="207" t="s">
        <v>497</v>
      </c>
      <c r="H379" s="138" t="str">
        <f>IF(OR(G379="中止",G379="取消"),"998",IF(ISNA(MATCH($E379,施設情報!$B$2:$B$96,0)),"999",INDEX(施設情報!$C$2:$C$96,MATCH($E379,施設情報!$B$2:$B$96,0))))</f>
        <v>036</v>
      </c>
      <c r="I379" s="139">
        <f t="shared" si="85"/>
        <v>46080</v>
      </c>
      <c r="J379" s="137" t="str">
        <f t="shared" si="86"/>
        <v>036-46080</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37.5">
      <c r="A380" s="148">
        <v>487</v>
      </c>
      <c r="B380" s="152">
        <v>46080</v>
      </c>
      <c r="C380" s="154">
        <v>9</v>
      </c>
      <c r="D380" s="154">
        <v>17</v>
      </c>
      <c r="E380" s="153" t="s">
        <v>64</v>
      </c>
      <c r="F380" s="207" t="s">
        <v>496</v>
      </c>
      <c r="G380" s="207" t="s">
        <v>497</v>
      </c>
      <c r="H380" s="138" t="str">
        <f>IF(OR(G380="中止",G380="取消"),"998",IF(ISNA(MATCH($E380,施設情報!$B$2:$B$96,0)),"999",INDEX(施設情報!$C$2:$C$96,MATCH($E380,施設情報!$B$2:$B$96,0))))</f>
        <v>062</v>
      </c>
      <c r="I380" s="139">
        <f t="shared" si="85"/>
        <v>46080</v>
      </c>
      <c r="J380" s="137" t="str">
        <f t="shared" si="86"/>
        <v>062-46080</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37.5">
      <c r="A381" s="148">
        <v>488</v>
      </c>
      <c r="B381" s="152">
        <v>46080</v>
      </c>
      <c r="C381" s="154">
        <v>9</v>
      </c>
      <c r="D381" s="154">
        <v>17</v>
      </c>
      <c r="E381" s="153" t="s">
        <v>65</v>
      </c>
      <c r="F381" s="207" t="s">
        <v>496</v>
      </c>
      <c r="G381" s="207" t="s">
        <v>497</v>
      </c>
      <c r="H381" s="138" t="str">
        <f>IF(OR(G381="中止",G381="取消"),"998",IF(ISNA(MATCH($E381,施設情報!$B$2:$B$96,0)),"999",INDEX(施設情報!$C$2:$C$96,MATCH($E381,施設情報!$B$2:$B$96,0))))</f>
        <v>061</v>
      </c>
      <c r="I381" s="139">
        <f t="shared" si="85"/>
        <v>46080</v>
      </c>
      <c r="J381" s="137" t="str">
        <f t="shared" si="86"/>
        <v>061-46080</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37.5">
      <c r="A382" s="148">
        <v>489</v>
      </c>
      <c r="B382" s="152">
        <v>46080</v>
      </c>
      <c r="C382" s="154">
        <v>9</v>
      </c>
      <c r="D382" s="154">
        <v>17</v>
      </c>
      <c r="E382" s="153" t="s">
        <v>66</v>
      </c>
      <c r="F382" s="207" t="s">
        <v>496</v>
      </c>
      <c r="G382" s="207" t="s">
        <v>497</v>
      </c>
      <c r="H382" s="138" t="str">
        <f>IF(OR(G382="中止",G382="取消"),"998",IF(ISNA(MATCH($E382,施設情報!$B$2:$B$96,0)),"999",INDEX(施設情報!$C$2:$C$96,MATCH($E382,施設情報!$B$2:$B$96,0))))</f>
        <v>037</v>
      </c>
      <c r="I382" s="139">
        <f t="shared" si="85"/>
        <v>46080</v>
      </c>
      <c r="J382" s="137" t="str">
        <f t="shared" si="86"/>
        <v>037-46080</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56.25">
      <c r="A383" s="148">
        <v>490</v>
      </c>
      <c r="B383" s="152">
        <v>46080</v>
      </c>
      <c r="C383" s="154">
        <v>9</v>
      </c>
      <c r="D383" s="154">
        <v>17</v>
      </c>
      <c r="E383" s="153" t="s">
        <v>32</v>
      </c>
      <c r="F383" s="207" t="s">
        <v>496</v>
      </c>
      <c r="G383" s="207" t="s">
        <v>497</v>
      </c>
      <c r="H383" s="138" t="str">
        <f>IF(OR(G383="中止",G383="取消"),"998",IF(ISNA(MATCH($E383,施設情報!$B$2:$B$96,0)),"999",INDEX(施設情報!$C$2:$C$96,MATCH($E383,施設情報!$B$2:$B$96,0))))</f>
        <v>039</v>
      </c>
      <c r="I383" s="139">
        <f t="shared" si="85"/>
        <v>46080</v>
      </c>
      <c r="J383" s="137" t="str">
        <f t="shared" si="86"/>
        <v>039-46080</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56.25">
      <c r="A384" s="148">
        <v>491</v>
      </c>
      <c r="B384" s="152">
        <v>46080</v>
      </c>
      <c r="C384" s="154">
        <v>9</v>
      </c>
      <c r="D384" s="154">
        <v>17</v>
      </c>
      <c r="E384" s="153" t="s">
        <v>33</v>
      </c>
      <c r="F384" s="207" t="s">
        <v>496</v>
      </c>
      <c r="G384" s="207" t="s">
        <v>497</v>
      </c>
      <c r="H384" s="138" t="str">
        <f>IF(OR(G384="中止",G384="取消"),"998",IF(ISNA(MATCH($E384,施設情報!$B$2:$B$96,0)),"999",INDEX(施設情報!$C$2:$C$96,MATCH($E384,施設情報!$B$2:$B$96,0))))</f>
        <v>038</v>
      </c>
      <c r="I384" s="139">
        <f t="shared" si="85"/>
        <v>46080</v>
      </c>
      <c r="J384" s="137" t="str">
        <f t="shared" si="86"/>
        <v>038-46080</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56.25">
      <c r="A385" s="148">
        <v>492</v>
      </c>
      <c r="B385" s="152">
        <v>46080</v>
      </c>
      <c r="C385" s="154">
        <v>9</v>
      </c>
      <c r="D385" s="154">
        <v>17</v>
      </c>
      <c r="E385" s="153" t="s">
        <v>34</v>
      </c>
      <c r="F385" s="207" t="s">
        <v>496</v>
      </c>
      <c r="G385" s="207" t="s">
        <v>497</v>
      </c>
      <c r="H385" s="138" t="str">
        <f>IF(OR(G385="中止",G385="取消"),"998",IF(ISNA(MATCH($E385,施設情報!$B$2:$B$96,0)),"999",INDEX(施設情報!$C$2:$C$96,MATCH($E385,施設情報!$B$2:$B$96,0))))</f>
        <v>040</v>
      </c>
      <c r="I385" s="139">
        <f t="shared" si="85"/>
        <v>46080</v>
      </c>
      <c r="J385" s="137" t="str">
        <f t="shared" si="86"/>
        <v>040-46080</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56.25">
      <c r="A386" s="148">
        <v>493</v>
      </c>
      <c r="B386" s="152">
        <v>46080</v>
      </c>
      <c r="C386" s="154">
        <v>9</v>
      </c>
      <c r="D386" s="154">
        <v>17</v>
      </c>
      <c r="E386" s="153" t="s">
        <v>35</v>
      </c>
      <c r="F386" s="207" t="s">
        <v>496</v>
      </c>
      <c r="G386" s="207" t="s">
        <v>497</v>
      </c>
      <c r="H386" s="138" t="str">
        <f>IF(OR(G386="中止",G386="取消"),"998",IF(ISNA(MATCH($E386,施設情報!$B$2:$B$96,0)),"999",INDEX(施設情報!$C$2:$C$96,MATCH($E386,施設情報!$B$2:$B$96,0))))</f>
        <v>041</v>
      </c>
      <c r="I386" s="139">
        <f t="shared" si="85"/>
        <v>46080</v>
      </c>
      <c r="J386" s="137" t="str">
        <f t="shared" si="86"/>
        <v>041-46080</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56.25">
      <c r="A387" s="148">
        <v>494</v>
      </c>
      <c r="B387" s="152">
        <v>46080</v>
      </c>
      <c r="C387" s="154">
        <v>9</v>
      </c>
      <c r="D387" s="154">
        <v>17</v>
      </c>
      <c r="E387" s="153" t="s">
        <v>36</v>
      </c>
      <c r="F387" s="207" t="s">
        <v>496</v>
      </c>
      <c r="G387" s="207" t="s">
        <v>497</v>
      </c>
      <c r="H387" s="138" t="str">
        <f>IF(OR(G387="中止",G387="取消"),"998",IF(ISNA(MATCH($E387,施設情報!$B$2:$B$96,0)),"999",INDEX(施設情報!$C$2:$C$96,MATCH($E387,施設情報!$B$2:$B$96,0))))</f>
        <v>042</v>
      </c>
      <c r="I387" s="139">
        <f t="shared" si="85"/>
        <v>46080</v>
      </c>
      <c r="J387" s="137" t="str">
        <f t="shared" si="86"/>
        <v>042-46080</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56.25">
      <c r="A388" s="148">
        <v>495</v>
      </c>
      <c r="B388" s="152">
        <v>46080</v>
      </c>
      <c r="C388" s="154">
        <v>9</v>
      </c>
      <c r="D388" s="154">
        <v>17</v>
      </c>
      <c r="E388" s="153" t="s">
        <v>37</v>
      </c>
      <c r="F388" s="207" t="s">
        <v>496</v>
      </c>
      <c r="G388" s="207" t="s">
        <v>497</v>
      </c>
      <c r="H388" s="138" t="str">
        <f>IF(OR(G388="中止",G388="取消"),"998",IF(ISNA(MATCH($E388,施設情報!$B$2:$B$96,0)),"999",INDEX(施設情報!$C$2:$C$96,MATCH($E388,施設情報!$B$2:$B$96,0))))</f>
        <v>043</v>
      </c>
      <c r="I388" s="139">
        <f t="shared" si="85"/>
        <v>46080</v>
      </c>
      <c r="J388" s="137" t="str">
        <f t="shared" si="86"/>
        <v>043-46080</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56.25">
      <c r="A389" s="148">
        <v>496</v>
      </c>
      <c r="B389" s="152">
        <v>46080</v>
      </c>
      <c r="C389" s="154">
        <v>9</v>
      </c>
      <c r="D389" s="154">
        <v>17</v>
      </c>
      <c r="E389" s="153" t="s">
        <v>67</v>
      </c>
      <c r="F389" s="207" t="s">
        <v>496</v>
      </c>
      <c r="G389" s="207" t="s">
        <v>497</v>
      </c>
      <c r="H389" s="138" t="str">
        <f>IF(OR(G389="中止",G389="取消"),"998",IF(ISNA(MATCH($E389,施設情報!$B$2:$B$96,0)),"999",INDEX(施設情報!$C$2:$C$96,MATCH($E389,施設情報!$B$2:$B$96,0))))</f>
        <v>044</v>
      </c>
      <c r="I389" s="139">
        <f t="shared" ref="I389:I452" si="103">B389</f>
        <v>46080</v>
      </c>
      <c r="J389" s="137" t="str">
        <f t="shared" ref="J389:J452" si="104">H389&amp;"-"&amp;I389</f>
        <v>044-46080</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75">
      <c r="A390" s="148">
        <v>497</v>
      </c>
      <c r="B390" s="152">
        <v>46080</v>
      </c>
      <c r="C390" s="154">
        <v>9</v>
      </c>
      <c r="D390" s="154">
        <v>17</v>
      </c>
      <c r="E390" s="153" t="s">
        <v>68</v>
      </c>
      <c r="F390" s="207" t="s">
        <v>496</v>
      </c>
      <c r="G390" s="207" t="s">
        <v>497</v>
      </c>
      <c r="H390" s="138" t="str">
        <f>IF(OR(G390="中止",G390="取消"),"998",IF(ISNA(MATCH($E390,施設情報!$B$2:$B$96,0)),"999",INDEX(施設情報!$C$2:$C$96,MATCH($E390,施設情報!$B$2:$B$96,0))))</f>
        <v>045</v>
      </c>
      <c r="I390" s="139">
        <f t="shared" si="103"/>
        <v>46080</v>
      </c>
      <c r="J390" s="137" t="str">
        <f t="shared" si="104"/>
        <v>045-46080</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75">
      <c r="A391" s="148">
        <v>498</v>
      </c>
      <c r="B391" s="152">
        <v>46080</v>
      </c>
      <c r="C391" s="154">
        <v>9</v>
      </c>
      <c r="D391" s="154">
        <v>17</v>
      </c>
      <c r="E391" s="153" t="s">
        <v>69</v>
      </c>
      <c r="F391" s="207" t="s">
        <v>496</v>
      </c>
      <c r="G391" s="207" t="s">
        <v>497</v>
      </c>
      <c r="H391" s="138" t="str">
        <f>IF(OR(G391="中止",G391="取消"),"998",IF(ISNA(MATCH($E391,施設情報!$B$2:$B$96,0)),"999",INDEX(施設情報!$C$2:$C$96,MATCH($E391,施設情報!$B$2:$B$96,0))))</f>
        <v>046</v>
      </c>
      <c r="I391" s="139">
        <f t="shared" si="103"/>
        <v>46080</v>
      </c>
      <c r="J391" s="137" t="str">
        <f t="shared" si="104"/>
        <v>046-46080</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75">
      <c r="A392" s="148">
        <v>499</v>
      </c>
      <c r="B392" s="152">
        <v>46080</v>
      </c>
      <c r="C392" s="154">
        <v>9</v>
      </c>
      <c r="D392" s="154">
        <v>17</v>
      </c>
      <c r="E392" s="153" t="s">
        <v>70</v>
      </c>
      <c r="F392" s="207" t="s">
        <v>496</v>
      </c>
      <c r="G392" s="207" t="s">
        <v>497</v>
      </c>
      <c r="H392" s="138" t="str">
        <f>IF(OR(G392="中止",G392="取消"),"998",IF(ISNA(MATCH($E392,施設情報!$B$2:$B$96,0)),"999",INDEX(施設情報!$C$2:$C$96,MATCH($E392,施設情報!$B$2:$B$96,0))))</f>
        <v>047</v>
      </c>
      <c r="I392" s="139">
        <f t="shared" si="103"/>
        <v>46080</v>
      </c>
      <c r="J392" s="137" t="str">
        <f t="shared" si="104"/>
        <v>047-46080</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93.75">
      <c r="A393" s="148">
        <v>500</v>
      </c>
      <c r="B393" s="152">
        <v>46080</v>
      </c>
      <c r="C393" s="154">
        <v>9</v>
      </c>
      <c r="D393" s="154">
        <v>17</v>
      </c>
      <c r="E393" s="153" t="s">
        <v>71</v>
      </c>
      <c r="F393" s="207" t="s">
        <v>496</v>
      </c>
      <c r="G393" s="207" t="s">
        <v>497</v>
      </c>
      <c r="H393" s="138" t="str">
        <f>IF(OR(G393="中止",G393="取消"),"998",IF(ISNA(MATCH($E393,施設情報!$B$2:$B$96,0)),"999",INDEX(施設情報!$C$2:$C$96,MATCH($E393,施設情報!$B$2:$B$96,0))))</f>
        <v>050</v>
      </c>
      <c r="I393" s="139">
        <f t="shared" si="103"/>
        <v>46080</v>
      </c>
      <c r="J393" s="137" t="str">
        <f t="shared" si="104"/>
        <v>050-46080</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93.75">
      <c r="A394" s="148">
        <v>501</v>
      </c>
      <c r="B394" s="152">
        <v>46080</v>
      </c>
      <c r="C394" s="154">
        <v>9</v>
      </c>
      <c r="D394" s="154">
        <v>17</v>
      </c>
      <c r="E394" s="153" t="s">
        <v>72</v>
      </c>
      <c r="F394" s="207" t="s">
        <v>496</v>
      </c>
      <c r="G394" s="207" t="s">
        <v>497</v>
      </c>
      <c r="H394" s="138" t="str">
        <f>IF(OR(G394="中止",G394="取消"),"998",IF(ISNA(MATCH($E394,施設情報!$B$2:$B$96,0)),"999",INDEX(施設情報!$C$2:$C$96,MATCH($E394,施設情報!$B$2:$B$96,0))))</f>
        <v>051</v>
      </c>
      <c r="I394" s="139">
        <f t="shared" si="103"/>
        <v>46080</v>
      </c>
      <c r="J394" s="137" t="str">
        <f t="shared" si="104"/>
        <v>051-46080</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3.75">
      <c r="A395" s="148">
        <v>502</v>
      </c>
      <c r="B395" s="152">
        <v>46080</v>
      </c>
      <c r="C395" s="154">
        <v>9</v>
      </c>
      <c r="D395" s="154">
        <v>17</v>
      </c>
      <c r="E395" s="153" t="s">
        <v>73</v>
      </c>
      <c r="F395" s="207" t="s">
        <v>496</v>
      </c>
      <c r="G395" s="207" t="s">
        <v>497</v>
      </c>
      <c r="H395" s="138" t="str">
        <f>IF(OR(G395="中止",G395="取消"),"998",IF(ISNA(MATCH($E395,施設情報!$B$2:$B$96,0)),"999",INDEX(施設情報!$C$2:$C$96,MATCH($E395,施設情報!$B$2:$B$96,0))))</f>
        <v>052</v>
      </c>
      <c r="I395" s="139">
        <f t="shared" si="103"/>
        <v>46080</v>
      </c>
      <c r="J395" s="137" t="str">
        <f t="shared" si="104"/>
        <v>052-46080</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93.75">
      <c r="A396" s="148">
        <v>503</v>
      </c>
      <c r="B396" s="152">
        <v>46080</v>
      </c>
      <c r="C396" s="154">
        <v>9</v>
      </c>
      <c r="D396" s="154">
        <v>17</v>
      </c>
      <c r="E396" s="153" t="s">
        <v>74</v>
      </c>
      <c r="F396" s="156" t="s">
        <v>496</v>
      </c>
      <c r="G396" s="207" t="s">
        <v>497</v>
      </c>
      <c r="H396" s="138" t="str">
        <f>IF(OR(G396="中止",G396="取消"),"998",IF(ISNA(MATCH($E396,施設情報!$B$2:$B$96,0)),"999",INDEX(施設情報!$C$2:$C$96,MATCH($E396,施設情報!$B$2:$B$96,0))))</f>
        <v>053</v>
      </c>
      <c r="I396" s="139">
        <f t="shared" si="103"/>
        <v>46080</v>
      </c>
      <c r="J396" s="137" t="str">
        <f t="shared" si="104"/>
        <v>053-46080</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75">
      <c r="A397" s="148">
        <v>504</v>
      </c>
      <c r="B397" s="152">
        <v>46080</v>
      </c>
      <c r="C397" s="154">
        <v>9</v>
      </c>
      <c r="D397" s="154">
        <v>17</v>
      </c>
      <c r="E397" s="153" t="s">
        <v>75</v>
      </c>
      <c r="F397" s="156" t="s">
        <v>496</v>
      </c>
      <c r="G397" s="207" t="s">
        <v>497</v>
      </c>
      <c r="H397" s="138" t="str">
        <f>IF(OR(G397="中止",G397="取消"),"998",IF(ISNA(MATCH($E397,施設情報!$B$2:$B$96,0)),"999",INDEX(施設情報!$C$2:$C$96,MATCH($E397,施設情報!$B$2:$B$96,0))))</f>
        <v>048</v>
      </c>
      <c r="I397" s="139">
        <f t="shared" si="103"/>
        <v>46080</v>
      </c>
      <c r="J397" s="137" t="str">
        <f t="shared" si="104"/>
        <v>048-46080</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75">
      <c r="A398" s="148">
        <v>505</v>
      </c>
      <c r="B398" s="152">
        <v>46080</v>
      </c>
      <c r="C398" s="154">
        <v>9</v>
      </c>
      <c r="D398" s="154">
        <v>17</v>
      </c>
      <c r="E398" s="153" t="s">
        <v>76</v>
      </c>
      <c r="F398" s="156" t="s">
        <v>496</v>
      </c>
      <c r="G398" s="207" t="s">
        <v>497</v>
      </c>
      <c r="H398" s="138" t="str">
        <f>IF(OR(G398="中止",G398="取消"),"998",IF(ISNA(MATCH($E398,施設情報!$B$2:$B$96,0)),"999",INDEX(施設情報!$C$2:$C$96,MATCH($E398,施設情報!$B$2:$B$96,0))))</f>
        <v>049</v>
      </c>
      <c r="I398" s="139">
        <f t="shared" si="103"/>
        <v>46080</v>
      </c>
      <c r="J398" s="137" t="str">
        <f t="shared" si="104"/>
        <v>049-46080</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75">
      <c r="A399" s="148">
        <v>506</v>
      </c>
      <c r="B399" s="152">
        <v>46080</v>
      </c>
      <c r="C399" s="154">
        <v>9</v>
      </c>
      <c r="D399" s="154">
        <v>17</v>
      </c>
      <c r="E399" s="153" t="s">
        <v>77</v>
      </c>
      <c r="F399" s="156" t="s">
        <v>496</v>
      </c>
      <c r="G399" s="207" t="s">
        <v>497</v>
      </c>
      <c r="H399" s="138" t="str">
        <f>IF(OR(G399="中止",G399="取消"),"998",IF(ISNA(MATCH($E399,施設情報!$B$2:$B$96,0)),"999",INDEX(施設情報!$C$2:$C$96,MATCH($E399,施設情報!$B$2:$B$96,0))))</f>
        <v>054</v>
      </c>
      <c r="I399" s="139">
        <f t="shared" si="103"/>
        <v>46080</v>
      </c>
      <c r="J399" s="137" t="str">
        <f t="shared" si="104"/>
        <v>054-46080</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112.5">
      <c r="A400" s="148">
        <v>507</v>
      </c>
      <c r="B400" s="152">
        <v>46080</v>
      </c>
      <c r="C400" s="154">
        <v>9</v>
      </c>
      <c r="D400" s="154">
        <v>17</v>
      </c>
      <c r="E400" s="153" t="s">
        <v>78</v>
      </c>
      <c r="F400" s="156" t="s">
        <v>496</v>
      </c>
      <c r="G400" s="207" t="s">
        <v>497</v>
      </c>
      <c r="H400" s="138" t="str">
        <f>IF(OR(G400="中止",G400="取消"),"998",IF(ISNA(MATCH($E400,施設情報!$B$2:$B$96,0)),"999",INDEX(施設情報!$C$2:$C$96,MATCH($E400,施設情報!$B$2:$B$96,0))))</f>
        <v>055</v>
      </c>
      <c r="I400" s="139">
        <f t="shared" si="103"/>
        <v>46080</v>
      </c>
      <c r="J400" s="137" t="str">
        <f t="shared" si="104"/>
        <v>055-46080</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 r="A401" s="148">
        <v>508</v>
      </c>
      <c r="B401" s="152">
        <v>46080</v>
      </c>
      <c r="C401" s="154">
        <v>9</v>
      </c>
      <c r="D401" s="154">
        <v>17</v>
      </c>
      <c r="E401" s="153" t="s">
        <v>79</v>
      </c>
      <c r="F401" s="156" t="s">
        <v>496</v>
      </c>
      <c r="G401" s="207" t="s">
        <v>497</v>
      </c>
      <c r="H401" s="138" t="str">
        <f>IF(OR(G401="中止",G401="取消"),"998",IF(ISNA(MATCH($E401,施設情報!$B$2:$B$96,0)),"999",INDEX(施設情報!$C$2:$C$96,MATCH($E401,施設情報!$B$2:$B$96,0))))</f>
        <v>056</v>
      </c>
      <c r="I401" s="139">
        <f t="shared" si="103"/>
        <v>46080</v>
      </c>
      <c r="J401" s="137" t="str">
        <f t="shared" si="104"/>
        <v>056-46080</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112.5">
      <c r="A402" s="148">
        <v>509</v>
      </c>
      <c r="B402" s="152">
        <v>46080</v>
      </c>
      <c r="C402" s="154">
        <v>9</v>
      </c>
      <c r="D402" s="154">
        <v>17</v>
      </c>
      <c r="E402" s="153" t="s">
        <v>80</v>
      </c>
      <c r="F402" s="156" t="s">
        <v>496</v>
      </c>
      <c r="G402" s="207" t="s">
        <v>497</v>
      </c>
      <c r="H402" s="138" t="str">
        <f>IF(OR(G402="中止",G402="取消"),"998",IF(ISNA(MATCH($E402,施設情報!$B$2:$B$96,0)),"999",INDEX(施設情報!$C$2:$C$96,MATCH($E402,施設情報!$B$2:$B$96,0))))</f>
        <v>057</v>
      </c>
      <c r="I402" s="139">
        <f t="shared" si="103"/>
        <v>46080</v>
      </c>
      <c r="J402" s="137" t="str">
        <f t="shared" si="104"/>
        <v>057-46080</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112.5">
      <c r="A403" s="148">
        <v>510</v>
      </c>
      <c r="B403" s="152">
        <v>46080</v>
      </c>
      <c r="C403" s="154">
        <v>9</v>
      </c>
      <c r="D403" s="154">
        <v>17</v>
      </c>
      <c r="E403" s="153" t="s">
        <v>81</v>
      </c>
      <c r="F403" s="156" t="s">
        <v>496</v>
      </c>
      <c r="G403" s="207" t="s">
        <v>497</v>
      </c>
      <c r="H403" s="138" t="str">
        <f>IF(OR(G403="中止",G403="取消"),"998",IF(ISNA(MATCH($E403,施設情報!$B$2:$B$96,0)),"999",INDEX(施設情報!$C$2:$C$96,MATCH($E403,施設情報!$B$2:$B$96,0))))</f>
        <v>058</v>
      </c>
      <c r="I403" s="139">
        <f t="shared" si="103"/>
        <v>46080</v>
      </c>
      <c r="J403" s="137" t="str">
        <f t="shared" si="104"/>
        <v>058-46080</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93.75">
      <c r="A404" s="148">
        <v>511</v>
      </c>
      <c r="B404" s="152">
        <v>46080</v>
      </c>
      <c r="C404" s="154">
        <v>9</v>
      </c>
      <c r="D404" s="154">
        <v>17</v>
      </c>
      <c r="E404" s="153" t="s">
        <v>82</v>
      </c>
      <c r="F404" s="156" t="s">
        <v>496</v>
      </c>
      <c r="G404" s="207" t="s">
        <v>497</v>
      </c>
      <c r="H404" s="138" t="str">
        <f>IF(OR(G404="中止",G404="取消"),"998",IF(ISNA(MATCH($E404,施設情報!$B$2:$B$96,0)),"999",INDEX(施設情報!$C$2:$C$96,MATCH($E404,施設情報!$B$2:$B$96,0))))</f>
        <v>059</v>
      </c>
      <c r="I404" s="139">
        <f t="shared" si="103"/>
        <v>46080</v>
      </c>
      <c r="J404" s="137" t="str">
        <f t="shared" si="104"/>
        <v>059-46080</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93.75">
      <c r="A405" s="148">
        <v>512</v>
      </c>
      <c r="B405" s="152">
        <v>46080</v>
      </c>
      <c r="C405" s="154">
        <v>9</v>
      </c>
      <c r="D405" s="154">
        <v>17</v>
      </c>
      <c r="E405" s="153" t="s">
        <v>83</v>
      </c>
      <c r="F405" s="156" t="s">
        <v>496</v>
      </c>
      <c r="G405" s="207" t="s">
        <v>497</v>
      </c>
      <c r="H405" s="138" t="str">
        <f>IF(OR(G405="中止",G405="取消"),"998",IF(ISNA(MATCH($E405,施設情報!$B$2:$B$96,0)),"999",INDEX(施設情報!$C$2:$C$96,MATCH($E405,施設情報!$B$2:$B$96,0))))</f>
        <v>060</v>
      </c>
      <c r="I405" s="139">
        <f t="shared" si="103"/>
        <v>46080</v>
      </c>
      <c r="J405" s="137" t="str">
        <f t="shared" si="104"/>
        <v>060-46080</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56.25">
      <c r="A406" s="148">
        <v>513</v>
      </c>
      <c r="B406" s="152">
        <v>46080</v>
      </c>
      <c r="C406" s="154">
        <v>9</v>
      </c>
      <c r="D406" s="154">
        <v>17</v>
      </c>
      <c r="E406" s="153" t="s">
        <v>84</v>
      </c>
      <c r="F406" s="156" t="s">
        <v>97</v>
      </c>
      <c r="G406" s="207" t="s">
        <v>497</v>
      </c>
      <c r="H406" s="138" t="str">
        <f>IF(OR(G406="中止",G406="取消"),"998",IF(ISNA(MATCH($E406,施設情報!$B$2:$B$96,0)),"999",INDEX(施設情報!$C$2:$C$96,MATCH($E406,施設情報!$B$2:$B$96,0))))</f>
        <v>067</v>
      </c>
      <c r="I406" s="139">
        <f t="shared" si="103"/>
        <v>46080</v>
      </c>
      <c r="J406" s="137" t="str">
        <f t="shared" si="104"/>
        <v>067-46080</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50</v>
      </c>
      <c r="W406" s="137">
        <f t="shared" si="110"/>
        <v>50</v>
      </c>
      <c r="X406" s="137">
        <f t="shared" si="110"/>
        <v>50</v>
      </c>
      <c r="Y406" s="137">
        <f t="shared" si="110"/>
        <v>50</v>
      </c>
      <c r="Z406" s="137">
        <f t="shared" si="110"/>
        <v>50</v>
      </c>
      <c r="AA406" s="137">
        <f t="shared" si="110"/>
        <v>50</v>
      </c>
      <c r="AB406" s="137">
        <f t="shared" si="110"/>
        <v>50</v>
      </c>
      <c r="AC406" s="137">
        <f t="shared" si="110"/>
        <v>50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0.5</v>
      </c>
      <c r="AM406" s="136">
        <v>0.5</v>
      </c>
    </row>
    <row r="407" spans="1:39" ht="56.25">
      <c r="A407" s="148">
        <v>514</v>
      </c>
      <c r="B407" s="152">
        <v>46080</v>
      </c>
      <c r="C407" s="154">
        <v>9</v>
      </c>
      <c r="D407" s="154">
        <v>17</v>
      </c>
      <c r="E407" s="153" t="s">
        <v>85</v>
      </c>
      <c r="F407" s="156" t="s">
        <v>97</v>
      </c>
      <c r="G407" s="207" t="s">
        <v>497</v>
      </c>
      <c r="H407" s="138" t="str">
        <f>IF(OR(G407="中止",G407="取消"),"998",IF(ISNA(MATCH($E407,施設情報!$B$2:$B$96,0)),"999",INDEX(施設情報!$C$2:$C$96,MATCH($E407,施設情報!$B$2:$B$96,0))))</f>
        <v>065</v>
      </c>
      <c r="I407" s="139">
        <f t="shared" si="103"/>
        <v>46080</v>
      </c>
      <c r="J407" s="137" t="str">
        <f t="shared" si="104"/>
        <v>065-46080</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50</v>
      </c>
      <c r="W407" s="137">
        <f t="shared" si="110"/>
        <v>50</v>
      </c>
      <c r="X407" s="137">
        <f t="shared" si="110"/>
        <v>50</v>
      </c>
      <c r="Y407" s="137">
        <f t="shared" si="110"/>
        <v>50</v>
      </c>
      <c r="Z407" s="137">
        <f t="shared" si="110"/>
        <v>50</v>
      </c>
      <c r="AA407" s="137">
        <f t="shared" si="110"/>
        <v>50</v>
      </c>
      <c r="AB407" s="137">
        <f t="shared" si="110"/>
        <v>50</v>
      </c>
      <c r="AC407" s="137">
        <f t="shared" si="110"/>
        <v>50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0.5</v>
      </c>
      <c r="AM407" s="136">
        <v>0.5</v>
      </c>
    </row>
    <row r="408" spans="1:39" ht="56.25">
      <c r="A408" s="148">
        <v>515</v>
      </c>
      <c r="B408" s="152">
        <v>46080</v>
      </c>
      <c r="C408" s="154">
        <v>9</v>
      </c>
      <c r="D408" s="154">
        <v>17</v>
      </c>
      <c r="E408" s="153" t="s">
        <v>86</v>
      </c>
      <c r="F408" s="156" t="s">
        <v>97</v>
      </c>
      <c r="G408" s="207" t="s">
        <v>497</v>
      </c>
      <c r="H408" s="138" t="str">
        <f>IF(OR(G408="中止",G408="取消"),"998",IF(ISNA(MATCH($E408,施設情報!$B$2:$B$96,0)),"999",INDEX(施設情報!$C$2:$C$96,MATCH($E408,施設情報!$B$2:$B$96,0))))</f>
        <v>066</v>
      </c>
      <c r="I408" s="139">
        <f t="shared" si="103"/>
        <v>46080</v>
      </c>
      <c r="J408" s="137" t="str">
        <f t="shared" si="104"/>
        <v>066-46080</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50</v>
      </c>
      <c r="W408" s="137">
        <f t="shared" si="110"/>
        <v>50</v>
      </c>
      <c r="X408" s="137">
        <f t="shared" si="110"/>
        <v>50</v>
      </c>
      <c r="Y408" s="137">
        <f t="shared" si="110"/>
        <v>50</v>
      </c>
      <c r="Z408" s="137">
        <f t="shared" si="110"/>
        <v>50</v>
      </c>
      <c r="AA408" s="137">
        <f t="shared" si="110"/>
        <v>50</v>
      </c>
      <c r="AB408" s="137">
        <f t="shared" si="110"/>
        <v>50</v>
      </c>
      <c r="AC408" s="137">
        <f t="shared" si="110"/>
        <v>50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0.5</v>
      </c>
      <c r="AM408" s="136">
        <v>0.5</v>
      </c>
    </row>
    <row r="409" spans="1:39" ht="37.5">
      <c r="A409" s="148">
        <v>516</v>
      </c>
      <c r="B409" s="152">
        <v>46080</v>
      </c>
      <c r="C409" s="154">
        <v>9</v>
      </c>
      <c r="D409" s="154">
        <v>17</v>
      </c>
      <c r="E409" s="153" t="s">
        <v>87</v>
      </c>
      <c r="F409" s="156" t="s">
        <v>496</v>
      </c>
      <c r="G409" s="207" t="s">
        <v>497</v>
      </c>
      <c r="H409" s="138" t="str">
        <f>IF(OR(G409="中止",G409="取消"),"998",IF(ISNA(MATCH($E409,施設情報!$B$2:$B$96,0)),"999",INDEX(施設情報!$C$2:$C$96,MATCH($E409,施設情報!$B$2:$B$96,0))))</f>
        <v>068</v>
      </c>
      <c r="I409" s="139">
        <f t="shared" si="103"/>
        <v>46080</v>
      </c>
      <c r="J409" s="137" t="str">
        <f t="shared" si="104"/>
        <v>068-46080</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37.5">
      <c r="A410" s="148">
        <v>517</v>
      </c>
      <c r="B410" s="152">
        <v>46080</v>
      </c>
      <c r="C410" s="154">
        <v>9</v>
      </c>
      <c r="D410" s="154">
        <v>17</v>
      </c>
      <c r="E410" s="153" t="s">
        <v>88</v>
      </c>
      <c r="F410" s="156" t="s">
        <v>97</v>
      </c>
      <c r="G410" s="207" t="s">
        <v>497</v>
      </c>
      <c r="H410" s="138" t="str">
        <f>IF(OR(G410="中止",G410="取消"),"998",IF(ISNA(MATCH($E410,施設情報!$B$2:$B$96,0)),"999",INDEX(施設情報!$C$2:$C$96,MATCH($E410,施設情報!$B$2:$B$96,0))))</f>
        <v>063</v>
      </c>
      <c r="I410" s="139">
        <f t="shared" si="103"/>
        <v>46080</v>
      </c>
      <c r="J410" s="137" t="str">
        <f t="shared" si="104"/>
        <v>063-46080</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50</v>
      </c>
      <c r="W410" s="137">
        <f t="shared" si="110"/>
        <v>50</v>
      </c>
      <c r="X410" s="137">
        <f t="shared" si="110"/>
        <v>50</v>
      </c>
      <c r="Y410" s="137">
        <f t="shared" si="110"/>
        <v>50</v>
      </c>
      <c r="Z410" s="137">
        <f t="shared" si="110"/>
        <v>50</v>
      </c>
      <c r="AA410" s="137">
        <f t="shared" si="110"/>
        <v>50</v>
      </c>
      <c r="AB410" s="137">
        <f t="shared" si="110"/>
        <v>50</v>
      </c>
      <c r="AC410" s="137">
        <f t="shared" si="110"/>
        <v>50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0.5</v>
      </c>
      <c r="AM410" s="136">
        <v>0.5</v>
      </c>
    </row>
    <row r="411" spans="1:39" ht="37.5">
      <c r="A411" s="148">
        <v>518</v>
      </c>
      <c r="B411" s="152">
        <v>46080</v>
      </c>
      <c r="C411" s="154">
        <v>9</v>
      </c>
      <c r="D411" s="154">
        <v>17</v>
      </c>
      <c r="E411" s="153" t="s">
        <v>89</v>
      </c>
      <c r="F411" s="156" t="s">
        <v>97</v>
      </c>
      <c r="G411" s="207" t="s">
        <v>497</v>
      </c>
      <c r="H411" s="138" t="str">
        <f>IF(OR(G411="中止",G411="取消"),"998",IF(ISNA(MATCH($E411,施設情報!$B$2:$B$96,0)),"999",INDEX(施設情報!$C$2:$C$96,MATCH($E411,施設情報!$B$2:$B$96,0))))</f>
        <v>064</v>
      </c>
      <c r="I411" s="139">
        <f t="shared" si="103"/>
        <v>46080</v>
      </c>
      <c r="J411" s="137" t="str">
        <f t="shared" si="104"/>
        <v>064-46080</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50</v>
      </c>
      <c r="W411" s="137">
        <f t="shared" si="110"/>
        <v>50</v>
      </c>
      <c r="X411" s="137">
        <f t="shared" si="110"/>
        <v>50</v>
      </c>
      <c r="Y411" s="137">
        <f t="shared" si="110"/>
        <v>50</v>
      </c>
      <c r="Z411" s="137">
        <f t="shared" si="110"/>
        <v>50</v>
      </c>
      <c r="AA411" s="137">
        <f t="shared" si="110"/>
        <v>50</v>
      </c>
      <c r="AB411" s="137">
        <f t="shared" si="110"/>
        <v>50</v>
      </c>
      <c r="AC411" s="137">
        <f t="shared" si="110"/>
        <v>50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0.5</v>
      </c>
      <c r="AM411" s="136">
        <v>0.5</v>
      </c>
    </row>
    <row r="412" spans="1:39" ht="37.5">
      <c r="A412" s="148">
        <v>519</v>
      </c>
      <c r="B412" s="152">
        <v>46080</v>
      </c>
      <c r="C412" s="154">
        <v>9</v>
      </c>
      <c r="D412" s="154">
        <v>17</v>
      </c>
      <c r="E412" s="153" t="s">
        <v>90</v>
      </c>
      <c r="F412" s="156" t="s">
        <v>496</v>
      </c>
      <c r="G412" s="207" t="s">
        <v>497</v>
      </c>
      <c r="H412" s="138" t="str">
        <f>IF(OR(G412="中止",G412="取消"),"998",IF(ISNA(MATCH($E412,施設情報!$B$2:$B$96,0)),"999",INDEX(施設情報!$C$2:$C$96,MATCH($E412,施設情報!$B$2:$B$96,0))))</f>
        <v>019</v>
      </c>
      <c r="I412" s="139">
        <f t="shared" si="103"/>
        <v>46080</v>
      </c>
      <c r="J412" s="137" t="str">
        <f t="shared" si="104"/>
        <v>019-46080</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37.5">
      <c r="A413" s="148">
        <v>520</v>
      </c>
      <c r="B413" s="152">
        <v>46080</v>
      </c>
      <c r="C413" s="154">
        <v>9</v>
      </c>
      <c r="D413" s="154">
        <v>17</v>
      </c>
      <c r="E413" s="153" t="s">
        <v>91</v>
      </c>
      <c r="F413" s="156" t="s">
        <v>496</v>
      </c>
      <c r="G413" s="207" t="s">
        <v>497</v>
      </c>
      <c r="H413" s="138" t="str">
        <f>IF(OR(G413="中止",G413="取消"),"998",IF(ISNA(MATCH($E413,施設情報!$B$2:$B$96,0)),"999",INDEX(施設情報!$C$2:$C$96,MATCH($E413,施設情報!$B$2:$B$96,0))))</f>
        <v>018</v>
      </c>
      <c r="I413" s="139">
        <f t="shared" si="103"/>
        <v>46080</v>
      </c>
      <c r="J413" s="137" t="str">
        <f t="shared" si="104"/>
        <v>018-46080</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75">
      <c r="A414" s="148">
        <v>708</v>
      </c>
      <c r="B414" s="149">
        <v>46080</v>
      </c>
      <c r="C414" s="150">
        <v>9</v>
      </c>
      <c r="D414" s="150">
        <v>17</v>
      </c>
      <c r="E414" s="153" t="s">
        <v>77</v>
      </c>
      <c r="F414" s="156" t="s">
        <v>38</v>
      </c>
      <c r="G414" s="156" t="s">
        <v>100</v>
      </c>
      <c r="H414" s="138" t="str">
        <f>IF(OR(G414="中止",G414="取消"),"998",IF(ISNA(MATCH($E414,施設情報!$B$2:$B$96,0)),"999",INDEX(施設情報!$C$2:$C$96,MATCH($E414,施設情報!$B$2:$B$96,0))))</f>
        <v>054</v>
      </c>
      <c r="I414" s="139">
        <f t="shared" si="103"/>
        <v>46080</v>
      </c>
      <c r="J414" s="137" t="str">
        <f t="shared" si="104"/>
        <v>054-46080</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37.5">
      <c r="A415" s="148">
        <v>17</v>
      </c>
      <c r="B415" s="149">
        <v>46081</v>
      </c>
      <c r="C415" s="150">
        <v>0</v>
      </c>
      <c r="D415" s="150">
        <v>24</v>
      </c>
      <c r="E415" s="153" t="s">
        <v>28</v>
      </c>
      <c r="F415" s="156" t="s">
        <v>29</v>
      </c>
      <c r="G415" s="156" t="s">
        <v>1</v>
      </c>
      <c r="H415" s="138" t="str">
        <f>IF(OR(G415="中止",G415="取消"),"998",IF(ISNA(MATCH($E415,施設情報!$B$2:$B$96,0)),"999",INDEX(施設情報!$C$2:$C$96,MATCH($E415,施設情報!$B$2:$B$96,0))))</f>
        <v>001</v>
      </c>
      <c r="I415" s="139">
        <f t="shared" si="103"/>
        <v>46081</v>
      </c>
      <c r="J415" s="137" t="str">
        <f t="shared" si="104"/>
        <v>001-46081</v>
      </c>
      <c r="K415" s="137">
        <f t="shared" si="105"/>
        <v>0</v>
      </c>
      <c r="L415" s="137">
        <f t="shared" si="106"/>
        <v>1</v>
      </c>
      <c r="M415" s="137">
        <f t="shared" ref="M415:V424" si="111">IF(AND(M$3&gt;=$K415,M$3&lt;$L415),100*$AM415,0)</f>
        <v>100</v>
      </c>
      <c r="N415" s="137">
        <f t="shared" si="111"/>
        <v>100</v>
      </c>
      <c r="O415" s="137">
        <f t="shared" si="111"/>
        <v>100</v>
      </c>
      <c r="P415" s="137">
        <f t="shared" si="111"/>
        <v>100</v>
      </c>
      <c r="Q415" s="137">
        <f t="shared" si="111"/>
        <v>100</v>
      </c>
      <c r="R415" s="137">
        <f t="shared" si="111"/>
        <v>100</v>
      </c>
      <c r="S415" s="137">
        <f t="shared" si="111"/>
        <v>100</v>
      </c>
      <c r="T415" s="137">
        <f t="shared" si="111"/>
        <v>100</v>
      </c>
      <c r="U415" s="137">
        <f t="shared" si="111"/>
        <v>100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100</v>
      </c>
      <c r="AE415" s="137">
        <f t="shared" si="112"/>
        <v>100</v>
      </c>
      <c r="AF415" s="137">
        <f t="shared" si="112"/>
        <v>100</v>
      </c>
      <c r="AG415" s="137">
        <f t="shared" si="112"/>
        <v>100</v>
      </c>
      <c r="AH415" s="137">
        <f t="shared" si="112"/>
        <v>100</v>
      </c>
      <c r="AI415" s="137">
        <f t="shared" si="112"/>
        <v>100</v>
      </c>
      <c r="AJ415" s="137">
        <f t="shared" si="112"/>
        <v>100</v>
      </c>
      <c r="AK415" s="136">
        <f ca="1">IF(AND(AND($AK$3&lt;=B415,B415&lt;=$AK$1),B415&lt;&gt;""),1,0)</f>
        <v>1</v>
      </c>
      <c r="AL415" s="136">
        <f>IF(OR(F415="工事・メンテ（共用可）",F415="要調整"),0.5,IF(F415="ヘリ訓練日",0.4,1))</f>
        <v>1</v>
      </c>
      <c r="AM415" s="136">
        <v>1</v>
      </c>
    </row>
    <row r="416" spans="1:39" ht="56.25">
      <c r="A416" s="148">
        <v>353</v>
      </c>
      <c r="B416" s="152">
        <v>46081</v>
      </c>
      <c r="C416" s="154">
        <v>9</v>
      </c>
      <c r="D416" s="154">
        <v>17</v>
      </c>
      <c r="E416" s="153" t="s">
        <v>53</v>
      </c>
      <c r="F416" s="207" t="s">
        <v>96</v>
      </c>
      <c r="G416" s="207" t="s">
        <v>1</v>
      </c>
      <c r="H416" s="138" t="str">
        <f>IF(OR(G416="中止",G416="取消"),"998",IF(ISNA(MATCH($E416,施設情報!$B$2:$B$96,0)),"999",INDEX(施設情報!$C$2:$C$96,MATCH($E416,施設情報!$B$2:$B$96,0))))</f>
        <v>024</v>
      </c>
      <c r="I416" s="139">
        <f t="shared" si="103"/>
        <v>46081</v>
      </c>
      <c r="J416" s="137" t="str">
        <f t="shared" si="104"/>
        <v>024-46081</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75">
      <c r="A417" s="148">
        <v>709</v>
      </c>
      <c r="B417" s="149">
        <v>46081</v>
      </c>
      <c r="C417" s="150">
        <v>9</v>
      </c>
      <c r="D417" s="150">
        <v>17</v>
      </c>
      <c r="E417" s="153" t="s">
        <v>77</v>
      </c>
      <c r="F417" s="156" t="s">
        <v>38</v>
      </c>
      <c r="G417" s="156" t="s">
        <v>100</v>
      </c>
      <c r="H417" s="138" t="str">
        <f>IF(OR(G417="中止",G417="取消"),"998",IF(ISNA(MATCH($E417,施設情報!$B$2:$B$96,0)),"999",INDEX(施設情報!$C$2:$C$96,MATCH($E417,施設情報!$B$2:$B$96,0))))</f>
        <v>054</v>
      </c>
      <c r="I417" s="139">
        <f t="shared" si="103"/>
        <v>46081</v>
      </c>
      <c r="J417" s="137" t="str">
        <f t="shared" si="104"/>
        <v>054-46081</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37.5">
      <c r="A418" s="148">
        <v>18</v>
      </c>
      <c r="B418" s="149">
        <v>46082</v>
      </c>
      <c r="C418" s="150">
        <v>0</v>
      </c>
      <c r="D418" s="150">
        <v>24</v>
      </c>
      <c r="E418" s="153" t="s">
        <v>28</v>
      </c>
      <c r="F418" s="156" t="s">
        <v>29</v>
      </c>
      <c r="G418" s="156" t="s">
        <v>1</v>
      </c>
      <c r="H418" s="138" t="str">
        <f>IF(OR(G418="中止",G418="取消"),"998",IF(ISNA(MATCH($E418,施設情報!$B$2:$B$96,0)),"999",INDEX(施設情報!$C$2:$C$96,MATCH($E418,施設情報!$B$2:$B$96,0))))</f>
        <v>001</v>
      </c>
      <c r="I418" s="139">
        <f t="shared" si="103"/>
        <v>46082</v>
      </c>
      <c r="J418" s="137" t="str">
        <f t="shared" si="104"/>
        <v>001-46082</v>
      </c>
      <c r="K418" s="137">
        <f t="shared" si="105"/>
        <v>0</v>
      </c>
      <c r="L418" s="137">
        <f t="shared" si="106"/>
        <v>1</v>
      </c>
      <c r="M418" s="137">
        <f t="shared" si="111"/>
        <v>100</v>
      </c>
      <c r="N418" s="137">
        <f t="shared" si="111"/>
        <v>100</v>
      </c>
      <c r="O418" s="137">
        <f t="shared" si="111"/>
        <v>100</v>
      </c>
      <c r="P418" s="137">
        <f t="shared" si="111"/>
        <v>100</v>
      </c>
      <c r="Q418" s="137">
        <f t="shared" si="111"/>
        <v>100</v>
      </c>
      <c r="R418" s="137">
        <f t="shared" si="111"/>
        <v>100</v>
      </c>
      <c r="S418" s="137">
        <f t="shared" si="111"/>
        <v>100</v>
      </c>
      <c r="T418" s="137">
        <f t="shared" si="111"/>
        <v>100</v>
      </c>
      <c r="U418" s="137">
        <f t="shared" si="111"/>
        <v>100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100</v>
      </c>
      <c r="AE418" s="137">
        <f t="shared" si="112"/>
        <v>100</v>
      </c>
      <c r="AF418" s="137">
        <f t="shared" si="112"/>
        <v>100</v>
      </c>
      <c r="AG418" s="137">
        <f t="shared" si="112"/>
        <v>100</v>
      </c>
      <c r="AH418" s="137">
        <f t="shared" si="112"/>
        <v>100</v>
      </c>
      <c r="AI418" s="137">
        <f t="shared" si="112"/>
        <v>100</v>
      </c>
      <c r="AJ418" s="137">
        <f t="shared" si="112"/>
        <v>100</v>
      </c>
      <c r="AK418" s="136">
        <f ca="1">IF(AND(AND($AK$3&lt;=B418,B418&lt;=$AK$1),B418&lt;&gt;""),1,0)</f>
        <v>1</v>
      </c>
      <c r="AL418" s="136">
        <f>IF(OR(F418="工事・メンテ（共用可）",F418="要調整"),0.5,IF(F418="ヘリ訓練日",0.4,1))</f>
        <v>1</v>
      </c>
      <c r="AM418" s="136">
        <v>1</v>
      </c>
    </row>
    <row r="419" spans="1:39" ht="56.25">
      <c r="A419" s="148">
        <v>354</v>
      </c>
      <c r="B419" s="152">
        <v>46082</v>
      </c>
      <c r="C419" s="154">
        <v>9</v>
      </c>
      <c r="D419" s="154">
        <v>17</v>
      </c>
      <c r="E419" s="153" t="s">
        <v>53</v>
      </c>
      <c r="F419" s="207" t="s">
        <v>96</v>
      </c>
      <c r="G419" s="207" t="s">
        <v>1</v>
      </c>
      <c r="H419" s="138" t="str">
        <f>IF(OR(G419="中止",G419="取消"),"998",IF(ISNA(MATCH($E419,施設情報!$B$2:$B$96,0)),"999",INDEX(施設情報!$C$2:$C$96,MATCH($E419,施設情報!$B$2:$B$96,0))))</f>
        <v>024</v>
      </c>
      <c r="I419" s="139">
        <f t="shared" si="103"/>
        <v>46082</v>
      </c>
      <c r="J419" s="137" t="str">
        <f t="shared" si="104"/>
        <v>024-46082</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75">
      <c r="A420" s="148">
        <v>710</v>
      </c>
      <c r="B420" s="149">
        <v>46082</v>
      </c>
      <c r="C420" s="150">
        <v>9</v>
      </c>
      <c r="D420" s="150">
        <v>17</v>
      </c>
      <c r="E420" s="153" t="s">
        <v>77</v>
      </c>
      <c r="F420" s="156" t="s">
        <v>38</v>
      </c>
      <c r="G420" s="156" t="s">
        <v>100</v>
      </c>
      <c r="H420" s="138" t="str">
        <f>IF(OR(G420="中止",G420="取消"),"998",IF(ISNA(MATCH($E420,施設情報!$B$2:$B$96,0)),"999",INDEX(施設情報!$C$2:$C$96,MATCH($E420,施設情報!$B$2:$B$96,0))))</f>
        <v>054</v>
      </c>
      <c r="I420" s="139">
        <f t="shared" si="103"/>
        <v>46082</v>
      </c>
      <c r="J420" s="137" t="str">
        <f t="shared" si="104"/>
        <v>054-46082</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56.25">
      <c r="A421" s="148">
        <v>355</v>
      </c>
      <c r="B421" s="152">
        <v>46083</v>
      </c>
      <c r="C421" s="154">
        <v>9</v>
      </c>
      <c r="D421" s="154">
        <v>17</v>
      </c>
      <c r="E421" s="153" t="s">
        <v>53</v>
      </c>
      <c r="F421" s="207" t="s">
        <v>96</v>
      </c>
      <c r="G421" s="207" t="s">
        <v>1</v>
      </c>
      <c r="H421" s="138" t="str">
        <f>IF(OR(G421="中止",G421="取消"),"998",IF(ISNA(MATCH($E421,施設情報!$B$2:$B$96,0)),"999",INDEX(施設情報!$C$2:$C$96,MATCH($E421,施設情報!$B$2:$B$96,0))))</f>
        <v>024</v>
      </c>
      <c r="I421" s="139">
        <f t="shared" si="103"/>
        <v>46083</v>
      </c>
      <c r="J421" s="137" t="str">
        <f t="shared" si="104"/>
        <v>024-46083</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75">
      <c r="A422" s="148">
        <v>649</v>
      </c>
      <c r="B422" s="149">
        <v>46083</v>
      </c>
      <c r="C422" s="150">
        <v>9</v>
      </c>
      <c r="D422" s="150">
        <v>17</v>
      </c>
      <c r="E422" s="153" t="s">
        <v>77</v>
      </c>
      <c r="F422" s="156" t="s">
        <v>38</v>
      </c>
      <c r="G422" s="156" t="s">
        <v>495</v>
      </c>
      <c r="H422" s="138" t="str">
        <f>IF(OR(G422="中止",G422="取消"),"998",IF(ISNA(MATCH($E422,施設情報!$B$2:$B$96,0)),"999",INDEX(施設情報!$C$2:$C$96,MATCH($E422,施設情報!$B$2:$B$96,0))))</f>
        <v>998</v>
      </c>
      <c r="I422" s="139">
        <f t="shared" si="103"/>
        <v>46083</v>
      </c>
      <c r="J422" s="137" t="str">
        <f t="shared" si="104"/>
        <v>998-46083</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75">
      <c r="A423" s="148">
        <v>711</v>
      </c>
      <c r="B423" s="149">
        <v>46083</v>
      </c>
      <c r="C423" s="150">
        <v>9</v>
      </c>
      <c r="D423" s="150">
        <v>17</v>
      </c>
      <c r="E423" s="153" t="s">
        <v>77</v>
      </c>
      <c r="F423" s="156" t="s">
        <v>38</v>
      </c>
      <c r="G423" s="156" t="s">
        <v>100</v>
      </c>
      <c r="H423" s="138" t="str">
        <f>IF(OR(G423="中止",G423="取消"),"998",IF(ISNA(MATCH($E423,施設情報!$B$2:$B$96,0)),"999",INDEX(施設情報!$C$2:$C$96,MATCH($E423,施設情報!$B$2:$B$96,0))))</f>
        <v>054</v>
      </c>
      <c r="I423" s="139">
        <f t="shared" si="103"/>
        <v>46083</v>
      </c>
      <c r="J423" s="137" t="str">
        <f t="shared" si="104"/>
        <v>054-46083</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56.25">
      <c r="A424" s="148">
        <v>356</v>
      </c>
      <c r="B424" s="152">
        <v>46084</v>
      </c>
      <c r="C424" s="154">
        <v>9</v>
      </c>
      <c r="D424" s="154">
        <v>17</v>
      </c>
      <c r="E424" s="153" t="s">
        <v>53</v>
      </c>
      <c r="F424" s="207" t="s">
        <v>96</v>
      </c>
      <c r="G424" s="207" t="s">
        <v>1</v>
      </c>
      <c r="H424" s="138" t="str">
        <f>IF(OR(G424="中止",G424="取消"),"998",IF(ISNA(MATCH($E424,施設情報!$B$2:$B$96,0)),"999",INDEX(施設情報!$C$2:$C$96,MATCH($E424,施設情報!$B$2:$B$96,0))))</f>
        <v>024</v>
      </c>
      <c r="I424" s="139">
        <f t="shared" si="103"/>
        <v>46084</v>
      </c>
      <c r="J424" s="137" t="str">
        <f t="shared" si="104"/>
        <v>024-46084</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75">
      <c r="A425" s="148">
        <v>650</v>
      </c>
      <c r="B425" s="149">
        <v>46084</v>
      </c>
      <c r="C425" s="150">
        <v>9</v>
      </c>
      <c r="D425" s="150">
        <v>17</v>
      </c>
      <c r="E425" s="153" t="s">
        <v>77</v>
      </c>
      <c r="F425" s="156" t="s">
        <v>38</v>
      </c>
      <c r="G425" s="156" t="s">
        <v>495</v>
      </c>
      <c r="H425" s="138" t="str">
        <f>IF(OR(G425="中止",G425="取消"),"998",IF(ISNA(MATCH($E425,施設情報!$B$2:$B$96,0)),"999",INDEX(施設情報!$C$2:$C$96,MATCH($E425,施設情報!$B$2:$B$96,0))))</f>
        <v>998</v>
      </c>
      <c r="I425" s="139">
        <f t="shared" si="103"/>
        <v>46084</v>
      </c>
      <c r="J425" s="137" t="str">
        <f t="shared" si="104"/>
        <v>998-46084</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75">
      <c r="A426" s="148">
        <v>712</v>
      </c>
      <c r="B426" s="149">
        <v>46084</v>
      </c>
      <c r="C426" s="150">
        <v>9</v>
      </c>
      <c r="D426" s="150">
        <v>17</v>
      </c>
      <c r="E426" s="153" t="s">
        <v>77</v>
      </c>
      <c r="F426" s="156" t="s">
        <v>38</v>
      </c>
      <c r="G426" s="156" t="s">
        <v>100</v>
      </c>
      <c r="H426" s="138" t="str">
        <f>IF(OR(G426="中止",G426="取消"),"998",IF(ISNA(MATCH($E426,施設情報!$B$2:$B$96,0)),"999",INDEX(施設情報!$C$2:$C$96,MATCH($E426,施設情報!$B$2:$B$96,0))))</f>
        <v>054</v>
      </c>
      <c r="I426" s="139">
        <f t="shared" si="103"/>
        <v>46084</v>
      </c>
      <c r="J426" s="137" t="str">
        <f t="shared" si="104"/>
        <v>054-46084</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56.25">
      <c r="A427" s="148">
        <v>357</v>
      </c>
      <c r="B427" s="152">
        <v>46085</v>
      </c>
      <c r="C427" s="154">
        <v>9</v>
      </c>
      <c r="D427" s="154">
        <v>17</v>
      </c>
      <c r="E427" s="153" t="s">
        <v>53</v>
      </c>
      <c r="F427" s="207" t="s">
        <v>96</v>
      </c>
      <c r="G427" s="207" t="s">
        <v>1</v>
      </c>
      <c r="H427" s="138" t="str">
        <f>IF(OR(G427="中止",G427="取消"),"998",IF(ISNA(MATCH($E427,施設情報!$B$2:$B$96,0)),"999",INDEX(施設情報!$C$2:$C$96,MATCH($E427,施設情報!$B$2:$B$96,0))))</f>
        <v>024</v>
      </c>
      <c r="I427" s="139">
        <f t="shared" si="103"/>
        <v>46085</v>
      </c>
      <c r="J427" s="137" t="str">
        <f t="shared" si="104"/>
        <v>024-46085</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75">
      <c r="A428" s="148">
        <v>651</v>
      </c>
      <c r="B428" s="149">
        <v>46085</v>
      </c>
      <c r="C428" s="150">
        <v>9</v>
      </c>
      <c r="D428" s="150">
        <v>17</v>
      </c>
      <c r="E428" s="153" t="s">
        <v>77</v>
      </c>
      <c r="F428" s="156" t="s">
        <v>38</v>
      </c>
      <c r="G428" s="156" t="s">
        <v>495</v>
      </c>
      <c r="H428" s="138" t="str">
        <f>IF(OR(G428="中止",G428="取消"),"998",IF(ISNA(MATCH($E428,施設情報!$B$2:$B$96,0)),"999",INDEX(施設情報!$C$2:$C$96,MATCH($E428,施設情報!$B$2:$B$96,0))))</f>
        <v>998</v>
      </c>
      <c r="I428" s="139">
        <f t="shared" si="103"/>
        <v>46085</v>
      </c>
      <c r="J428" s="137" t="str">
        <f t="shared" si="104"/>
        <v>998-46085</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75">
      <c r="A429" s="148">
        <v>713</v>
      </c>
      <c r="B429" s="149">
        <v>46085</v>
      </c>
      <c r="C429" s="150">
        <v>9</v>
      </c>
      <c r="D429" s="150">
        <v>17</v>
      </c>
      <c r="E429" s="153" t="s">
        <v>77</v>
      </c>
      <c r="F429" s="156" t="s">
        <v>38</v>
      </c>
      <c r="G429" s="156" t="s">
        <v>100</v>
      </c>
      <c r="H429" s="138" t="str">
        <f>IF(OR(G429="中止",G429="取消"),"998",IF(ISNA(MATCH($E429,施設情報!$B$2:$B$96,0)),"999",INDEX(施設情報!$C$2:$C$96,MATCH($E429,施設情報!$B$2:$B$96,0))))</f>
        <v>054</v>
      </c>
      <c r="I429" s="139">
        <f t="shared" si="103"/>
        <v>46085</v>
      </c>
      <c r="J429" s="137" t="str">
        <f t="shared" si="104"/>
        <v>054-46085</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56.25">
      <c r="A430" s="148">
        <v>358</v>
      </c>
      <c r="B430" s="152">
        <v>46086</v>
      </c>
      <c r="C430" s="154">
        <v>9</v>
      </c>
      <c r="D430" s="154">
        <v>17</v>
      </c>
      <c r="E430" s="153" t="s">
        <v>53</v>
      </c>
      <c r="F430" s="207" t="s">
        <v>96</v>
      </c>
      <c r="G430" s="207" t="s">
        <v>1</v>
      </c>
      <c r="H430" s="138" t="str">
        <f>IF(OR(G430="中止",G430="取消"),"998",IF(ISNA(MATCH($E430,施設情報!$B$2:$B$96,0)),"999",INDEX(施設情報!$C$2:$C$96,MATCH($E430,施設情報!$B$2:$B$96,0))))</f>
        <v>024</v>
      </c>
      <c r="I430" s="139">
        <f t="shared" si="103"/>
        <v>46086</v>
      </c>
      <c r="J430" s="137" t="str">
        <f t="shared" si="104"/>
        <v>024-46086</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75">
      <c r="A431" s="148">
        <v>652</v>
      </c>
      <c r="B431" s="149">
        <v>46086</v>
      </c>
      <c r="C431" s="150">
        <v>9</v>
      </c>
      <c r="D431" s="150">
        <v>17</v>
      </c>
      <c r="E431" s="153" t="s">
        <v>77</v>
      </c>
      <c r="F431" s="156" t="s">
        <v>38</v>
      </c>
      <c r="G431" s="156" t="s">
        <v>495</v>
      </c>
      <c r="H431" s="138" t="str">
        <f>IF(OR(G431="中止",G431="取消"),"998",IF(ISNA(MATCH($E431,施設情報!$B$2:$B$96,0)),"999",INDEX(施設情報!$C$2:$C$96,MATCH($E431,施設情報!$B$2:$B$96,0))))</f>
        <v>998</v>
      </c>
      <c r="I431" s="139">
        <f t="shared" si="103"/>
        <v>46086</v>
      </c>
      <c r="J431" s="137" t="str">
        <f t="shared" si="104"/>
        <v>998-46086</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75">
      <c r="A432" s="148">
        <v>714</v>
      </c>
      <c r="B432" s="149">
        <v>46086</v>
      </c>
      <c r="C432" s="150">
        <v>9</v>
      </c>
      <c r="D432" s="150">
        <v>17</v>
      </c>
      <c r="E432" s="153" t="s">
        <v>77</v>
      </c>
      <c r="F432" s="156" t="s">
        <v>38</v>
      </c>
      <c r="G432" s="156" t="s">
        <v>100</v>
      </c>
      <c r="H432" s="138" t="str">
        <f>IF(OR(G432="中止",G432="取消"),"998",IF(ISNA(MATCH($E432,施設情報!$B$2:$B$96,0)),"999",INDEX(施設情報!$C$2:$C$96,MATCH($E432,施設情報!$B$2:$B$96,0))))</f>
        <v>054</v>
      </c>
      <c r="I432" s="139">
        <f t="shared" si="103"/>
        <v>46086</v>
      </c>
      <c r="J432" s="137" t="str">
        <f t="shared" si="104"/>
        <v>054-46086</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56.25">
      <c r="A433" s="148">
        <v>359</v>
      </c>
      <c r="B433" s="152">
        <v>46087</v>
      </c>
      <c r="C433" s="154">
        <v>9</v>
      </c>
      <c r="D433" s="154">
        <v>17</v>
      </c>
      <c r="E433" s="153" t="s">
        <v>53</v>
      </c>
      <c r="F433" s="207" t="s">
        <v>96</v>
      </c>
      <c r="G433" s="207" t="s">
        <v>1</v>
      </c>
      <c r="H433" s="138" t="str">
        <f>IF(OR(G433="中止",G433="取消"),"998",IF(ISNA(MATCH($E433,施設情報!$B$2:$B$96,0)),"999",INDEX(施設情報!$C$2:$C$96,MATCH($E433,施設情報!$B$2:$B$96,0))))</f>
        <v>024</v>
      </c>
      <c r="I433" s="139">
        <f t="shared" si="103"/>
        <v>46087</v>
      </c>
      <c r="J433" s="137" t="str">
        <f t="shared" si="104"/>
        <v>024-46087</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75">
      <c r="A434" s="148">
        <v>653</v>
      </c>
      <c r="B434" s="149">
        <v>46087</v>
      </c>
      <c r="C434" s="150">
        <v>9</v>
      </c>
      <c r="D434" s="150">
        <v>17</v>
      </c>
      <c r="E434" s="153" t="s">
        <v>77</v>
      </c>
      <c r="F434" s="156" t="s">
        <v>38</v>
      </c>
      <c r="G434" s="156" t="s">
        <v>495</v>
      </c>
      <c r="H434" s="138" t="str">
        <f>IF(OR(G434="中止",G434="取消"),"998",IF(ISNA(MATCH($E434,施設情報!$B$2:$B$96,0)),"999",INDEX(施設情報!$C$2:$C$96,MATCH($E434,施設情報!$B$2:$B$96,0))))</f>
        <v>998</v>
      </c>
      <c r="I434" s="139">
        <f t="shared" si="103"/>
        <v>46087</v>
      </c>
      <c r="J434" s="137" t="str">
        <f t="shared" si="104"/>
        <v>998-46087</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75">
      <c r="A435" s="148">
        <v>715</v>
      </c>
      <c r="B435" s="149">
        <v>46087</v>
      </c>
      <c r="C435" s="150">
        <v>9</v>
      </c>
      <c r="D435" s="150">
        <v>17</v>
      </c>
      <c r="E435" s="153" t="s">
        <v>77</v>
      </c>
      <c r="F435" s="156" t="s">
        <v>38</v>
      </c>
      <c r="G435" s="156" t="s">
        <v>100</v>
      </c>
      <c r="H435" s="138" t="str">
        <f>IF(OR(G435="中止",G435="取消"),"998",IF(ISNA(MATCH($E435,施設情報!$B$2:$B$96,0)),"999",INDEX(施設情報!$C$2:$C$96,MATCH($E435,施設情報!$B$2:$B$96,0))))</f>
        <v>054</v>
      </c>
      <c r="I435" s="139">
        <f t="shared" si="103"/>
        <v>46087</v>
      </c>
      <c r="J435" s="137" t="str">
        <f t="shared" si="104"/>
        <v>054-46087</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37.5">
      <c r="A436" s="148">
        <v>19</v>
      </c>
      <c r="B436" s="149">
        <v>46088</v>
      </c>
      <c r="C436" s="150">
        <v>0</v>
      </c>
      <c r="D436" s="150">
        <v>24</v>
      </c>
      <c r="E436" s="153" t="s">
        <v>28</v>
      </c>
      <c r="F436" s="156" t="s">
        <v>29</v>
      </c>
      <c r="G436" s="156" t="s">
        <v>1</v>
      </c>
      <c r="H436" s="138" t="str">
        <f>IF(OR(G436="中止",G436="取消"),"998",IF(ISNA(MATCH($E436,施設情報!$B$2:$B$96,0)),"999",INDEX(施設情報!$C$2:$C$96,MATCH($E436,施設情報!$B$2:$B$96,0))))</f>
        <v>001</v>
      </c>
      <c r="I436" s="139">
        <f t="shared" si="103"/>
        <v>46088</v>
      </c>
      <c r="J436" s="137" t="str">
        <f t="shared" si="104"/>
        <v>001-46088</v>
      </c>
      <c r="K436" s="137">
        <f t="shared" si="105"/>
        <v>0</v>
      </c>
      <c r="L436" s="137">
        <f t="shared" si="106"/>
        <v>1</v>
      </c>
      <c r="M436" s="137">
        <f t="shared" si="115"/>
        <v>100</v>
      </c>
      <c r="N436" s="137">
        <f t="shared" si="115"/>
        <v>100</v>
      </c>
      <c r="O436" s="137">
        <f t="shared" si="115"/>
        <v>100</v>
      </c>
      <c r="P436" s="137">
        <f t="shared" si="115"/>
        <v>100</v>
      </c>
      <c r="Q436" s="137">
        <f t="shared" si="115"/>
        <v>100</v>
      </c>
      <c r="R436" s="137">
        <f t="shared" si="115"/>
        <v>100</v>
      </c>
      <c r="S436" s="137">
        <f t="shared" si="115"/>
        <v>100</v>
      </c>
      <c r="T436" s="137">
        <f t="shared" si="115"/>
        <v>100</v>
      </c>
      <c r="U436" s="137">
        <f t="shared" si="115"/>
        <v>100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100</v>
      </c>
      <c r="AE436" s="137">
        <f t="shared" si="116"/>
        <v>100</v>
      </c>
      <c r="AF436" s="137">
        <f t="shared" si="116"/>
        <v>100</v>
      </c>
      <c r="AG436" s="137">
        <f t="shared" si="116"/>
        <v>100</v>
      </c>
      <c r="AH436" s="137">
        <f t="shared" si="116"/>
        <v>100</v>
      </c>
      <c r="AI436" s="137">
        <f t="shared" si="116"/>
        <v>100</v>
      </c>
      <c r="AJ436" s="137">
        <f t="shared" si="116"/>
        <v>100</v>
      </c>
      <c r="AK436" s="136">
        <f ca="1">IF(AND(AND($AK$3&lt;=B436,B436&lt;=$AK$1),B436&lt;&gt;""),1,0)</f>
        <v>1</v>
      </c>
      <c r="AL436" s="136">
        <f>IF(OR(F436="工事・メンテ（共用可）",F436="要調整"),0.5,IF(F436="ヘリ訓練日",0.4,1))</f>
        <v>1</v>
      </c>
      <c r="AM436" s="136">
        <v>1</v>
      </c>
    </row>
    <row r="437" spans="1:39" ht="56.25">
      <c r="A437" s="148">
        <v>360</v>
      </c>
      <c r="B437" s="152">
        <v>46088</v>
      </c>
      <c r="C437" s="154">
        <v>9</v>
      </c>
      <c r="D437" s="154">
        <v>17</v>
      </c>
      <c r="E437" s="153" t="s">
        <v>53</v>
      </c>
      <c r="F437" s="207" t="s">
        <v>96</v>
      </c>
      <c r="G437" s="207" t="s">
        <v>1</v>
      </c>
      <c r="H437" s="138" t="str">
        <f>IF(OR(G437="中止",G437="取消"),"998",IF(ISNA(MATCH($E437,施設情報!$B$2:$B$96,0)),"999",INDEX(施設情報!$C$2:$C$96,MATCH($E437,施設情報!$B$2:$B$96,0))))</f>
        <v>024</v>
      </c>
      <c r="I437" s="139">
        <f t="shared" si="103"/>
        <v>46088</v>
      </c>
      <c r="J437" s="137" t="str">
        <f t="shared" si="104"/>
        <v>024-46088</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75">
      <c r="A438" s="148">
        <v>716</v>
      </c>
      <c r="B438" s="149">
        <v>46088</v>
      </c>
      <c r="C438" s="150">
        <v>9</v>
      </c>
      <c r="D438" s="150">
        <v>17</v>
      </c>
      <c r="E438" s="153" t="s">
        <v>77</v>
      </c>
      <c r="F438" s="156" t="s">
        <v>38</v>
      </c>
      <c r="G438" s="156" t="s">
        <v>100</v>
      </c>
      <c r="H438" s="138" t="str">
        <f>IF(OR(G438="中止",G438="取消"),"998",IF(ISNA(MATCH($E438,施設情報!$B$2:$B$96,0)),"999",INDEX(施設情報!$C$2:$C$96,MATCH($E438,施設情報!$B$2:$B$96,0))))</f>
        <v>054</v>
      </c>
      <c r="I438" s="139">
        <f t="shared" si="103"/>
        <v>46088</v>
      </c>
      <c r="J438" s="137" t="str">
        <f t="shared" si="104"/>
        <v>054-46088</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37.5">
      <c r="A439" s="148">
        <v>20</v>
      </c>
      <c r="B439" s="149">
        <v>46089</v>
      </c>
      <c r="C439" s="150">
        <v>0</v>
      </c>
      <c r="D439" s="150">
        <v>24</v>
      </c>
      <c r="E439" s="153" t="s">
        <v>28</v>
      </c>
      <c r="F439" s="156" t="s">
        <v>29</v>
      </c>
      <c r="G439" s="156" t="s">
        <v>1</v>
      </c>
      <c r="H439" s="138" t="str">
        <f>IF(OR(G439="中止",G439="取消"),"998",IF(ISNA(MATCH($E439,施設情報!$B$2:$B$96,0)),"999",INDEX(施設情報!$C$2:$C$96,MATCH($E439,施設情報!$B$2:$B$96,0))))</f>
        <v>001</v>
      </c>
      <c r="I439" s="139">
        <f t="shared" si="103"/>
        <v>46089</v>
      </c>
      <c r="J439" s="137" t="str">
        <f t="shared" si="104"/>
        <v>001-46089</v>
      </c>
      <c r="K439" s="137">
        <f t="shared" si="105"/>
        <v>0</v>
      </c>
      <c r="L439" s="137">
        <f t="shared" si="106"/>
        <v>1</v>
      </c>
      <c r="M439" s="137">
        <f t="shared" si="115"/>
        <v>100</v>
      </c>
      <c r="N439" s="137">
        <f t="shared" si="115"/>
        <v>100</v>
      </c>
      <c r="O439" s="137">
        <f t="shared" si="115"/>
        <v>100</v>
      </c>
      <c r="P439" s="137">
        <f t="shared" si="115"/>
        <v>100</v>
      </c>
      <c r="Q439" s="137">
        <f t="shared" si="115"/>
        <v>100</v>
      </c>
      <c r="R439" s="137">
        <f t="shared" si="115"/>
        <v>100</v>
      </c>
      <c r="S439" s="137">
        <f t="shared" si="115"/>
        <v>100</v>
      </c>
      <c r="T439" s="137">
        <f t="shared" si="115"/>
        <v>100</v>
      </c>
      <c r="U439" s="137">
        <f t="shared" si="115"/>
        <v>100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100</v>
      </c>
      <c r="AE439" s="137">
        <f t="shared" si="116"/>
        <v>100</v>
      </c>
      <c r="AF439" s="137">
        <f t="shared" si="116"/>
        <v>100</v>
      </c>
      <c r="AG439" s="137">
        <f t="shared" si="116"/>
        <v>100</v>
      </c>
      <c r="AH439" s="137">
        <f t="shared" si="116"/>
        <v>100</v>
      </c>
      <c r="AI439" s="137">
        <f t="shared" si="116"/>
        <v>100</v>
      </c>
      <c r="AJ439" s="137">
        <f t="shared" si="116"/>
        <v>100</v>
      </c>
      <c r="AK439" s="136">
        <f ca="1">IF(AND(AND($AK$3&lt;=B439,B439&lt;=$AK$1),B439&lt;&gt;""),1,0)</f>
        <v>1</v>
      </c>
      <c r="AL439" s="136">
        <f>IF(OR(F439="工事・メンテ（共用可）",F439="要調整"),0.5,IF(F439="ヘリ訓練日",0.4,1))</f>
        <v>1</v>
      </c>
      <c r="AM439" s="136">
        <v>1</v>
      </c>
    </row>
    <row r="440" spans="1:39" ht="56.25">
      <c r="A440" s="148">
        <v>361</v>
      </c>
      <c r="B440" s="152">
        <v>46089</v>
      </c>
      <c r="C440" s="154">
        <v>9</v>
      </c>
      <c r="D440" s="154">
        <v>17</v>
      </c>
      <c r="E440" s="153" t="s">
        <v>53</v>
      </c>
      <c r="F440" s="207" t="s">
        <v>96</v>
      </c>
      <c r="G440" s="207" t="s">
        <v>1</v>
      </c>
      <c r="H440" s="138" t="str">
        <f>IF(OR(G440="中止",G440="取消"),"998",IF(ISNA(MATCH($E440,施設情報!$B$2:$B$96,0)),"999",INDEX(施設情報!$C$2:$C$96,MATCH($E440,施設情報!$B$2:$B$96,0))))</f>
        <v>024</v>
      </c>
      <c r="I440" s="139">
        <f t="shared" si="103"/>
        <v>46089</v>
      </c>
      <c r="J440" s="137" t="str">
        <f t="shared" si="104"/>
        <v>024-46089</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75">
      <c r="A441" s="148">
        <v>717</v>
      </c>
      <c r="B441" s="149">
        <v>46089</v>
      </c>
      <c r="C441" s="150">
        <v>9</v>
      </c>
      <c r="D441" s="150">
        <v>17</v>
      </c>
      <c r="E441" s="153" t="s">
        <v>77</v>
      </c>
      <c r="F441" s="156" t="s">
        <v>38</v>
      </c>
      <c r="G441" s="156" t="s">
        <v>100</v>
      </c>
      <c r="H441" s="138" t="str">
        <f>IF(OR(G441="中止",G441="取消"),"998",IF(ISNA(MATCH($E441,施設情報!$B$2:$B$96,0)),"999",INDEX(施設情報!$C$2:$C$96,MATCH($E441,施設情報!$B$2:$B$96,0))))</f>
        <v>054</v>
      </c>
      <c r="I441" s="139">
        <f t="shared" si="103"/>
        <v>46089</v>
      </c>
      <c r="J441" s="137" t="str">
        <f t="shared" si="104"/>
        <v>054-46089</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56.25">
      <c r="A442" s="148">
        <v>362</v>
      </c>
      <c r="B442" s="152">
        <v>46090</v>
      </c>
      <c r="C442" s="154">
        <v>9</v>
      </c>
      <c r="D442" s="154">
        <v>17</v>
      </c>
      <c r="E442" s="153" t="s">
        <v>53</v>
      </c>
      <c r="F442" s="207" t="s">
        <v>96</v>
      </c>
      <c r="G442" s="207" t="s">
        <v>1</v>
      </c>
      <c r="H442" s="138" t="str">
        <f>IF(OR(G442="中止",G442="取消"),"998",IF(ISNA(MATCH($E442,施設情報!$B$2:$B$96,0)),"999",INDEX(施設情報!$C$2:$C$96,MATCH($E442,施設情報!$B$2:$B$96,0))))</f>
        <v>024</v>
      </c>
      <c r="I442" s="139">
        <f t="shared" si="103"/>
        <v>46090</v>
      </c>
      <c r="J442" s="137" t="str">
        <f t="shared" si="104"/>
        <v>024-46090</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75">
      <c r="A443" s="148">
        <v>654</v>
      </c>
      <c r="B443" s="149">
        <v>46090</v>
      </c>
      <c r="C443" s="150">
        <v>9</v>
      </c>
      <c r="D443" s="150">
        <v>17</v>
      </c>
      <c r="E443" s="153" t="s">
        <v>77</v>
      </c>
      <c r="F443" s="156" t="s">
        <v>38</v>
      </c>
      <c r="G443" s="156" t="s">
        <v>495</v>
      </c>
      <c r="H443" s="138" t="str">
        <f>IF(OR(G443="中止",G443="取消"),"998",IF(ISNA(MATCH($E443,施設情報!$B$2:$B$96,0)),"999",INDEX(施設情報!$C$2:$C$96,MATCH($E443,施設情報!$B$2:$B$96,0))))</f>
        <v>998</v>
      </c>
      <c r="I443" s="139">
        <f t="shared" si="103"/>
        <v>46090</v>
      </c>
      <c r="J443" s="137" t="str">
        <f t="shared" si="104"/>
        <v>998-46090</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37.5">
      <c r="A444" s="148">
        <v>689</v>
      </c>
      <c r="B444" s="149">
        <v>46090</v>
      </c>
      <c r="C444" s="150">
        <v>9</v>
      </c>
      <c r="D444" s="150">
        <v>17</v>
      </c>
      <c r="E444" s="153" t="s">
        <v>88</v>
      </c>
      <c r="F444" s="156" t="s">
        <v>38</v>
      </c>
      <c r="G444" s="156" t="s">
        <v>100</v>
      </c>
      <c r="H444" s="138" t="str">
        <f>IF(OR(G444="中止",G444="取消"),"998",IF(ISNA(MATCH($E444,施設情報!$B$2:$B$96,0)),"999",INDEX(施設情報!$C$2:$C$96,MATCH($E444,施設情報!$B$2:$B$96,0))))</f>
        <v>063</v>
      </c>
      <c r="I444" s="139">
        <f t="shared" si="103"/>
        <v>46090</v>
      </c>
      <c r="J444" s="137" t="str">
        <f t="shared" si="104"/>
        <v>063-46090</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36">
      <c r="A445" s="148">
        <v>690</v>
      </c>
      <c r="B445" s="149">
        <v>46090</v>
      </c>
      <c r="C445" s="150">
        <v>9</v>
      </c>
      <c r="D445" s="150">
        <v>17</v>
      </c>
      <c r="E445" s="153" t="s">
        <v>92</v>
      </c>
      <c r="F445" s="156" t="s">
        <v>38</v>
      </c>
      <c r="G445" s="156" t="s">
        <v>100</v>
      </c>
      <c r="H445" s="138" t="str">
        <f>IF(OR(G445="中止",G445="取消"),"998",IF(ISNA(MATCH($E445,施設情報!$B$2:$B$96,0)),"999",INDEX(施設情報!$C$2:$C$96,MATCH($E445,施設情報!$B$2:$B$96,0))))</f>
        <v>009</v>
      </c>
      <c r="I445" s="139">
        <f t="shared" si="103"/>
        <v>46090</v>
      </c>
      <c r="J445" s="137" t="str">
        <f t="shared" si="104"/>
        <v>009-46090</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90">
      <c r="A446" s="148">
        <v>691</v>
      </c>
      <c r="B446" s="149">
        <v>46090</v>
      </c>
      <c r="C446" s="150">
        <v>9</v>
      </c>
      <c r="D446" s="150">
        <v>17</v>
      </c>
      <c r="E446" s="153" t="s">
        <v>95</v>
      </c>
      <c r="F446" s="156" t="s">
        <v>38</v>
      </c>
      <c r="G446" s="156" t="s">
        <v>100</v>
      </c>
      <c r="H446" s="138" t="str">
        <f>IF(OR(G446="中止",G446="取消"),"998",IF(ISNA(MATCH($E446,施設情報!$B$2:$B$96,0)),"999",INDEX(施設情報!$C$2:$C$96,MATCH($E446,施設情報!$B$2:$B$96,0))))</f>
        <v>011</v>
      </c>
      <c r="I446" s="139">
        <f t="shared" si="103"/>
        <v>46090</v>
      </c>
      <c r="J446" s="137" t="str">
        <f t="shared" si="104"/>
        <v>011-46090</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72">
      <c r="A447" s="148">
        <v>692</v>
      </c>
      <c r="B447" s="149">
        <v>46090</v>
      </c>
      <c r="C447" s="150">
        <v>9</v>
      </c>
      <c r="D447" s="150">
        <v>17</v>
      </c>
      <c r="E447" s="153" t="s">
        <v>94</v>
      </c>
      <c r="F447" s="156" t="s">
        <v>38</v>
      </c>
      <c r="G447" s="156" t="s">
        <v>100</v>
      </c>
      <c r="H447" s="138" t="str">
        <f>IF(OR(G447="中止",G447="取消"),"998",IF(ISNA(MATCH($E447,施設情報!$B$2:$B$96,0)),"999",INDEX(施設情報!$C$2:$C$96,MATCH($E447,施設情報!$B$2:$B$96,0))))</f>
        <v>012</v>
      </c>
      <c r="I447" s="139">
        <f t="shared" si="103"/>
        <v>46090</v>
      </c>
      <c r="J447" s="137" t="str">
        <f t="shared" si="104"/>
        <v>012-46090</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75">
      <c r="A448" s="148">
        <v>718</v>
      </c>
      <c r="B448" s="149">
        <v>46090</v>
      </c>
      <c r="C448" s="150">
        <v>9</v>
      </c>
      <c r="D448" s="150">
        <v>17</v>
      </c>
      <c r="E448" s="153" t="s">
        <v>77</v>
      </c>
      <c r="F448" s="156" t="s">
        <v>38</v>
      </c>
      <c r="G448" s="156" t="s">
        <v>100</v>
      </c>
      <c r="H448" s="138" t="str">
        <f>IF(OR(G448="中止",G448="取消"),"998",IF(ISNA(MATCH($E448,施設情報!$B$2:$B$96,0)),"999",INDEX(施設情報!$C$2:$C$96,MATCH($E448,施設情報!$B$2:$B$96,0))))</f>
        <v>054</v>
      </c>
      <c r="I448" s="139">
        <f t="shared" si="103"/>
        <v>46090</v>
      </c>
      <c r="J448" s="137" t="str">
        <f t="shared" si="104"/>
        <v>054-46090</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56.25">
      <c r="A449" s="148">
        <v>363</v>
      </c>
      <c r="B449" s="152">
        <v>46091</v>
      </c>
      <c r="C449" s="154">
        <v>9</v>
      </c>
      <c r="D449" s="154">
        <v>17</v>
      </c>
      <c r="E449" s="153" t="s">
        <v>53</v>
      </c>
      <c r="F449" s="207" t="s">
        <v>96</v>
      </c>
      <c r="G449" s="207" t="s">
        <v>1</v>
      </c>
      <c r="H449" s="138" t="str">
        <f>IF(OR(G449="中止",G449="取消"),"998",IF(ISNA(MATCH($E449,施設情報!$B$2:$B$96,0)),"999",INDEX(施設情報!$C$2:$C$96,MATCH($E449,施設情報!$B$2:$B$96,0))))</f>
        <v>024</v>
      </c>
      <c r="I449" s="139">
        <f t="shared" si="103"/>
        <v>46091</v>
      </c>
      <c r="J449" s="137" t="str">
        <f t="shared" si="104"/>
        <v>024-46091</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75">
      <c r="A450" s="148">
        <v>655</v>
      </c>
      <c r="B450" s="149">
        <v>46091</v>
      </c>
      <c r="C450" s="150">
        <v>9</v>
      </c>
      <c r="D450" s="150">
        <v>17</v>
      </c>
      <c r="E450" s="153" t="s">
        <v>77</v>
      </c>
      <c r="F450" s="156" t="s">
        <v>38</v>
      </c>
      <c r="G450" s="156" t="s">
        <v>495</v>
      </c>
      <c r="H450" s="138" t="str">
        <f>IF(OR(G450="中止",G450="取消"),"998",IF(ISNA(MATCH($E450,施設情報!$B$2:$B$96,0)),"999",INDEX(施設情報!$C$2:$C$96,MATCH($E450,施設情報!$B$2:$B$96,0))))</f>
        <v>998</v>
      </c>
      <c r="I450" s="139">
        <f t="shared" si="103"/>
        <v>46091</v>
      </c>
      <c r="J450" s="137" t="str">
        <f t="shared" si="104"/>
        <v>998-46091</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37.5">
      <c r="A451" s="148">
        <v>693</v>
      </c>
      <c r="B451" s="149">
        <v>46091</v>
      </c>
      <c r="C451" s="150">
        <v>9</v>
      </c>
      <c r="D451" s="150">
        <v>17</v>
      </c>
      <c r="E451" s="153" t="s">
        <v>88</v>
      </c>
      <c r="F451" s="156" t="s">
        <v>38</v>
      </c>
      <c r="G451" s="156" t="s">
        <v>100</v>
      </c>
      <c r="H451" s="138" t="str">
        <f>IF(OR(G451="中止",G451="取消"),"998",IF(ISNA(MATCH($E451,施設情報!$B$2:$B$96,0)),"999",INDEX(施設情報!$C$2:$C$96,MATCH($E451,施設情報!$B$2:$B$96,0))))</f>
        <v>063</v>
      </c>
      <c r="I451" s="139">
        <f t="shared" si="103"/>
        <v>46091</v>
      </c>
      <c r="J451" s="137" t="str">
        <f t="shared" si="104"/>
        <v>063-46091</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36">
      <c r="A452" s="148">
        <v>694</v>
      </c>
      <c r="B452" s="149">
        <v>46091</v>
      </c>
      <c r="C452" s="150">
        <v>9</v>
      </c>
      <c r="D452" s="150">
        <v>17</v>
      </c>
      <c r="E452" s="153" t="s">
        <v>92</v>
      </c>
      <c r="F452" s="156" t="s">
        <v>38</v>
      </c>
      <c r="G452" s="156" t="s">
        <v>100</v>
      </c>
      <c r="H452" s="138" t="str">
        <f>IF(OR(G452="中止",G452="取消"),"998",IF(ISNA(MATCH($E452,施設情報!$B$2:$B$96,0)),"999",INDEX(施設情報!$C$2:$C$96,MATCH($E452,施設情報!$B$2:$B$96,0))))</f>
        <v>009</v>
      </c>
      <c r="I452" s="139">
        <f t="shared" si="103"/>
        <v>46091</v>
      </c>
      <c r="J452" s="137" t="str">
        <f t="shared" si="104"/>
        <v>009-46091</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90">
      <c r="A453" s="148">
        <v>695</v>
      </c>
      <c r="B453" s="149">
        <v>46091</v>
      </c>
      <c r="C453" s="150">
        <v>9</v>
      </c>
      <c r="D453" s="150">
        <v>17</v>
      </c>
      <c r="E453" s="153" t="s">
        <v>95</v>
      </c>
      <c r="F453" s="156" t="s">
        <v>38</v>
      </c>
      <c r="G453" s="156" t="s">
        <v>100</v>
      </c>
      <c r="H453" s="138" t="str">
        <f>IF(OR(G453="中止",G453="取消"),"998",IF(ISNA(MATCH($E453,施設情報!$B$2:$B$96,0)),"999",INDEX(施設情報!$C$2:$C$96,MATCH($E453,施設情報!$B$2:$B$96,0))))</f>
        <v>011</v>
      </c>
      <c r="I453" s="139">
        <f t="shared" ref="I453:I516" si="119">B453</f>
        <v>46091</v>
      </c>
      <c r="J453" s="137" t="str">
        <f t="shared" ref="J453:J516" si="120">H453&amp;"-"&amp;I453</f>
        <v>011-46091</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72">
      <c r="A454" s="148">
        <v>696</v>
      </c>
      <c r="B454" s="149">
        <v>46091</v>
      </c>
      <c r="C454" s="150">
        <v>9</v>
      </c>
      <c r="D454" s="150">
        <v>17</v>
      </c>
      <c r="E454" s="153" t="s">
        <v>94</v>
      </c>
      <c r="F454" s="156" t="s">
        <v>38</v>
      </c>
      <c r="G454" s="156" t="s">
        <v>100</v>
      </c>
      <c r="H454" s="138" t="str">
        <f>IF(OR(G454="中止",G454="取消"),"998",IF(ISNA(MATCH($E454,施設情報!$B$2:$B$96,0)),"999",INDEX(施設情報!$C$2:$C$96,MATCH($E454,施設情報!$B$2:$B$96,0))))</f>
        <v>012</v>
      </c>
      <c r="I454" s="139">
        <f t="shared" si="119"/>
        <v>46091</v>
      </c>
      <c r="J454" s="137" t="str">
        <f t="shared" si="120"/>
        <v>012-46091</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75">
      <c r="A455" s="148">
        <v>719</v>
      </c>
      <c r="B455" s="149">
        <v>46091</v>
      </c>
      <c r="C455" s="150">
        <v>9</v>
      </c>
      <c r="D455" s="150">
        <v>17</v>
      </c>
      <c r="E455" s="153" t="s">
        <v>77</v>
      </c>
      <c r="F455" s="156" t="s">
        <v>38</v>
      </c>
      <c r="G455" s="156" t="s">
        <v>100</v>
      </c>
      <c r="H455" s="138" t="str">
        <f>IF(OR(G455="中止",G455="取消"),"998",IF(ISNA(MATCH($E455,施設情報!$B$2:$B$96,0)),"999",INDEX(施設情報!$C$2:$C$96,MATCH($E455,施設情報!$B$2:$B$96,0))))</f>
        <v>054</v>
      </c>
      <c r="I455" s="139">
        <f t="shared" si="119"/>
        <v>46091</v>
      </c>
      <c r="J455" s="137" t="str">
        <f t="shared" si="120"/>
        <v>054-46091</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56.25">
      <c r="A456" s="148">
        <v>364</v>
      </c>
      <c r="B456" s="152">
        <v>46092</v>
      </c>
      <c r="C456" s="154">
        <v>9</v>
      </c>
      <c r="D456" s="154">
        <v>17</v>
      </c>
      <c r="E456" s="153" t="s">
        <v>53</v>
      </c>
      <c r="F456" s="207" t="s">
        <v>96</v>
      </c>
      <c r="G456" s="207" t="s">
        <v>1</v>
      </c>
      <c r="H456" s="138" t="str">
        <f>IF(OR(G456="中止",G456="取消"),"998",IF(ISNA(MATCH($E456,施設情報!$B$2:$B$96,0)),"999",INDEX(施設情報!$C$2:$C$96,MATCH($E456,施設情報!$B$2:$B$96,0))))</f>
        <v>024</v>
      </c>
      <c r="I456" s="139">
        <f t="shared" si="119"/>
        <v>46092</v>
      </c>
      <c r="J456" s="137" t="str">
        <f t="shared" si="120"/>
        <v>024-46092</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75">
      <c r="A457" s="148">
        <v>586</v>
      </c>
      <c r="B457" s="149">
        <v>46092</v>
      </c>
      <c r="C457" s="150">
        <v>9</v>
      </c>
      <c r="D457" s="150">
        <v>17</v>
      </c>
      <c r="E457" s="153" t="s">
        <v>77</v>
      </c>
      <c r="F457" s="156" t="s">
        <v>38</v>
      </c>
      <c r="G457" s="207" t="s">
        <v>495</v>
      </c>
      <c r="H457" s="138" t="str">
        <f>IF(OR(G457="中止",G457="取消"),"998",IF(ISNA(MATCH($E457,施設情報!$B$2:$B$96,0)),"999",INDEX(施設情報!$C$2:$C$96,MATCH($E457,施設情報!$B$2:$B$96,0))))</f>
        <v>998</v>
      </c>
      <c r="I457" s="139">
        <f t="shared" si="119"/>
        <v>46092</v>
      </c>
      <c r="J457" s="137" t="str">
        <f t="shared" si="120"/>
        <v>998-46092</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112.5">
      <c r="A458" s="148">
        <v>587</v>
      </c>
      <c r="B458" s="149">
        <v>46092</v>
      </c>
      <c r="C458" s="150">
        <v>9</v>
      </c>
      <c r="D458" s="150">
        <v>17</v>
      </c>
      <c r="E458" s="153" t="s">
        <v>78</v>
      </c>
      <c r="F458" s="156" t="s">
        <v>38</v>
      </c>
      <c r="G458" s="207" t="s">
        <v>495</v>
      </c>
      <c r="H458" s="138" t="str">
        <f>IF(OR(G458="中止",G458="取消"),"998",IF(ISNA(MATCH($E458,施設情報!$B$2:$B$96,0)),"999",INDEX(施設情報!$C$2:$C$96,MATCH($E458,施設情報!$B$2:$B$96,0))))</f>
        <v>998</v>
      </c>
      <c r="I458" s="139">
        <f t="shared" si="119"/>
        <v>46092</v>
      </c>
      <c r="J458" s="137" t="str">
        <f t="shared" si="120"/>
        <v>998-46092</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93.75">
      <c r="A459" s="148">
        <v>588</v>
      </c>
      <c r="B459" s="149">
        <v>46092</v>
      </c>
      <c r="C459" s="150">
        <v>9</v>
      </c>
      <c r="D459" s="150">
        <v>17</v>
      </c>
      <c r="E459" s="153" t="s">
        <v>79</v>
      </c>
      <c r="F459" s="156" t="s">
        <v>38</v>
      </c>
      <c r="G459" s="207" t="s">
        <v>495</v>
      </c>
      <c r="H459" s="138" t="str">
        <f>IF(OR(G459="中止",G459="取消"),"998",IF(ISNA(MATCH($E459,施設情報!$B$2:$B$96,0)),"999",INDEX(施設情報!$C$2:$C$96,MATCH($E459,施設情報!$B$2:$B$96,0))))</f>
        <v>998</v>
      </c>
      <c r="I459" s="139">
        <f t="shared" si="119"/>
        <v>46092</v>
      </c>
      <c r="J459" s="137" t="str">
        <f t="shared" si="120"/>
        <v>998-46092</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112.5">
      <c r="A460" s="148">
        <v>589</v>
      </c>
      <c r="B460" s="149">
        <v>46092</v>
      </c>
      <c r="C460" s="150">
        <v>9</v>
      </c>
      <c r="D460" s="150">
        <v>17</v>
      </c>
      <c r="E460" s="153" t="s">
        <v>80</v>
      </c>
      <c r="F460" s="156" t="s">
        <v>38</v>
      </c>
      <c r="G460" s="207" t="s">
        <v>495</v>
      </c>
      <c r="H460" s="138" t="str">
        <f>IF(OR(G460="中止",G460="取消"),"998",IF(ISNA(MATCH($E460,施設情報!$B$2:$B$96,0)),"999",INDEX(施設情報!$C$2:$C$96,MATCH($E460,施設情報!$B$2:$B$96,0))))</f>
        <v>998</v>
      </c>
      <c r="I460" s="139">
        <f t="shared" si="119"/>
        <v>46092</v>
      </c>
      <c r="J460" s="137" t="str">
        <f t="shared" si="120"/>
        <v>998-46092</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112.5">
      <c r="A461" s="148">
        <v>590</v>
      </c>
      <c r="B461" s="149">
        <v>46092</v>
      </c>
      <c r="C461" s="150">
        <v>9</v>
      </c>
      <c r="D461" s="150">
        <v>17</v>
      </c>
      <c r="E461" s="153" t="s">
        <v>81</v>
      </c>
      <c r="F461" s="156" t="s">
        <v>38</v>
      </c>
      <c r="G461" s="207" t="s">
        <v>495</v>
      </c>
      <c r="H461" s="138" t="str">
        <f>IF(OR(G461="中止",G461="取消"),"998",IF(ISNA(MATCH($E461,施設情報!$B$2:$B$96,0)),"999",INDEX(施設情報!$C$2:$C$96,MATCH($E461,施設情報!$B$2:$B$96,0))))</f>
        <v>998</v>
      </c>
      <c r="I461" s="139">
        <f t="shared" si="119"/>
        <v>46092</v>
      </c>
      <c r="J461" s="137" t="str">
        <f t="shared" si="120"/>
        <v>998-46092</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3.75">
      <c r="A462" s="148">
        <v>591</v>
      </c>
      <c r="B462" s="149">
        <v>46092</v>
      </c>
      <c r="C462" s="150">
        <v>9</v>
      </c>
      <c r="D462" s="150">
        <v>17</v>
      </c>
      <c r="E462" s="153" t="s">
        <v>82</v>
      </c>
      <c r="F462" s="156" t="s">
        <v>38</v>
      </c>
      <c r="G462" s="207" t="s">
        <v>495</v>
      </c>
      <c r="H462" s="138" t="str">
        <f>IF(OR(G462="中止",G462="取消"),"998",IF(ISNA(MATCH($E462,施設情報!$B$2:$B$96,0)),"999",INDEX(施設情報!$C$2:$C$96,MATCH($E462,施設情報!$B$2:$B$96,0))))</f>
        <v>998</v>
      </c>
      <c r="I462" s="139">
        <f t="shared" si="119"/>
        <v>46092</v>
      </c>
      <c r="J462" s="137" t="str">
        <f t="shared" si="120"/>
        <v>998-46092</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93.75">
      <c r="A463" s="148">
        <v>592</v>
      </c>
      <c r="B463" s="149">
        <v>46092</v>
      </c>
      <c r="C463" s="150">
        <v>9</v>
      </c>
      <c r="D463" s="150">
        <v>17</v>
      </c>
      <c r="E463" s="153" t="s">
        <v>83</v>
      </c>
      <c r="F463" s="156" t="s">
        <v>38</v>
      </c>
      <c r="G463" s="207" t="s">
        <v>495</v>
      </c>
      <c r="H463" s="138" t="str">
        <f>IF(OR(G463="中止",G463="取消"),"998",IF(ISNA(MATCH($E463,施設情報!$B$2:$B$96,0)),"999",INDEX(施設情報!$C$2:$C$96,MATCH($E463,施設情報!$B$2:$B$96,0))))</f>
        <v>998</v>
      </c>
      <c r="I463" s="139">
        <f t="shared" si="119"/>
        <v>46092</v>
      </c>
      <c r="J463" s="137" t="str">
        <f t="shared" si="120"/>
        <v>998-46092</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75">
      <c r="A464" s="148">
        <v>656</v>
      </c>
      <c r="B464" s="149">
        <v>46092</v>
      </c>
      <c r="C464" s="150">
        <v>9</v>
      </c>
      <c r="D464" s="150">
        <v>17</v>
      </c>
      <c r="E464" s="153" t="s">
        <v>77</v>
      </c>
      <c r="F464" s="156" t="s">
        <v>38</v>
      </c>
      <c r="G464" s="156" t="s">
        <v>495</v>
      </c>
      <c r="H464" s="138" t="str">
        <f>IF(OR(G464="中止",G464="取消"),"998",IF(ISNA(MATCH($E464,施設情報!$B$2:$B$96,0)),"999",INDEX(施設情報!$C$2:$C$96,MATCH($E464,施設情報!$B$2:$B$96,0))))</f>
        <v>998</v>
      </c>
      <c r="I464" s="139">
        <f t="shared" si="119"/>
        <v>46092</v>
      </c>
      <c r="J464" s="137" t="str">
        <f t="shared" si="120"/>
        <v>998-46092</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37.5">
      <c r="A465" s="148">
        <v>697</v>
      </c>
      <c r="B465" s="149">
        <v>46092</v>
      </c>
      <c r="C465" s="150">
        <v>9</v>
      </c>
      <c r="D465" s="150">
        <v>17</v>
      </c>
      <c r="E465" s="153" t="s">
        <v>88</v>
      </c>
      <c r="F465" s="156" t="s">
        <v>38</v>
      </c>
      <c r="G465" s="156" t="s">
        <v>100</v>
      </c>
      <c r="H465" s="138" t="str">
        <f>IF(OR(G465="中止",G465="取消"),"998",IF(ISNA(MATCH($E465,施設情報!$B$2:$B$96,0)),"999",INDEX(施設情報!$C$2:$C$96,MATCH($E465,施設情報!$B$2:$B$96,0))))</f>
        <v>063</v>
      </c>
      <c r="I465" s="139">
        <f t="shared" si="119"/>
        <v>46092</v>
      </c>
      <c r="J465" s="137" t="str">
        <f t="shared" si="120"/>
        <v>063-46092</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36">
      <c r="A466" s="148">
        <v>698</v>
      </c>
      <c r="B466" s="149">
        <v>46092</v>
      </c>
      <c r="C466" s="150">
        <v>9</v>
      </c>
      <c r="D466" s="150">
        <v>17</v>
      </c>
      <c r="E466" s="153" t="s">
        <v>92</v>
      </c>
      <c r="F466" s="156" t="s">
        <v>38</v>
      </c>
      <c r="G466" s="156" t="s">
        <v>100</v>
      </c>
      <c r="H466" s="138" t="str">
        <f>IF(OR(G466="中止",G466="取消"),"998",IF(ISNA(MATCH($E466,施設情報!$B$2:$B$96,0)),"999",INDEX(施設情報!$C$2:$C$96,MATCH($E466,施設情報!$B$2:$B$96,0))))</f>
        <v>009</v>
      </c>
      <c r="I466" s="139">
        <f t="shared" si="119"/>
        <v>46092</v>
      </c>
      <c r="J466" s="137" t="str">
        <f t="shared" si="120"/>
        <v>009-46092</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90">
      <c r="A467" s="148">
        <v>699</v>
      </c>
      <c r="B467" s="149">
        <v>46092</v>
      </c>
      <c r="C467" s="150">
        <v>9</v>
      </c>
      <c r="D467" s="150">
        <v>17</v>
      </c>
      <c r="E467" s="153" t="s">
        <v>95</v>
      </c>
      <c r="F467" s="156" t="s">
        <v>38</v>
      </c>
      <c r="G467" s="156" t="s">
        <v>100</v>
      </c>
      <c r="H467" s="138" t="str">
        <f>IF(OR(G467="中止",G467="取消"),"998",IF(ISNA(MATCH($E467,施設情報!$B$2:$B$96,0)),"999",INDEX(施設情報!$C$2:$C$96,MATCH($E467,施設情報!$B$2:$B$96,0))))</f>
        <v>011</v>
      </c>
      <c r="I467" s="139">
        <f t="shared" si="119"/>
        <v>46092</v>
      </c>
      <c r="J467" s="137" t="str">
        <f t="shared" si="120"/>
        <v>011-46092</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72">
      <c r="A468" s="148">
        <v>700</v>
      </c>
      <c r="B468" s="149">
        <v>46092</v>
      </c>
      <c r="C468" s="150">
        <v>9</v>
      </c>
      <c r="D468" s="150">
        <v>17</v>
      </c>
      <c r="E468" s="153" t="s">
        <v>94</v>
      </c>
      <c r="F468" s="156" t="s">
        <v>38</v>
      </c>
      <c r="G468" s="156" t="s">
        <v>100</v>
      </c>
      <c r="H468" s="138" t="str">
        <f>IF(OR(G468="中止",G468="取消"),"998",IF(ISNA(MATCH($E468,施設情報!$B$2:$B$96,0)),"999",INDEX(施設情報!$C$2:$C$96,MATCH($E468,施設情報!$B$2:$B$96,0))))</f>
        <v>012</v>
      </c>
      <c r="I468" s="139">
        <f t="shared" si="119"/>
        <v>46092</v>
      </c>
      <c r="J468" s="137" t="str">
        <f t="shared" si="120"/>
        <v>012-46092</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75">
      <c r="A469" s="148">
        <v>720</v>
      </c>
      <c r="B469" s="149">
        <v>46092</v>
      </c>
      <c r="C469" s="150">
        <v>9</v>
      </c>
      <c r="D469" s="150">
        <v>17</v>
      </c>
      <c r="E469" s="153" t="s">
        <v>77</v>
      </c>
      <c r="F469" s="156" t="s">
        <v>38</v>
      </c>
      <c r="G469" s="156" t="s">
        <v>100</v>
      </c>
      <c r="H469" s="138" t="str">
        <f>IF(OR(G469="中止",G469="取消"),"998",IF(ISNA(MATCH($E469,施設情報!$B$2:$B$96,0)),"999",INDEX(施設情報!$C$2:$C$96,MATCH($E469,施設情報!$B$2:$B$96,0))))</f>
        <v>054</v>
      </c>
      <c r="I469" s="139">
        <f t="shared" si="119"/>
        <v>46092</v>
      </c>
      <c r="J469" s="137" t="str">
        <f t="shared" si="120"/>
        <v>054-46092</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56.25">
      <c r="A470" s="148">
        <v>365</v>
      </c>
      <c r="B470" s="152">
        <v>46093</v>
      </c>
      <c r="C470" s="154">
        <v>9</v>
      </c>
      <c r="D470" s="154">
        <v>17</v>
      </c>
      <c r="E470" s="153" t="s">
        <v>53</v>
      </c>
      <c r="F470" s="207" t="s">
        <v>96</v>
      </c>
      <c r="G470" s="207" t="s">
        <v>1</v>
      </c>
      <c r="H470" s="138" t="str">
        <f>IF(OR(G470="中止",G470="取消"),"998",IF(ISNA(MATCH($E470,施設情報!$B$2:$B$96,0)),"999",INDEX(施設情報!$C$2:$C$96,MATCH($E470,施設情報!$B$2:$B$96,0))))</f>
        <v>024</v>
      </c>
      <c r="I470" s="139">
        <f t="shared" si="119"/>
        <v>46093</v>
      </c>
      <c r="J470" s="137" t="str">
        <f t="shared" si="120"/>
        <v>024-46093</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75">
      <c r="A471" s="148">
        <v>593</v>
      </c>
      <c r="B471" s="149">
        <v>46093</v>
      </c>
      <c r="C471" s="150">
        <v>9</v>
      </c>
      <c r="D471" s="150">
        <v>17</v>
      </c>
      <c r="E471" s="153" t="s">
        <v>77</v>
      </c>
      <c r="F471" s="156" t="s">
        <v>38</v>
      </c>
      <c r="G471" s="207" t="s">
        <v>495</v>
      </c>
      <c r="H471" s="138" t="str">
        <f>IF(OR(G471="中止",G471="取消"),"998",IF(ISNA(MATCH($E471,施設情報!$B$2:$B$96,0)),"999",INDEX(施設情報!$C$2:$C$96,MATCH($E471,施設情報!$B$2:$B$96,0))))</f>
        <v>998</v>
      </c>
      <c r="I471" s="139">
        <f t="shared" si="119"/>
        <v>46093</v>
      </c>
      <c r="J471" s="137" t="str">
        <f t="shared" si="120"/>
        <v>998-46093</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112.5">
      <c r="A472" s="148">
        <v>594</v>
      </c>
      <c r="B472" s="149">
        <v>46093</v>
      </c>
      <c r="C472" s="150">
        <v>9</v>
      </c>
      <c r="D472" s="150">
        <v>17</v>
      </c>
      <c r="E472" s="153" t="s">
        <v>78</v>
      </c>
      <c r="F472" s="156" t="s">
        <v>38</v>
      </c>
      <c r="G472" s="207" t="s">
        <v>495</v>
      </c>
      <c r="H472" s="138" t="str">
        <f>IF(OR(G472="中止",G472="取消"),"998",IF(ISNA(MATCH($E472,施設情報!$B$2:$B$96,0)),"999",INDEX(施設情報!$C$2:$C$96,MATCH($E472,施設情報!$B$2:$B$96,0))))</f>
        <v>998</v>
      </c>
      <c r="I472" s="139">
        <f t="shared" si="119"/>
        <v>46093</v>
      </c>
      <c r="J472" s="137" t="str">
        <f t="shared" si="120"/>
        <v>998-46093</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93.75">
      <c r="A473" s="148">
        <v>595</v>
      </c>
      <c r="B473" s="149">
        <v>46093</v>
      </c>
      <c r="C473" s="150">
        <v>9</v>
      </c>
      <c r="D473" s="150">
        <v>17</v>
      </c>
      <c r="E473" s="153" t="s">
        <v>79</v>
      </c>
      <c r="F473" s="156" t="s">
        <v>38</v>
      </c>
      <c r="G473" s="207" t="s">
        <v>495</v>
      </c>
      <c r="H473" s="138" t="str">
        <f>IF(OR(G473="中止",G473="取消"),"998",IF(ISNA(MATCH($E473,施設情報!$B$2:$B$96,0)),"999",INDEX(施設情報!$C$2:$C$96,MATCH($E473,施設情報!$B$2:$B$96,0))))</f>
        <v>998</v>
      </c>
      <c r="I473" s="139">
        <f t="shared" si="119"/>
        <v>46093</v>
      </c>
      <c r="J473" s="137" t="str">
        <f t="shared" si="120"/>
        <v>998-46093</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112.5">
      <c r="A474" s="148">
        <v>596</v>
      </c>
      <c r="B474" s="149">
        <v>46093</v>
      </c>
      <c r="C474" s="150">
        <v>9</v>
      </c>
      <c r="D474" s="150">
        <v>17</v>
      </c>
      <c r="E474" s="153" t="s">
        <v>80</v>
      </c>
      <c r="F474" s="156" t="s">
        <v>38</v>
      </c>
      <c r="G474" s="207" t="s">
        <v>495</v>
      </c>
      <c r="H474" s="138" t="str">
        <f>IF(OR(G474="中止",G474="取消"),"998",IF(ISNA(MATCH($E474,施設情報!$B$2:$B$96,0)),"999",INDEX(施設情報!$C$2:$C$96,MATCH($E474,施設情報!$B$2:$B$96,0))))</f>
        <v>998</v>
      </c>
      <c r="I474" s="139">
        <f t="shared" si="119"/>
        <v>46093</v>
      </c>
      <c r="J474" s="137" t="str">
        <f t="shared" si="120"/>
        <v>998-46093</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112.5">
      <c r="A475" s="148">
        <v>597</v>
      </c>
      <c r="B475" s="149">
        <v>46093</v>
      </c>
      <c r="C475" s="150">
        <v>9</v>
      </c>
      <c r="D475" s="150">
        <v>17</v>
      </c>
      <c r="E475" s="153" t="s">
        <v>81</v>
      </c>
      <c r="F475" s="156" t="s">
        <v>38</v>
      </c>
      <c r="G475" s="207" t="s">
        <v>495</v>
      </c>
      <c r="H475" s="138" t="str">
        <f>IF(OR(G475="中止",G475="取消"),"998",IF(ISNA(MATCH($E475,施設情報!$B$2:$B$96,0)),"999",INDEX(施設情報!$C$2:$C$96,MATCH($E475,施設情報!$B$2:$B$96,0))))</f>
        <v>998</v>
      </c>
      <c r="I475" s="139">
        <f t="shared" si="119"/>
        <v>46093</v>
      </c>
      <c r="J475" s="137" t="str">
        <f t="shared" si="120"/>
        <v>998-46093</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93.75">
      <c r="A476" s="148">
        <v>598</v>
      </c>
      <c r="B476" s="149">
        <v>46093</v>
      </c>
      <c r="C476" s="150">
        <v>9</v>
      </c>
      <c r="D476" s="150">
        <v>17</v>
      </c>
      <c r="E476" s="153" t="s">
        <v>82</v>
      </c>
      <c r="F476" s="156" t="s">
        <v>38</v>
      </c>
      <c r="G476" s="207" t="s">
        <v>495</v>
      </c>
      <c r="H476" s="138" t="str">
        <f>IF(OR(G476="中止",G476="取消"),"998",IF(ISNA(MATCH($E476,施設情報!$B$2:$B$96,0)),"999",INDEX(施設情報!$C$2:$C$96,MATCH($E476,施設情報!$B$2:$B$96,0))))</f>
        <v>998</v>
      </c>
      <c r="I476" s="139">
        <f t="shared" si="119"/>
        <v>46093</v>
      </c>
      <c r="J476" s="137" t="str">
        <f t="shared" si="120"/>
        <v>998-46093</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93.75">
      <c r="A477" s="148">
        <v>599</v>
      </c>
      <c r="B477" s="149">
        <v>46093</v>
      </c>
      <c r="C477" s="150">
        <v>9</v>
      </c>
      <c r="D477" s="150">
        <v>17</v>
      </c>
      <c r="E477" s="153" t="s">
        <v>83</v>
      </c>
      <c r="F477" s="156" t="s">
        <v>38</v>
      </c>
      <c r="G477" s="207" t="s">
        <v>495</v>
      </c>
      <c r="H477" s="138" t="str">
        <f>IF(OR(G477="中止",G477="取消"),"998",IF(ISNA(MATCH($E477,施設情報!$B$2:$B$96,0)),"999",INDEX(施設情報!$C$2:$C$96,MATCH($E477,施設情報!$B$2:$B$96,0))))</f>
        <v>998</v>
      </c>
      <c r="I477" s="139">
        <f t="shared" si="119"/>
        <v>46093</v>
      </c>
      <c r="J477" s="137" t="str">
        <f t="shared" si="120"/>
        <v>998-46093</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75">
      <c r="A478" s="148">
        <v>657</v>
      </c>
      <c r="B478" s="149">
        <v>46093</v>
      </c>
      <c r="C478" s="150">
        <v>9</v>
      </c>
      <c r="D478" s="150">
        <v>17</v>
      </c>
      <c r="E478" s="153" t="s">
        <v>77</v>
      </c>
      <c r="F478" s="156" t="s">
        <v>38</v>
      </c>
      <c r="G478" s="156" t="s">
        <v>495</v>
      </c>
      <c r="H478" s="138" t="str">
        <f>IF(OR(G478="中止",G478="取消"),"998",IF(ISNA(MATCH($E478,施設情報!$B$2:$B$96,0)),"999",INDEX(施設情報!$C$2:$C$96,MATCH($E478,施設情報!$B$2:$B$96,0))))</f>
        <v>998</v>
      </c>
      <c r="I478" s="139">
        <f t="shared" si="119"/>
        <v>46093</v>
      </c>
      <c r="J478" s="137" t="str">
        <f t="shared" si="120"/>
        <v>998-46093</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37.5">
      <c r="A479" s="148">
        <v>686</v>
      </c>
      <c r="B479" s="149">
        <v>46093</v>
      </c>
      <c r="C479" s="150">
        <v>9</v>
      </c>
      <c r="D479" s="150">
        <v>17</v>
      </c>
      <c r="E479" s="153" t="s">
        <v>88</v>
      </c>
      <c r="F479" s="156" t="s">
        <v>38</v>
      </c>
      <c r="G479" s="156" t="s">
        <v>495</v>
      </c>
      <c r="H479" s="138" t="str">
        <f>IF(OR(G479="中止",G479="取消"),"998",IF(ISNA(MATCH($E479,施設情報!$B$2:$B$96,0)),"999",INDEX(施設情報!$C$2:$C$96,MATCH($E479,施設情報!$B$2:$B$96,0))))</f>
        <v>998</v>
      </c>
      <c r="I479" s="139">
        <f t="shared" si="119"/>
        <v>46093</v>
      </c>
      <c r="J479" s="137" t="str">
        <f t="shared" si="120"/>
        <v>998-46093</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75">
      <c r="A480" s="148">
        <v>721</v>
      </c>
      <c r="B480" s="149">
        <v>46093</v>
      </c>
      <c r="C480" s="150">
        <v>9</v>
      </c>
      <c r="D480" s="150">
        <v>17</v>
      </c>
      <c r="E480" s="153" t="s">
        <v>77</v>
      </c>
      <c r="F480" s="156" t="s">
        <v>38</v>
      </c>
      <c r="G480" s="156" t="s">
        <v>100</v>
      </c>
      <c r="H480" s="138" t="str">
        <f>IF(OR(G480="中止",G480="取消"),"998",IF(ISNA(MATCH($E480,施設情報!$B$2:$B$96,0)),"999",INDEX(施設情報!$C$2:$C$96,MATCH($E480,施設情報!$B$2:$B$96,0))))</f>
        <v>054</v>
      </c>
      <c r="I480" s="139">
        <f t="shared" si="119"/>
        <v>46093</v>
      </c>
      <c r="J480" s="137" t="str">
        <f t="shared" si="120"/>
        <v>054-46093</v>
      </c>
      <c r="K480" s="137">
        <f t="shared" si="121"/>
        <v>0.375</v>
      </c>
      <c r="L480" s="137">
        <f t="shared" si="122"/>
        <v>0.70833333333333337</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56.25">
      <c r="A481" s="148">
        <v>366</v>
      </c>
      <c r="B481" s="152">
        <v>46094</v>
      </c>
      <c r="C481" s="154">
        <v>9</v>
      </c>
      <c r="D481" s="154">
        <v>17</v>
      </c>
      <c r="E481" s="153" t="s">
        <v>53</v>
      </c>
      <c r="F481" s="207" t="s">
        <v>96</v>
      </c>
      <c r="G481" s="207" t="s">
        <v>1</v>
      </c>
      <c r="H481" s="138" t="str">
        <f>IF(OR(G481="中止",G481="取消"),"998",IF(ISNA(MATCH($E481,施設情報!$B$2:$B$96,0)),"999",INDEX(施設情報!$C$2:$C$96,MATCH($E481,施設情報!$B$2:$B$96,0))))</f>
        <v>024</v>
      </c>
      <c r="I481" s="139">
        <f t="shared" si="119"/>
        <v>46094</v>
      </c>
      <c r="J481" s="137" t="str">
        <f t="shared" si="120"/>
        <v>024-46094</v>
      </c>
      <c r="K481" s="137">
        <f t="shared" si="121"/>
        <v>0.375</v>
      </c>
      <c r="L481" s="137">
        <f t="shared" si="122"/>
        <v>0.70833333333333337</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0</v>
      </c>
      <c r="AE481" s="137">
        <f t="shared" si="128"/>
        <v>0</v>
      </c>
      <c r="AF481" s="137">
        <f t="shared" si="128"/>
        <v>0</v>
      </c>
      <c r="AG481" s="137">
        <f t="shared" si="128"/>
        <v>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75">
      <c r="A482" s="148">
        <v>600</v>
      </c>
      <c r="B482" s="149">
        <v>46094</v>
      </c>
      <c r="C482" s="150">
        <v>9</v>
      </c>
      <c r="D482" s="150">
        <v>17</v>
      </c>
      <c r="E482" s="153" t="s">
        <v>77</v>
      </c>
      <c r="F482" s="156" t="s">
        <v>38</v>
      </c>
      <c r="G482" s="207" t="s">
        <v>495</v>
      </c>
      <c r="H482" s="138" t="str">
        <f>IF(OR(G482="中止",G482="取消"),"998",IF(ISNA(MATCH($E482,施設情報!$B$2:$B$96,0)),"999",INDEX(施設情報!$C$2:$C$96,MATCH($E482,施設情報!$B$2:$B$96,0))))</f>
        <v>998</v>
      </c>
      <c r="I482" s="139">
        <f t="shared" si="119"/>
        <v>46094</v>
      </c>
      <c r="J482" s="137" t="str">
        <f t="shared" si="120"/>
        <v>998-46094</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112.5">
      <c r="A483" s="148">
        <v>601</v>
      </c>
      <c r="B483" s="149">
        <v>46094</v>
      </c>
      <c r="C483" s="150">
        <v>9</v>
      </c>
      <c r="D483" s="150">
        <v>17</v>
      </c>
      <c r="E483" s="153" t="s">
        <v>78</v>
      </c>
      <c r="F483" s="156" t="s">
        <v>38</v>
      </c>
      <c r="G483" s="207" t="s">
        <v>495</v>
      </c>
      <c r="H483" s="138" t="str">
        <f>IF(OR(G483="中止",G483="取消"),"998",IF(ISNA(MATCH($E483,施設情報!$B$2:$B$96,0)),"999",INDEX(施設情報!$C$2:$C$96,MATCH($E483,施設情報!$B$2:$B$96,0))))</f>
        <v>998</v>
      </c>
      <c r="I483" s="139">
        <f t="shared" si="119"/>
        <v>46094</v>
      </c>
      <c r="J483" s="137" t="str">
        <f t="shared" si="120"/>
        <v>998-46094</v>
      </c>
      <c r="K483" s="137">
        <f t="shared" si="121"/>
        <v>0.375</v>
      </c>
      <c r="L483" s="137">
        <f t="shared" si="122"/>
        <v>0.70833333333333337</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0</v>
      </c>
      <c r="AE483" s="137">
        <f t="shared" si="128"/>
        <v>0</v>
      </c>
      <c r="AF483" s="137">
        <f t="shared" si="128"/>
        <v>0</v>
      </c>
      <c r="AG483" s="137">
        <f t="shared" si="128"/>
        <v>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3.75">
      <c r="A484" s="148">
        <v>602</v>
      </c>
      <c r="B484" s="149">
        <v>46094</v>
      </c>
      <c r="C484" s="150">
        <v>9</v>
      </c>
      <c r="D484" s="150">
        <v>17</v>
      </c>
      <c r="E484" s="153" t="s">
        <v>79</v>
      </c>
      <c r="F484" s="156" t="s">
        <v>38</v>
      </c>
      <c r="G484" s="207" t="s">
        <v>495</v>
      </c>
      <c r="H484" s="138" t="str">
        <f>IF(OR(G484="中止",G484="取消"),"998",IF(ISNA(MATCH($E484,施設情報!$B$2:$B$96,0)),"999",INDEX(施設情報!$C$2:$C$96,MATCH($E484,施設情報!$B$2:$B$96,0))))</f>
        <v>998</v>
      </c>
      <c r="I484" s="139">
        <f t="shared" si="119"/>
        <v>46094</v>
      </c>
      <c r="J484" s="137" t="str">
        <f t="shared" si="120"/>
        <v>998-46094</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112.5">
      <c r="A485" s="148">
        <v>603</v>
      </c>
      <c r="B485" s="149">
        <v>46094</v>
      </c>
      <c r="C485" s="150">
        <v>9</v>
      </c>
      <c r="D485" s="150">
        <v>17</v>
      </c>
      <c r="E485" s="153" t="s">
        <v>80</v>
      </c>
      <c r="F485" s="156" t="s">
        <v>38</v>
      </c>
      <c r="G485" s="207" t="s">
        <v>495</v>
      </c>
      <c r="H485" s="138" t="str">
        <f>IF(OR(G485="中止",G485="取消"),"998",IF(ISNA(MATCH($E485,施設情報!$B$2:$B$96,0)),"999",INDEX(施設情報!$C$2:$C$96,MATCH($E485,施設情報!$B$2:$B$96,0))))</f>
        <v>998</v>
      </c>
      <c r="I485" s="139">
        <f t="shared" si="119"/>
        <v>46094</v>
      </c>
      <c r="J485" s="137" t="str">
        <f t="shared" si="120"/>
        <v>998-46094</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112.5">
      <c r="A486" s="148">
        <v>604</v>
      </c>
      <c r="B486" s="149">
        <v>46094</v>
      </c>
      <c r="C486" s="150">
        <v>9</v>
      </c>
      <c r="D486" s="150">
        <v>17</v>
      </c>
      <c r="E486" s="153" t="s">
        <v>81</v>
      </c>
      <c r="F486" s="156" t="s">
        <v>38</v>
      </c>
      <c r="G486" s="207" t="s">
        <v>495</v>
      </c>
      <c r="H486" s="138" t="str">
        <f>IF(OR(G486="中止",G486="取消"),"998",IF(ISNA(MATCH($E486,施設情報!$B$2:$B$96,0)),"999",INDEX(施設情報!$C$2:$C$96,MATCH($E486,施設情報!$B$2:$B$96,0))))</f>
        <v>998</v>
      </c>
      <c r="I486" s="139">
        <f t="shared" si="119"/>
        <v>46094</v>
      </c>
      <c r="J486" s="137" t="str">
        <f t="shared" si="120"/>
        <v>998-46094</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93.75">
      <c r="A487" s="148">
        <v>605</v>
      </c>
      <c r="B487" s="149">
        <v>46094</v>
      </c>
      <c r="C487" s="150">
        <v>9</v>
      </c>
      <c r="D487" s="150">
        <v>17</v>
      </c>
      <c r="E487" s="153" t="s">
        <v>82</v>
      </c>
      <c r="F487" s="156" t="s">
        <v>38</v>
      </c>
      <c r="G487" s="207" t="s">
        <v>495</v>
      </c>
      <c r="H487" s="138" t="str">
        <f>IF(OR(G487="中止",G487="取消"),"998",IF(ISNA(MATCH($E487,施設情報!$B$2:$B$96,0)),"999",INDEX(施設情報!$C$2:$C$96,MATCH($E487,施設情報!$B$2:$B$96,0))))</f>
        <v>998</v>
      </c>
      <c r="I487" s="139">
        <f t="shared" si="119"/>
        <v>46094</v>
      </c>
      <c r="J487" s="137" t="str">
        <f t="shared" si="120"/>
        <v>998-46094</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93.75">
      <c r="A488" s="148">
        <v>606</v>
      </c>
      <c r="B488" s="149">
        <v>46094</v>
      </c>
      <c r="C488" s="150">
        <v>9</v>
      </c>
      <c r="D488" s="150">
        <v>17</v>
      </c>
      <c r="E488" s="153" t="s">
        <v>83</v>
      </c>
      <c r="F488" s="156" t="s">
        <v>38</v>
      </c>
      <c r="G488" s="207" t="s">
        <v>495</v>
      </c>
      <c r="H488" s="138" t="str">
        <f>IF(OR(G488="中止",G488="取消"),"998",IF(ISNA(MATCH($E488,施設情報!$B$2:$B$96,0)),"999",INDEX(施設情報!$C$2:$C$96,MATCH($E488,施設情報!$B$2:$B$96,0))))</f>
        <v>998</v>
      </c>
      <c r="I488" s="139">
        <f t="shared" si="119"/>
        <v>46094</v>
      </c>
      <c r="J488" s="137" t="str">
        <f t="shared" si="120"/>
        <v>998-46094</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75">
      <c r="A489" s="148">
        <v>658</v>
      </c>
      <c r="B489" s="149">
        <v>46094</v>
      </c>
      <c r="C489" s="150">
        <v>9</v>
      </c>
      <c r="D489" s="150">
        <v>17</v>
      </c>
      <c r="E489" s="153" t="s">
        <v>77</v>
      </c>
      <c r="F489" s="156" t="s">
        <v>38</v>
      </c>
      <c r="G489" s="156" t="s">
        <v>495</v>
      </c>
      <c r="H489" s="138" t="str">
        <f>IF(OR(G489="中止",G489="取消"),"998",IF(ISNA(MATCH($E489,施設情報!$B$2:$B$96,0)),"999",INDEX(施設情報!$C$2:$C$96,MATCH($E489,施設情報!$B$2:$B$96,0))))</f>
        <v>998</v>
      </c>
      <c r="I489" s="139">
        <f t="shared" si="119"/>
        <v>46094</v>
      </c>
      <c r="J489" s="137" t="str">
        <f t="shared" si="120"/>
        <v>998-46094</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37.5">
      <c r="A490" s="148">
        <v>701</v>
      </c>
      <c r="B490" s="149">
        <v>46094</v>
      </c>
      <c r="C490" s="150">
        <v>9</v>
      </c>
      <c r="D490" s="150">
        <v>17</v>
      </c>
      <c r="E490" s="153" t="s">
        <v>88</v>
      </c>
      <c r="F490" s="156" t="s">
        <v>38</v>
      </c>
      <c r="G490" s="156" t="s">
        <v>100</v>
      </c>
      <c r="H490" s="138" t="str">
        <f>IF(OR(G490="中止",G490="取消"),"998",IF(ISNA(MATCH($E490,施設情報!$B$2:$B$96,0)),"999",INDEX(施設情報!$C$2:$C$96,MATCH($E490,施設情報!$B$2:$B$96,0))))</f>
        <v>063</v>
      </c>
      <c r="I490" s="139">
        <f t="shared" si="119"/>
        <v>46094</v>
      </c>
      <c r="J490" s="137" t="str">
        <f t="shared" si="120"/>
        <v>063-46094</v>
      </c>
      <c r="K490" s="137">
        <f t="shared" si="121"/>
        <v>0.375</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36">
      <c r="A491" s="148">
        <v>702</v>
      </c>
      <c r="B491" s="149">
        <v>46094</v>
      </c>
      <c r="C491" s="150">
        <v>9</v>
      </c>
      <c r="D491" s="150">
        <v>17</v>
      </c>
      <c r="E491" s="153" t="s">
        <v>92</v>
      </c>
      <c r="F491" s="156" t="s">
        <v>38</v>
      </c>
      <c r="G491" s="156" t="s">
        <v>100</v>
      </c>
      <c r="H491" s="138" t="str">
        <f>IF(OR(G491="中止",G491="取消"),"998",IF(ISNA(MATCH($E491,施設情報!$B$2:$B$96,0)),"999",INDEX(施設情報!$C$2:$C$96,MATCH($E491,施設情報!$B$2:$B$96,0))))</f>
        <v>009</v>
      </c>
      <c r="I491" s="139">
        <f t="shared" si="119"/>
        <v>46094</v>
      </c>
      <c r="J491" s="137" t="str">
        <f t="shared" si="120"/>
        <v>009-46094</v>
      </c>
      <c r="K491" s="137">
        <f t="shared" si="121"/>
        <v>0.375</v>
      </c>
      <c r="L491" s="137">
        <f t="shared" si="122"/>
        <v>0.70833333333333337</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90">
      <c r="A492" s="148">
        <v>703</v>
      </c>
      <c r="B492" s="149">
        <v>46094</v>
      </c>
      <c r="C492" s="150">
        <v>9</v>
      </c>
      <c r="D492" s="150">
        <v>17</v>
      </c>
      <c r="E492" s="153" t="s">
        <v>95</v>
      </c>
      <c r="F492" s="156" t="s">
        <v>38</v>
      </c>
      <c r="G492" s="156" t="s">
        <v>100</v>
      </c>
      <c r="H492" s="138" t="str">
        <f>IF(OR(G492="中止",G492="取消"),"998",IF(ISNA(MATCH($E492,施設情報!$B$2:$B$96,0)),"999",INDEX(施設情報!$C$2:$C$96,MATCH($E492,施設情報!$B$2:$B$96,0))))</f>
        <v>011</v>
      </c>
      <c r="I492" s="139">
        <f t="shared" si="119"/>
        <v>46094</v>
      </c>
      <c r="J492" s="137" t="str">
        <f t="shared" si="120"/>
        <v>011-46094</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72">
      <c r="A493" s="148">
        <v>704</v>
      </c>
      <c r="B493" s="149">
        <v>46094</v>
      </c>
      <c r="C493" s="150">
        <v>9</v>
      </c>
      <c r="D493" s="150">
        <v>17</v>
      </c>
      <c r="E493" s="153" t="s">
        <v>94</v>
      </c>
      <c r="F493" s="156" t="s">
        <v>38</v>
      </c>
      <c r="G493" s="156" t="s">
        <v>100</v>
      </c>
      <c r="H493" s="138" t="str">
        <f>IF(OR(G493="中止",G493="取消"),"998",IF(ISNA(MATCH($E493,施設情報!$B$2:$B$96,0)),"999",INDEX(施設情報!$C$2:$C$96,MATCH($E493,施設情報!$B$2:$B$96,0))))</f>
        <v>012</v>
      </c>
      <c r="I493" s="139">
        <f t="shared" si="119"/>
        <v>46094</v>
      </c>
      <c r="J493" s="137" t="str">
        <f t="shared" si="120"/>
        <v>012-46094</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75">
      <c r="A494" s="148">
        <v>722</v>
      </c>
      <c r="B494" s="149">
        <v>46094</v>
      </c>
      <c r="C494" s="150">
        <v>9</v>
      </c>
      <c r="D494" s="150">
        <v>17</v>
      </c>
      <c r="E494" s="153" t="s">
        <v>77</v>
      </c>
      <c r="F494" s="156" t="s">
        <v>38</v>
      </c>
      <c r="G494" s="156" t="s">
        <v>100</v>
      </c>
      <c r="H494" s="138" t="str">
        <f>IF(OR(G494="中止",G494="取消"),"998",IF(ISNA(MATCH($E494,施設情報!$B$2:$B$96,0)),"999",INDEX(施設情報!$C$2:$C$96,MATCH($E494,施設情報!$B$2:$B$96,0))))</f>
        <v>054</v>
      </c>
      <c r="I494" s="139">
        <f t="shared" si="119"/>
        <v>46094</v>
      </c>
      <c r="J494" s="137" t="str">
        <f t="shared" si="120"/>
        <v>054-46094</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37.5">
      <c r="A495" s="148">
        <v>21</v>
      </c>
      <c r="B495" s="149">
        <v>46095</v>
      </c>
      <c r="C495" s="150">
        <v>0</v>
      </c>
      <c r="D495" s="150">
        <v>24</v>
      </c>
      <c r="E495" s="153" t="s">
        <v>28</v>
      </c>
      <c r="F495" s="156" t="s">
        <v>29</v>
      </c>
      <c r="G495" s="156" t="s">
        <v>1</v>
      </c>
      <c r="H495" s="138" t="str">
        <f>IF(OR(G495="中止",G495="取消"),"998",IF(ISNA(MATCH($E495,施設情報!$B$2:$B$96,0)),"999",INDEX(施設情報!$C$2:$C$96,MATCH($E495,施設情報!$B$2:$B$96,0))))</f>
        <v>001</v>
      </c>
      <c r="I495" s="139">
        <f t="shared" si="119"/>
        <v>46095</v>
      </c>
      <c r="J495" s="137" t="str">
        <f t="shared" si="120"/>
        <v>001-46095</v>
      </c>
      <c r="K495" s="137">
        <f t="shared" si="121"/>
        <v>0</v>
      </c>
      <c r="L495" s="137">
        <f t="shared" si="122"/>
        <v>1</v>
      </c>
      <c r="M495" s="137">
        <f t="shared" ref="M495:V504" si="131">IF(AND(M$3&gt;=$K495,M$3&lt;$L495),100*$AM495,0)</f>
        <v>100</v>
      </c>
      <c r="N495" s="137">
        <f t="shared" si="131"/>
        <v>100</v>
      </c>
      <c r="O495" s="137">
        <f t="shared" si="131"/>
        <v>100</v>
      </c>
      <c r="P495" s="137">
        <f t="shared" si="131"/>
        <v>100</v>
      </c>
      <c r="Q495" s="137">
        <f t="shared" si="131"/>
        <v>100</v>
      </c>
      <c r="R495" s="137">
        <f t="shared" si="131"/>
        <v>100</v>
      </c>
      <c r="S495" s="137">
        <f t="shared" si="131"/>
        <v>100</v>
      </c>
      <c r="T495" s="137">
        <f t="shared" si="131"/>
        <v>100</v>
      </c>
      <c r="U495" s="137">
        <f t="shared" si="131"/>
        <v>100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100</v>
      </c>
      <c r="AE495" s="137">
        <f t="shared" si="132"/>
        <v>100</v>
      </c>
      <c r="AF495" s="137">
        <f t="shared" si="132"/>
        <v>100</v>
      </c>
      <c r="AG495" s="137">
        <f t="shared" si="132"/>
        <v>100</v>
      </c>
      <c r="AH495" s="137">
        <f t="shared" si="132"/>
        <v>100</v>
      </c>
      <c r="AI495" s="137">
        <f t="shared" si="132"/>
        <v>100</v>
      </c>
      <c r="AJ495" s="137">
        <f t="shared" si="132"/>
        <v>100</v>
      </c>
      <c r="AK495" s="136">
        <f ca="1">IF(AND(AND($AK$3&lt;=B495,B495&lt;=$AK$1),B495&lt;&gt;""),1,0)</f>
        <v>1</v>
      </c>
      <c r="AL495" s="136">
        <f>IF(OR(F495="工事・メンテ（共用可）",F495="要調整"),0.5,IF(F495="ヘリ訓練日",0.4,1))</f>
        <v>1</v>
      </c>
      <c r="AM495" s="136">
        <v>1</v>
      </c>
    </row>
    <row r="496" spans="1:39" ht="56.25">
      <c r="A496" s="148">
        <v>367</v>
      </c>
      <c r="B496" s="152">
        <v>46095</v>
      </c>
      <c r="C496" s="154">
        <v>9</v>
      </c>
      <c r="D496" s="154">
        <v>17</v>
      </c>
      <c r="E496" s="153" t="s">
        <v>53</v>
      </c>
      <c r="F496" s="207" t="s">
        <v>96</v>
      </c>
      <c r="G496" s="207" t="s">
        <v>1</v>
      </c>
      <c r="H496" s="138" t="str">
        <f>IF(OR(G496="中止",G496="取消"),"998",IF(ISNA(MATCH($E496,施設情報!$B$2:$B$96,0)),"999",INDEX(施設情報!$C$2:$C$96,MATCH($E496,施設情報!$B$2:$B$96,0))))</f>
        <v>024</v>
      </c>
      <c r="I496" s="139">
        <f t="shared" si="119"/>
        <v>46095</v>
      </c>
      <c r="J496" s="137" t="str">
        <f t="shared" si="120"/>
        <v>024-46095</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75">
      <c r="A497" s="148">
        <v>723</v>
      </c>
      <c r="B497" s="149">
        <v>46095</v>
      </c>
      <c r="C497" s="150">
        <v>9</v>
      </c>
      <c r="D497" s="150">
        <v>17</v>
      </c>
      <c r="E497" s="153" t="s">
        <v>77</v>
      </c>
      <c r="F497" s="156" t="s">
        <v>38</v>
      </c>
      <c r="G497" s="156" t="s">
        <v>100</v>
      </c>
      <c r="H497" s="138" t="str">
        <f>IF(OR(G497="中止",G497="取消"),"998",IF(ISNA(MATCH($E497,施設情報!$B$2:$B$96,0)),"999",INDEX(施設情報!$C$2:$C$96,MATCH($E497,施設情報!$B$2:$B$96,0))))</f>
        <v>054</v>
      </c>
      <c r="I497" s="139">
        <f t="shared" si="119"/>
        <v>46095</v>
      </c>
      <c r="J497" s="137" t="str">
        <f t="shared" si="120"/>
        <v>054-46095</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37.5">
      <c r="A498" s="148">
        <v>22</v>
      </c>
      <c r="B498" s="149">
        <v>46096</v>
      </c>
      <c r="C498" s="150">
        <v>0</v>
      </c>
      <c r="D498" s="150">
        <v>24</v>
      </c>
      <c r="E498" s="153" t="s">
        <v>28</v>
      </c>
      <c r="F498" s="156" t="s">
        <v>29</v>
      </c>
      <c r="G498" s="156" t="s">
        <v>1</v>
      </c>
      <c r="H498" s="138" t="str">
        <f>IF(OR(G498="中止",G498="取消"),"998",IF(ISNA(MATCH($E498,施設情報!$B$2:$B$96,0)),"999",INDEX(施設情報!$C$2:$C$96,MATCH($E498,施設情報!$B$2:$B$96,0))))</f>
        <v>001</v>
      </c>
      <c r="I498" s="139">
        <f t="shared" si="119"/>
        <v>46096</v>
      </c>
      <c r="J498" s="137" t="str">
        <f t="shared" si="120"/>
        <v>001-46096</v>
      </c>
      <c r="K498" s="137">
        <f t="shared" si="121"/>
        <v>0</v>
      </c>
      <c r="L498" s="137">
        <f t="shared" si="122"/>
        <v>1</v>
      </c>
      <c r="M498" s="137">
        <f t="shared" si="131"/>
        <v>100</v>
      </c>
      <c r="N498" s="137">
        <f t="shared" si="131"/>
        <v>100</v>
      </c>
      <c r="O498" s="137">
        <f t="shared" si="131"/>
        <v>100</v>
      </c>
      <c r="P498" s="137">
        <f t="shared" si="131"/>
        <v>100</v>
      </c>
      <c r="Q498" s="137">
        <f t="shared" si="131"/>
        <v>100</v>
      </c>
      <c r="R498" s="137">
        <f t="shared" si="131"/>
        <v>100</v>
      </c>
      <c r="S498" s="137">
        <f t="shared" si="131"/>
        <v>100</v>
      </c>
      <c r="T498" s="137">
        <f t="shared" si="131"/>
        <v>100</v>
      </c>
      <c r="U498" s="137">
        <f t="shared" si="131"/>
        <v>100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100</v>
      </c>
      <c r="AE498" s="137">
        <f t="shared" si="132"/>
        <v>100</v>
      </c>
      <c r="AF498" s="137">
        <f t="shared" si="132"/>
        <v>100</v>
      </c>
      <c r="AG498" s="137">
        <f t="shared" si="132"/>
        <v>100</v>
      </c>
      <c r="AH498" s="137">
        <f t="shared" si="132"/>
        <v>100</v>
      </c>
      <c r="AI498" s="137">
        <f t="shared" si="132"/>
        <v>100</v>
      </c>
      <c r="AJ498" s="137">
        <f t="shared" si="132"/>
        <v>100</v>
      </c>
      <c r="AK498" s="136">
        <f ca="1">IF(AND(AND($AK$3&lt;=B498,B498&lt;=$AK$1),B498&lt;&gt;""),1,0)</f>
        <v>1</v>
      </c>
      <c r="AL498" s="136">
        <f>IF(OR(F498="工事・メンテ（共用可）",F498="要調整"),0.5,IF(F498="ヘリ訓練日",0.4,1))</f>
        <v>1</v>
      </c>
      <c r="AM498" s="136">
        <v>1</v>
      </c>
    </row>
    <row r="499" spans="1:39" ht="56.25">
      <c r="A499" s="148">
        <v>368</v>
      </c>
      <c r="B499" s="152">
        <v>46096</v>
      </c>
      <c r="C499" s="154">
        <v>9</v>
      </c>
      <c r="D499" s="154">
        <v>17</v>
      </c>
      <c r="E499" s="153" t="s">
        <v>53</v>
      </c>
      <c r="F499" s="207" t="s">
        <v>96</v>
      </c>
      <c r="G499" s="207" t="s">
        <v>1</v>
      </c>
      <c r="H499" s="138" t="str">
        <f>IF(OR(G499="中止",G499="取消"),"998",IF(ISNA(MATCH($E499,施設情報!$B$2:$B$96,0)),"999",INDEX(施設情報!$C$2:$C$96,MATCH($E499,施設情報!$B$2:$B$96,0))))</f>
        <v>024</v>
      </c>
      <c r="I499" s="139">
        <f t="shared" si="119"/>
        <v>46096</v>
      </c>
      <c r="J499" s="137" t="str">
        <f t="shared" si="120"/>
        <v>024-46096</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75">
      <c r="A500" s="148">
        <v>724</v>
      </c>
      <c r="B500" s="149">
        <v>46096</v>
      </c>
      <c r="C500" s="150">
        <v>9</v>
      </c>
      <c r="D500" s="150">
        <v>17</v>
      </c>
      <c r="E500" s="153" t="s">
        <v>77</v>
      </c>
      <c r="F500" s="156" t="s">
        <v>38</v>
      </c>
      <c r="G500" s="156" t="s">
        <v>100</v>
      </c>
      <c r="H500" s="138" t="str">
        <f>IF(OR(G500="中止",G500="取消"),"998",IF(ISNA(MATCH($E500,施設情報!$B$2:$B$96,0)),"999",INDEX(施設情報!$C$2:$C$96,MATCH($E500,施設情報!$B$2:$B$96,0))))</f>
        <v>054</v>
      </c>
      <c r="I500" s="139">
        <f t="shared" si="119"/>
        <v>46096</v>
      </c>
      <c r="J500" s="137" t="str">
        <f t="shared" si="120"/>
        <v>054-46096</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54">
      <c r="A501" s="148">
        <v>293</v>
      </c>
      <c r="B501" s="152">
        <v>46097</v>
      </c>
      <c r="C501" s="154">
        <v>9</v>
      </c>
      <c r="D501" s="154">
        <v>17</v>
      </c>
      <c r="E501" s="153" t="s">
        <v>39</v>
      </c>
      <c r="F501" s="207" t="s">
        <v>38</v>
      </c>
      <c r="G501" s="207" t="s">
        <v>100</v>
      </c>
      <c r="H501" s="138" t="str">
        <f>IF(OR(G501="中止",G501="取消"),"998",IF(ISNA(MATCH($E501,施設情報!$B$2:$B$96,0)),"999",INDEX(施設情報!$C$2:$C$96,MATCH($E501,施設情報!$B$2:$B$96,0))))</f>
        <v>002</v>
      </c>
      <c r="I501" s="139">
        <f t="shared" si="119"/>
        <v>46097</v>
      </c>
      <c r="J501" s="137" t="str">
        <f t="shared" si="120"/>
        <v>002-46097</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56.25">
      <c r="A502" s="148">
        <v>369</v>
      </c>
      <c r="B502" s="152">
        <v>46097</v>
      </c>
      <c r="C502" s="154">
        <v>9</v>
      </c>
      <c r="D502" s="154">
        <v>17</v>
      </c>
      <c r="E502" s="153" t="s">
        <v>53</v>
      </c>
      <c r="F502" s="207" t="s">
        <v>96</v>
      </c>
      <c r="G502" s="207" t="s">
        <v>1</v>
      </c>
      <c r="H502" s="138" t="str">
        <f>IF(OR(G502="中止",G502="取消"),"998",IF(ISNA(MATCH($E502,施設情報!$B$2:$B$96,0)),"999",INDEX(施設情報!$C$2:$C$96,MATCH($E502,施設情報!$B$2:$B$96,0))))</f>
        <v>024</v>
      </c>
      <c r="I502" s="139">
        <f t="shared" si="119"/>
        <v>46097</v>
      </c>
      <c r="J502" s="137" t="str">
        <f t="shared" si="120"/>
        <v>024-46097</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54">
      <c r="A503" s="148">
        <v>583</v>
      </c>
      <c r="B503" s="149">
        <v>46097</v>
      </c>
      <c r="C503" s="150">
        <v>13</v>
      </c>
      <c r="D503" s="150">
        <v>17</v>
      </c>
      <c r="E503" s="153" t="s">
        <v>39</v>
      </c>
      <c r="F503" s="156" t="s">
        <v>38</v>
      </c>
      <c r="G503" s="207" t="s">
        <v>100</v>
      </c>
      <c r="H503" s="138" t="str">
        <f>IF(OR(G503="中止",G503="取消"),"998",IF(ISNA(MATCH($E503,施設情報!$B$2:$B$96,0)),"999",INDEX(施設情報!$C$2:$C$96,MATCH($E503,施設情報!$B$2:$B$96,0))))</f>
        <v>002</v>
      </c>
      <c r="I503" s="139">
        <f t="shared" si="119"/>
        <v>46097</v>
      </c>
      <c r="J503" s="137" t="str">
        <f t="shared" si="120"/>
        <v>002-46097</v>
      </c>
      <c r="K503" s="137">
        <f t="shared" si="121"/>
        <v>0.54166666666666663</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0</v>
      </c>
      <c r="W503" s="137">
        <f t="shared" si="132"/>
        <v>0</v>
      </c>
      <c r="X503" s="137">
        <f t="shared" si="132"/>
        <v>0</v>
      </c>
      <c r="Y503" s="137">
        <f t="shared" si="132"/>
        <v>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37.5">
      <c r="A504" s="148">
        <v>584</v>
      </c>
      <c r="B504" s="149">
        <v>46097</v>
      </c>
      <c r="C504" s="150">
        <v>13</v>
      </c>
      <c r="D504" s="150">
        <v>17</v>
      </c>
      <c r="E504" s="153" t="s">
        <v>2</v>
      </c>
      <c r="F504" s="156" t="s">
        <v>38</v>
      </c>
      <c r="G504" s="207" t="s">
        <v>100</v>
      </c>
      <c r="H504" s="138" t="str">
        <f>IF(OR(G504="中止",G504="取消"),"998",IF(ISNA(MATCH($E504,施設情報!$B$2:$B$96,0)),"999",INDEX(施設情報!$C$2:$C$96,MATCH($E504,施設情報!$B$2:$B$96,0))))</f>
        <v>008</v>
      </c>
      <c r="I504" s="139">
        <f t="shared" si="119"/>
        <v>46097</v>
      </c>
      <c r="J504" s="137" t="str">
        <f t="shared" si="120"/>
        <v>008-46097</v>
      </c>
      <c r="K504" s="137">
        <f t="shared" si="121"/>
        <v>0.54166666666666663</v>
      </c>
      <c r="L504" s="137">
        <f t="shared" si="122"/>
        <v>0.70833333333333337</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0</v>
      </c>
      <c r="W504" s="137">
        <f t="shared" si="132"/>
        <v>0</v>
      </c>
      <c r="X504" s="137">
        <f t="shared" si="132"/>
        <v>0</v>
      </c>
      <c r="Y504" s="137">
        <f t="shared" si="132"/>
        <v>0</v>
      </c>
      <c r="Z504" s="137">
        <f t="shared" si="132"/>
        <v>100</v>
      </c>
      <c r="AA504" s="137">
        <f t="shared" si="132"/>
        <v>100</v>
      </c>
      <c r="AB504" s="137">
        <f t="shared" si="132"/>
        <v>100</v>
      </c>
      <c r="AC504" s="137">
        <f t="shared" si="132"/>
        <v>100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56.25">
      <c r="A505" s="148">
        <v>585</v>
      </c>
      <c r="B505" s="149">
        <v>46097</v>
      </c>
      <c r="C505" s="150">
        <v>13</v>
      </c>
      <c r="D505" s="150">
        <v>17</v>
      </c>
      <c r="E505" s="153" t="s">
        <v>31</v>
      </c>
      <c r="F505" s="156" t="s">
        <v>38</v>
      </c>
      <c r="G505" s="207" t="s">
        <v>100</v>
      </c>
      <c r="H505" s="138" t="str">
        <f>IF(OR(G505="中止",G505="取消"),"998",IF(ISNA(MATCH($E505,施設情報!$B$2:$B$96,0)),"999",INDEX(施設情報!$C$2:$C$96,MATCH($E505,施設情報!$B$2:$B$96,0))))</f>
        <v>025</v>
      </c>
      <c r="I505" s="139">
        <f t="shared" si="119"/>
        <v>46097</v>
      </c>
      <c r="J505" s="137" t="str">
        <f t="shared" si="120"/>
        <v>025-46097</v>
      </c>
      <c r="K505" s="137">
        <f t="shared" si="121"/>
        <v>0.54166666666666663</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0</v>
      </c>
      <c r="W505" s="137">
        <f t="shared" ref="W505:AJ514" si="134">IF(AND(W$3&gt;=$K505,W$3&lt;$L505),100*$AM505,0)</f>
        <v>0</v>
      </c>
      <c r="X505" s="137">
        <f t="shared" si="134"/>
        <v>0</v>
      </c>
      <c r="Y505" s="137">
        <f t="shared" si="134"/>
        <v>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75">
      <c r="A506" s="148">
        <v>607</v>
      </c>
      <c r="B506" s="149">
        <v>46097</v>
      </c>
      <c r="C506" s="150">
        <v>9</v>
      </c>
      <c r="D506" s="150">
        <v>17</v>
      </c>
      <c r="E506" s="153" t="s">
        <v>77</v>
      </c>
      <c r="F506" s="156" t="s">
        <v>38</v>
      </c>
      <c r="G506" s="207" t="s">
        <v>495</v>
      </c>
      <c r="H506" s="138" t="str">
        <f>IF(OR(G506="中止",G506="取消"),"998",IF(ISNA(MATCH($E506,施設情報!$B$2:$B$96,0)),"999",INDEX(施設情報!$C$2:$C$96,MATCH($E506,施設情報!$B$2:$B$96,0))))</f>
        <v>998</v>
      </c>
      <c r="I506" s="139">
        <f t="shared" si="119"/>
        <v>46097</v>
      </c>
      <c r="J506" s="137" t="str">
        <f t="shared" si="120"/>
        <v>998-46097</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112.5">
      <c r="A507" s="148">
        <v>608</v>
      </c>
      <c r="B507" s="149">
        <v>46097</v>
      </c>
      <c r="C507" s="150">
        <v>9</v>
      </c>
      <c r="D507" s="150">
        <v>17</v>
      </c>
      <c r="E507" s="153" t="s">
        <v>78</v>
      </c>
      <c r="F507" s="156" t="s">
        <v>38</v>
      </c>
      <c r="G507" s="207" t="s">
        <v>495</v>
      </c>
      <c r="H507" s="138" t="str">
        <f>IF(OR(G507="中止",G507="取消"),"998",IF(ISNA(MATCH($E507,施設情報!$B$2:$B$96,0)),"999",INDEX(施設情報!$C$2:$C$96,MATCH($E507,施設情報!$B$2:$B$96,0))))</f>
        <v>998</v>
      </c>
      <c r="I507" s="139">
        <f t="shared" si="119"/>
        <v>46097</v>
      </c>
      <c r="J507" s="137" t="str">
        <f t="shared" si="120"/>
        <v>998-46097</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93.75">
      <c r="A508" s="148">
        <v>609</v>
      </c>
      <c r="B508" s="149">
        <v>46097</v>
      </c>
      <c r="C508" s="150">
        <v>9</v>
      </c>
      <c r="D508" s="150">
        <v>17</v>
      </c>
      <c r="E508" s="153" t="s">
        <v>79</v>
      </c>
      <c r="F508" s="156" t="s">
        <v>38</v>
      </c>
      <c r="G508" s="207" t="s">
        <v>495</v>
      </c>
      <c r="H508" s="138" t="str">
        <f>IF(OR(G508="中止",G508="取消"),"998",IF(ISNA(MATCH($E508,施設情報!$B$2:$B$96,0)),"999",INDEX(施設情報!$C$2:$C$96,MATCH($E508,施設情報!$B$2:$B$96,0))))</f>
        <v>998</v>
      </c>
      <c r="I508" s="139">
        <f t="shared" si="119"/>
        <v>46097</v>
      </c>
      <c r="J508" s="137" t="str">
        <f t="shared" si="120"/>
        <v>998-46097</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112.5">
      <c r="A509" s="148">
        <v>610</v>
      </c>
      <c r="B509" s="149">
        <v>46097</v>
      </c>
      <c r="C509" s="150">
        <v>9</v>
      </c>
      <c r="D509" s="150">
        <v>17</v>
      </c>
      <c r="E509" s="153" t="s">
        <v>80</v>
      </c>
      <c r="F509" s="156" t="s">
        <v>38</v>
      </c>
      <c r="G509" s="207" t="s">
        <v>495</v>
      </c>
      <c r="H509" s="138" t="str">
        <f>IF(OR(G509="中止",G509="取消"),"998",IF(ISNA(MATCH($E509,施設情報!$B$2:$B$96,0)),"999",INDEX(施設情報!$C$2:$C$96,MATCH($E509,施設情報!$B$2:$B$96,0))))</f>
        <v>998</v>
      </c>
      <c r="I509" s="139">
        <f t="shared" si="119"/>
        <v>46097</v>
      </c>
      <c r="J509" s="137" t="str">
        <f t="shared" si="120"/>
        <v>998-46097</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112.5">
      <c r="A510" s="148">
        <v>611</v>
      </c>
      <c r="B510" s="149">
        <v>46097</v>
      </c>
      <c r="C510" s="150">
        <v>9</v>
      </c>
      <c r="D510" s="150">
        <v>17</v>
      </c>
      <c r="E510" s="153" t="s">
        <v>81</v>
      </c>
      <c r="F510" s="156" t="s">
        <v>38</v>
      </c>
      <c r="G510" s="207" t="s">
        <v>495</v>
      </c>
      <c r="H510" s="138" t="str">
        <f>IF(OR(G510="中止",G510="取消"),"998",IF(ISNA(MATCH($E510,施設情報!$B$2:$B$96,0)),"999",INDEX(施設情報!$C$2:$C$96,MATCH($E510,施設情報!$B$2:$B$96,0))))</f>
        <v>998</v>
      </c>
      <c r="I510" s="139">
        <f t="shared" si="119"/>
        <v>46097</v>
      </c>
      <c r="J510" s="137" t="str">
        <f t="shared" si="120"/>
        <v>998-46097</v>
      </c>
      <c r="K510" s="137">
        <f t="shared" si="121"/>
        <v>0.375</v>
      </c>
      <c r="L510" s="137">
        <f t="shared" si="122"/>
        <v>0.70833333333333337</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93.75">
      <c r="A511" s="148">
        <v>612</v>
      </c>
      <c r="B511" s="149">
        <v>46097</v>
      </c>
      <c r="C511" s="150">
        <v>9</v>
      </c>
      <c r="D511" s="150">
        <v>17</v>
      </c>
      <c r="E511" s="153" t="s">
        <v>82</v>
      </c>
      <c r="F511" s="156" t="s">
        <v>38</v>
      </c>
      <c r="G511" s="207" t="s">
        <v>495</v>
      </c>
      <c r="H511" s="138" t="str">
        <f>IF(OR(G511="中止",G511="取消"),"998",IF(ISNA(MATCH($E511,施設情報!$B$2:$B$96,0)),"999",INDEX(施設情報!$C$2:$C$96,MATCH($E511,施設情報!$B$2:$B$96,0))))</f>
        <v>998</v>
      </c>
      <c r="I511" s="139">
        <f t="shared" si="119"/>
        <v>46097</v>
      </c>
      <c r="J511" s="137" t="str">
        <f t="shared" si="120"/>
        <v>998-46097</v>
      </c>
      <c r="K511" s="137">
        <f t="shared" si="121"/>
        <v>0.375</v>
      </c>
      <c r="L511" s="137">
        <f t="shared" si="122"/>
        <v>0.70833333333333337</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0</v>
      </c>
      <c r="AE511" s="137">
        <f t="shared" si="134"/>
        <v>0</v>
      </c>
      <c r="AF511" s="137">
        <f t="shared" si="134"/>
        <v>0</v>
      </c>
      <c r="AG511" s="137">
        <f t="shared" si="134"/>
        <v>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93.75">
      <c r="A512" s="148">
        <v>613</v>
      </c>
      <c r="B512" s="149">
        <v>46097</v>
      </c>
      <c r="C512" s="150">
        <v>9</v>
      </c>
      <c r="D512" s="150">
        <v>17</v>
      </c>
      <c r="E512" s="153" t="s">
        <v>83</v>
      </c>
      <c r="F512" s="156" t="s">
        <v>38</v>
      </c>
      <c r="G512" s="207" t="s">
        <v>495</v>
      </c>
      <c r="H512" s="138" t="str">
        <f>IF(OR(G512="中止",G512="取消"),"998",IF(ISNA(MATCH($E512,施設情報!$B$2:$B$96,0)),"999",INDEX(施設情報!$C$2:$C$96,MATCH($E512,施設情報!$B$2:$B$96,0))))</f>
        <v>998</v>
      </c>
      <c r="I512" s="139">
        <f t="shared" si="119"/>
        <v>46097</v>
      </c>
      <c r="J512" s="137" t="str">
        <f t="shared" si="120"/>
        <v>998-46097</v>
      </c>
      <c r="K512" s="137">
        <f t="shared" si="121"/>
        <v>0.375</v>
      </c>
      <c r="L512" s="137">
        <f t="shared" si="122"/>
        <v>0.70833333333333337</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75">
      <c r="A513" s="148">
        <v>659</v>
      </c>
      <c r="B513" s="149">
        <v>46097</v>
      </c>
      <c r="C513" s="150">
        <v>9</v>
      </c>
      <c r="D513" s="150">
        <v>17</v>
      </c>
      <c r="E513" s="153" t="s">
        <v>77</v>
      </c>
      <c r="F513" s="156" t="s">
        <v>38</v>
      </c>
      <c r="G513" s="156" t="s">
        <v>495</v>
      </c>
      <c r="H513" s="138" t="str">
        <f>IF(OR(G513="中止",G513="取消"),"998",IF(ISNA(MATCH($E513,施設情報!$B$2:$B$96,0)),"999",INDEX(施設情報!$C$2:$C$96,MATCH($E513,施設情報!$B$2:$B$96,0))))</f>
        <v>998</v>
      </c>
      <c r="I513" s="139">
        <f t="shared" si="119"/>
        <v>46097</v>
      </c>
      <c r="J513" s="137" t="str">
        <f t="shared" si="120"/>
        <v>998-46097</v>
      </c>
      <c r="K513" s="137">
        <f t="shared" si="121"/>
        <v>0.375</v>
      </c>
      <c r="L513" s="137">
        <f t="shared" si="122"/>
        <v>0.70833333333333337</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75">
      <c r="A514" s="148">
        <v>725</v>
      </c>
      <c r="B514" s="149">
        <v>46097</v>
      </c>
      <c r="C514" s="150">
        <v>9</v>
      </c>
      <c r="D514" s="150">
        <v>17</v>
      </c>
      <c r="E514" s="153" t="s">
        <v>77</v>
      </c>
      <c r="F514" s="156" t="s">
        <v>38</v>
      </c>
      <c r="G514" s="156" t="s">
        <v>100</v>
      </c>
      <c r="H514" s="138" t="str">
        <f>IF(OR(G514="中止",G514="取消"),"998",IF(ISNA(MATCH($E514,施設情報!$B$2:$B$96,0)),"999",INDEX(施設情報!$C$2:$C$96,MATCH($E514,施設情報!$B$2:$B$96,0))))</f>
        <v>054</v>
      </c>
      <c r="I514" s="139">
        <f t="shared" si="119"/>
        <v>46097</v>
      </c>
      <c r="J514" s="137" t="str">
        <f t="shared" si="120"/>
        <v>054-46097</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56.25">
      <c r="A515" s="148">
        <v>370</v>
      </c>
      <c r="B515" s="152">
        <v>46098</v>
      </c>
      <c r="C515" s="154">
        <v>9</v>
      </c>
      <c r="D515" s="154">
        <v>17</v>
      </c>
      <c r="E515" s="153" t="s">
        <v>53</v>
      </c>
      <c r="F515" s="207" t="s">
        <v>96</v>
      </c>
      <c r="G515" s="207" t="s">
        <v>1</v>
      </c>
      <c r="H515" s="138" t="str">
        <f>IF(OR(G515="中止",G515="取消"),"998",IF(ISNA(MATCH($E515,施設情報!$B$2:$B$96,0)),"999",INDEX(施設情報!$C$2:$C$96,MATCH($E515,施設情報!$B$2:$B$96,0))))</f>
        <v>024</v>
      </c>
      <c r="I515" s="139">
        <f t="shared" si="119"/>
        <v>46098</v>
      </c>
      <c r="J515" s="137" t="str">
        <f t="shared" si="120"/>
        <v>024-46098</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75">
      <c r="A516" s="148">
        <v>614</v>
      </c>
      <c r="B516" s="149">
        <v>46098</v>
      </c>
      <c r="C516" s="150">
        <v>9</v>
      </c>
      <c r="D516" s="150">
        <v>17</v>
      </c>
      <c r="E516" s="153" t="s">
        <v>77</v>
      </c>
      <c r="F516" s="156" t="s">
        <v>38</v>
      </c>
      <c r="G516" s="207" t="s">
        <v>495</v>
      </c>
      <c r="H516" s="138" t="str">
        <f>IF(OR(G516="中止",G516="取消"),"998",IF(ISNA(MATCH($E516,施設情報!$B$2:$B$96,0)),"999",INDEX(施設情報!$C$2:$C$96,MATCH($E516,施設情報!$B$2:$B$96,0))))</f>
        <v>998</v>
      </c>
      <c r="I516" s="139">
        <f t="shared" si="119"/>
        <v>46098</v>
      </c>
      <c r="J516" s="137" t="str">
        <f t="shared" si="120"/>
        <v>998-46098</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112.5">
      <c r="A517" s="148">
        <v>615</v>
      </c>
      <c r="B517" s="149">
        <v>46098</v>
      </c>
      <c r="C517" s="150">
        <v>9</v>
      </c>
      <c r="D517" s="150">
        <v>17</v>
      </c>
      <c r="E517" s="153" t="s">
        <v>78</v>
      </c>
      <c r="F517" s="156" t="s">
        <v>38</v>
      </c>
      <c r="G517" s="207" t="s">
        <v>495</v>
      </c>
      <c r="H517" s="138" t="str">
        <f>IF(OR(G517="中止",G517="取消"),"998",IF(ISNA(MATCH($E517,施設情報!$B$2:$B$96,0)),"999",INDEX(施設情報!$C$2:$C$96,MATCH($E517,施設情報!$B$2:$B$96,0))))</f>
        <v>998</v>
      </c>
      <c r="I517" s="139">
        <f t="shared" ref="I517:I580" si="137">B517</f>
        <v>46098</v>
      </c>
      <c r="J517" s="137" t="str">
        <f t="shared" ref="J517:J580" si="138">H517&amp;"-"&amp;I517</f>
        <v>998-46098</v>
      </c>
      <c r="K517" s="137">
        <f t="shared" ref="K517:K580" si="139">C517/24</f>
        <v>0.375</v>
      </c>
      <c r="L517" s="137">
        <f t="shared" ref="L517:L580" si="140">D517/24</f>
        <v>0.70833333333333337</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0</v>
      </c>
      <c r="AE517" s="137">
        <f t="shared" si="136"/>
        <v>0</v>
      </c>
      <c r="AF517" s="137">
        <f t="shared" si="136"/>
        <v>0</v>
      </c>
      <c r="AG517" s="137">
        <f t="shared" si="136"/>
        <v>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93.75">
      <c r="A518" s="148">
        <v>616</v>
      </c>
      <c r="B518" s="149">
        <v>46098</v>
      </c>
      <c r="C518" s="150">
        <v>9</v>
      </c>
      <c r="D518" s="150">
        <v>17</v>
      </c>
      <c r="E518" s="153" t="s">
        <v>79</v>
      </c>
      <c r="F518" s="156" t="s">
        <v>38</v>
      </c>
      <c r="G518" s="207" t="s">
        <v>495</v>
      </c>
      <c r="H518" s="138" t="str">
        <f>IF(OR(G518="中止",G518="取消"),"998",IF(ISNA(MATCH($E518,施設情報!$B$2:$B$96,0)),"999",INDEX(施設情報!$C$2:$C$96,MATCH($E518,施設情報!$B$2:$B$96,0))))</f>
        <v>998</v>
      </c>
      <c r="I518" s="139">
        <f t="shared" si="137"/>
        <v>46098</v>
      </c>
      <c r="J518" s="137" t="str">
        <f t="shared" si="138"/>
        <v>998-46098</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112.5">
      <c r="A519" s="148">
        <v>617</v>
      </c>
      <c r="B519" s="149">
        <v>46098</v>
      </c>
      <c r="C519" s="150">
        <v>9</v>
      </c>
      <c r="D519" s="150">
        <v>17</v>
      </c>
      <c r="E519" s="153" t="s">
        <v>80</v>
      </c>
      <c r="F519" s="156" t="s">
        <v>38</v>
      </c>
      <c r="G519" s="207" t="s">
        <v>495</v>
      </c>
      <c r="H519" s="138" t="str">
        <f>IF(OR(G519="中止",G519="取消"),"998",IF(ISNA(MATCH($E519,施設情報!$B$2:$B$96,0)),"999",INDEX(施設情報!$C$2:$C$96,MATCH($E519,施設情報!$B$2:$B$96,0))))</f>
        <v>998</v>
      </c>
      <c r="I519" s="139">
        <f t="shared" si="137"/>
        <v>46098</v>
      </c>
      <c r="J519" s="137" t="str">
        <f t="shared" si="138"/>
        <v>998-46098</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112.5">
      <c r="A520" s="148">
        <v>618</v>
      </c>
      <c r="B520" s="149">
        <v>46098</v>
      </c>
      <c r="C520" s="150">
        <v>9</v>
      </c>
      <c r="D520" s="150">
        <v>17</v>
      </c>
      <c r="E520" s="153" t="s">
        <v>81</v>
      </c>
      <c r="F520" s="156" t="s">
        <v>38</v>
      </c>
      <c r="G520" s="207" t="s">
        <v>495</v>
      </c>
      <c r="H520" s="138" t="str">
        <f>IF(OR(G520="中止",G520="取消"),"998",IF(ISNA(MATCH($E520,施設情報!$B$2:$B$96,0)),"999",INDEX(施設情報!$C$2:$C$96,MATCH($E520,施設情報!$B$2:$B$96,0))))</f>
        <v>998</v>
      </c>
      <c r="I520" s="139">
        <f t="shared" si="137"/>
        <v>46098</v>
      </c>
      <c r="J520" s="137" t="str">
        <f t="shared" si="138"/>
        <v>998-46098</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93.75">
      <c r="A521" s="148">
        <v>619</v>
      </c>
      <c r="B521" s="149">
        <v>46098</v>
      </c>
      <c r="C521" s="150">
        <v>9</v>
      </c>
      <c r="D521" s="150">
        <v>17</v>
      </c>
      <c r="E521" s="153" t="s">
        <v>82</v>
      </c>
      <c r="F521" s="156" t="s">
        <v>38</v>
      </c>
      <c r="G521" s="207" t="s">
        <v>495</v>
      </c>
      <c r="H521" s="138" t="str">
        <f>IF(OR(G521="中止",G521="取消"),"998",IF(ISNA(MATCH($E521,施設情報!$B$2:$B$96,0)),"999",INDEX(施設情報!$C$2:$C$96,MATCH($E521,施設情報!$B$2:$B$96,0))))</f>
        <v>998</v>
      </c>
      <c r="I521" s="139">
        <f t="shared" si="137"/>
        <v>46098</v>
      </c>
      <c r="J521" s="137" t="str">
        <f t="shared" si="138"/>
        <v>998-46098</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93.75">
      <c r="A522" s="148">
        <v>620</v>
      </c>
      <c r="B522" s="149">
        <v>46098</v>
      </c>
      <c r="C522" s="150">
        <v>9</v>
      </c>
      <c r="D522" s="150">
        <v>17</v>
      </c>
      <c r="E522" s="153" t="s">
        <v>83</v>
      </c>
      <c r="F522" s="156" t="s">
        <v>38</v>
      </c>
      <c r="G522" s="207" t="s">
        <v>495</v>
      </c>
      <c r="H522" s="138" t="str">
        <f>IF(OR(G522="中止",G522="取消"),"998",IF(ISNA(MATCH($E522,施設情報!$B$2:$B$96,0)),"999",INDEX(施設情報!$C$2:$C$96,MATCH($E522,施設情報!$B$2:$B$96,0))))</f>
        <v>998</v>
      </c>
      <c r="I522" s="139">
        <f t="shared" si="137"/>
        <v>46098</v>
      </c>
      <c r="J522" s="137" t="str">
        <f t="shared" si="138"/>
        <v>998-46098</v>
      </c>
      <c r="K522" s="137">
        <f t="shared" si="139"/>
        <v>0.375</v>
      </c>
      <c r="L522" s="137">
        <f t="shared" si="140"/>
        <v>0.70833333333333337</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0</v>
      </c>
      <c r="AE522" s="137">
        <f t="shared" si="136"/>
        <v>0</v>
      </c>
      <c r="AF522" s="137">
        <f t="shared" si="136"/>
        <v>0</v>
      </c>
      <c r="AG522" s="137">
        <f t="shared" si="136"/>
        <v>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75">
      <c r="A523" s="148">
        <v>660</v>
      </c>
      <c r="B523" s="149">
        <v>46098</v>
      </c>
      <c r="C523" s="150">
        <v>9</v>
      </c>
      <c r="D523" s="150">
        <v>17</v>
      </c>
      <c r="E523" s="153" t="s">
        <v>77</v>
      </c>
      <c r="F523" s="156" t="s">
        <v>38</v>
      </c>
      <c r="G523" s="156" t="s">
        <v>495</v>
      </c>
      <c r="H523" s="138" t="str">
        <f>IF(OR(G523="中止",G523="取消"),"998",IF(ISNA(MATCH($E523,施設情報!$B$2:$B$96,0)),"999",INDEX(施設情報!$C$2:$C$96,MATCH($E523,施設情報!$B$2:$B$96,0))))</f>
        <v>998</v>
      </c>
      <c r="I523" s="139">
        <f t="shared" si="137"/>
        <v>46098</v>
      </c>
      <c r="J523" s="137" t="str">
        <f t="shared" si="138"/>
        <v>998-46098</v>
      </c>
      <c r="K523" s="137">
        <f t="shared" si="139"/>
        <v>0.375</v>
      </c>
      <c r="L523" s="137">
        <f t="shared" si="140"/>
        <v>0.70833333333333337</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75">
      <c r="A524" s="148">
        <v>726</v>
      </c>
      <c r="B524" s="149">
        <v>46098</v>
      </c>
      <c r="C524" s="150">
        <v>9</v>
      </c>
      <c r="D524" s="150">
        <v>17</v>
      </c>
      <c r="E524" s="153" t="s">
        <v>77</v>
      </c>
      <c r="F524" s="156" t="s">
        <v>38</v>
      </c>
      <c r="G524" s="156" t="s">
        <v>100</v>
      </c>
      <c r="H524" s="138" t="str">
        <f>IF(OR(G524="中止",G524="取消"),"998",IF(ISNA(MATCH($E524,施設情報!$B$2:$B$96,0)),"999",INDEX(施設情報!$C$2:$C$96,MATCH($E524,施設情報!$B$2:$B$96,0))))</f>
        <v>054</v>
      </c>
      <c r="I524" s="139">
        <f t="shared" si="137"/>
        <v>46098</v>
      </c>
      <c r="J524" s="137" t="str">
        <f t="shared" si="138"/>
        <v>054-46098</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56.25">
      <c r="A525" s="148">
        <v>371</v>
      </c>
      <c r="B525" s="152">
        <v>46099</v>
      </c>
      <c r="C525" s="154">
        <v>9</v>
      </c>
      <c r="D525" s="154">
        <v>17</v>
      </c>
      <c r="E525" s="153" t="s">
        <v>53</v>
      </c>
      <c r="F525" s="207" t="s">
        <v>96</v>
      </c>
      <c r="G525" s="207" t="s">
        <v>1</v>
      </c>
      <c r="H525" s="138" t="str">
        <f>IF(OR(G525="中止",G525="取消"),"998",IF(ISNA(MATCH($E525,施設情報!$B$2:$B$96,0)),"999",INDEX(施設情報!$C$2:$C$96,MATCH($E525,施設情報!$B$2:$B$96,0))))</f>
        <v>024</v>
      </c>
      <c r="I525" s="139">
        <f t="shared" si="137"/>
        <v>46099</v>
      </c>
      <c r="J525" s="137" t="str">
        <f t="shared" si="138"/>
        <v>024-46099</v>
      </c>
      <c r="K525" s="137">
        <f t="shared" si="139"/>
        <v>0.375</v>
      </c>
      <c r="L525" s="137">
        <f t="shared" si="140"/>
        <v>0.70833333333333337</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75">
      <c r="A526" s="148">
        <v>621</v>
      </c>
      <c r="B526" s="149">
        <v>46099</v>
      </c>
      <c r="C526" s="150">
        <v>9</v>
      </c>
      <c r="D526" s="150">
        <v>17</v>
      </c>
      <c r="E526" s="153" t="s">
        <v>77</v>
      </c>
      <c r="F526" s="156" t="s">
        <v>38</v>
      </c>
      <c r="G526" s="207" t="s">
        <v>495</v>
      </c>
      <c r="H526" s="138" t="str">
        <f>IF(OR(G526="中止",G526="取消"),"998",IF(ISNA(MATCH($E526,施設情報!$B$2:$B$96,0)),"999",INDEX(施設情報!$C$2:$C$96,MATCH($E526,施設情報!$B$2:$B$96,0))))</f>
        <v>998</v>
      </c>
      <c r="I526" s="139">
        <f t="shared" si="137"/>
        <v>46099</v>
      </c>
      <c r="J526" s="137" t="str">
        <f t="shared" si="138"/>
        <v>998-46099</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112.5">
      <c r="A527" s="148">
        <v>622</v>
      </c>
      <c r="B527" s="149">
        <v>46099</v>
      </c>
      <c r="C527" s="150">
        <v>9</v>
      </c>
      <c r="D527" s="150">
        <v>17</v>
      </c>
      <c r="E527" s="153" t="s">
        <v>78</v>
      </c>
      <c r="F527" s="156" t="s">
        <v>38</v>
      </c>
      <c r="G527" s="207" t="s">
        <v>495</v>
      </c>
      <c r="H527" s="138" t="str">
        <f>IF(OR(G527="中止",G527="取消"),"998",IF(ISNA(MATCH($E527,施設情報!$B$2:$B$96,0)),"999",INDEX(施設情報!$C$2:$C$96,MATCH($E527,施設情報!$B$2:$B$96,0))))</f>
        <v>998</v>
      </c>
      <c r="I527" s="139">
        <f t="shared" si="137"/>
        <v>46099</v>
      </c>
      <c r="J527" s="137" t="str">
        <f t="shared" si="138"/>
        <v>998-46099</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93.75">
      <c r="A528" s="148">
        <v>623</v>
      </c>
      <c r="B528" s="149">
        <v>46099</v>
      </c>
      <c r="C528" s="150">
        <v>9</v>
      </c>
      <c r="D528" s="150">
        <v>17</v>
      </c>
      <c r="E528" s="153" t="s">
        <v>79</v>
      </c>
      <c r="F528" s="156" t="s">
        <v>38</v>
      </c>
      <c r="G528" s="207" t="s">
        <v>495</v>
      </c>
      <c r="H528" s="138" t="str">
        <f>IF(OR(G528="中止",G528="取消"),"998",IF(ISNA(MATCH($E528,施設情報!$B$2:$B$96,0)),"999",INDEX(施設情報!$C$2:$C$96,MATCH($E528,施設情報!$B$2:$B$96,0))))</f>
        <v>998</v>
      </c>
      <c r="I528" s="139">
        <f t="shared" si="137"/>
        <v>46099</v>
      </c>
      <c r="J528" s="137" t="str">
        <f t="shared" si="138"/>
        <v>998-46099</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112.5">
      <c r="A529" s="148">
        <v>624</v>
      </c>
      <c r="B529" s="149">
        <v>46099</v>
      </c>
      <c r="C529" s="150">
        <v>9</v>
      </c>
      <c r="D529" s="150">
        <v>17</v>
      </c>
      <c r="E529" s="153" t="s">
        <v>80</v>
      </c>
      <c r="F529" s="156" t="s">
        <v>38</v>
      </c>
      <c r="G529" s="207" t="s">
        <v>495</v>
      </c>
      <c r="H529" s="138" t="str">
        <f>IF(OR(G529="中止",G529="取消"),"998",IF(ISNA(MATCH($E529,施設情報!$B$2:$B$96,0)),"999",INDEX(施設情報!$C$2:$C$96,MATCH($E529,施設情報!$B$2:$B$96,0))))</f>
        <v>998</v>
      </c>
      <c r="I529" s="139">
        <f t="shared" si="137"/>
        <v>46099</v>
      </c>
      <c r="J529" s="137" t="str">
        <f t="shared" si="138"/>
        <v>998-46099</v>
      </c>
      <c r="K529" s="137">
        <f t="shared" si="139"/>
        <v>0.375</v>
      </c>
      <c r="L529" s="137">
        <f t="shared" si="140"/>
        <v>0.70833333333333337</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112.5">
      <c r="A530" s="148">
        <v>625</v>
      </c>
      <c r="B530" s="149">
        <v>46099</v>
      </c>
      <c r="C530" s="150">
        <v>9</v>
      </c>
      <c r="D530" s="150">
        <v>17</v>
      </c>
      <c r="E530" s="153" t="s">
        <v>81</v>
      </c>
      <c r="F530" s="156" t="s">
        <v>38</v>
      </c>
      <c r="G530" s="207" t="s">
        <v>495</v>
      </c>
      <c r="H530" s="138" t="str">
        <f>IF(OR(G530="中止",G530="取消"),"998",IF(ISNA(MATCH($E530,施設情報!$B$2:$B$96,0)),"999",INDEX(施設情報!$C$2:$C$96,MATCH($E530,施設情報!$B$2:$B$96,0))))</f>
        <v>998</v>
      </c>
      <c r="I530" s="139">
        <f t="shared" si="137"/>
        <v>46099</v>
      </c>
      <c r="J530" s="137" t="str">
        <f t="shared" si="138"/>
        <v>998-46099</v>
      </c>
      <c r="K530" s="137">
        <f t="shared" si="139"/>
        <v>0.375</v>
      </c>
      <c r="L530" s="137">
        <f t="shared" si="140"/>
        <v>0.70833333333333337</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100</v>
      </c>
      <c r="W530" s="137">
        <f t="shared" si="142"/>
        <v>100</v>
      </c>
      <c r="X530" s="137">
        <f t="shared" si="142"/>
        <v>100</v>
      </c>
      <c r="Y530" s="137">
        <f t="shared" si="142"/>
        <v>100</v>
      </c>
      <c r="Z530" s="137">
        <f t="shared" si="142"/>
        <v>100</v>
      </c>
      <c r="AA530" s="137">
        <f t="shared" si="142"/>
        <v>100</v>
      </c>
      <c r="AB530" s="137">
        <f t="shared" si="142"/>
        <v>100</v>
      </c>
      <c r="AC530" s="137">
        <f t="shared" si="142"/>
        <v>100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93.75">
      <c r="A531" s="148">
        <v>626</v>
      </c>
      <c r="B531" s="149">
        <v>46099</v>
      </c>
      <c r="C531" s="150">
        <v>9</v>
      </c>
      <c r="D531" s="150">
        <v>17</v>
      </c>
      <c r="E531" s="153" t="s">
        <v>82</v>
      </c>
      <c r="F531" s="156" t="s">
        <v>38</v>
      </c>
      <c r="G531" s="207" t="s">
        <v>495</v>
      </c>
      <c r="H531" s="138" t="str">
        <f>IF(OR(G531="中止",G531="取消"),"998",IF(ISNA(MATCH($E531,施設情報!$B$2:$B$96,0)),"999",INDEX(施設情報!$C$2:$C$96,MATCH($E531,施設情報!$B$2:$B$96,0))))</f>
        <v>998</v>
      </c>
      <c r="I531" s="139">
        <f t="shared" si="137"/>
        <v>46099</v>
      </c>
      <c r="J531" s="137" t="str">
        <f t="shared" si="138"/>
        <v>998-46099</v>
      </c>
      <c r="K531" s="137">
        <f t="shared" si="139"/>
        <v>0.375</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100</v>
      </c>
      <c r="Y531" s="137">
        <f t="shared" si="142"/>
        <v>100</v>
      </c>
      <c r="Z531" s="137">
        <f t="shared" si="142"/>
        <v>100</v>
      </c>
      <c r="AA531" s="137">
        <f t="shared" si="142"/>
        <v>100</v>
      </c>
      <c r="AB531" s="137">
        <f t="shared" si="142"/>
        <v>100</v>
      </c>
      <c r="AC531" s="137">
        <f t="shared" si="142"/>
        <v>100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93.75">
      <c r="A532" s="148">
        <v>627</v>
      </c>
      <c r="B532" s="149">
        <v>46099</v>
      </c>
      <c r="C532" s="150">
        <v>9</v>
      </c>
      <c r="D532" s="150">
        <v>17</v>
      </c>
      <c r="E532" s="153" t="s">
        <v>83</v>
      </c>
      <c r="F532" s="156" t="s">
        <v>38</v>
      </c>
      <c r="G532" s="207" t="s">
        <v>495</v>
      </c>
      <c r="H532" s="138" t="str">
        <f>IF(OR(G532="中止",G532="取消"),"998",IF(ISNA(MATCH($E532,施設情報!$B$2:$B$96,0)),"999",INDEX(施設情報!$C$2:$C$96,MATCH($E532,施設情報!$B$2:$B$96,0))))</f>
        <v>998</v>
      </c>
      <c r="I532" s="139">
        <f t="shared" si="137"/>
        <v>46099</v>
      </c>
      <c r="J532" s="137" t="str">
        <f t="shared" si="138"/>
        <v>998-46099</v>
      </c>
      <c r="K532" s="137">
        <f t="shared" si="139"/>
        <v>0.375</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75">
      <c r="A533" s="148">
        <v>661</v>
      </c>
      <c r="B533" s="149">
        <v>46099</v>
      </c>
      <c r="C533" s="150">
        <v>9</v>
      </c>
      <c r="D533" s="150">
        <v>17</v>
      </c>
      <c r="E533" s="153" t="s">
        <v>77</v>
      </c>
      <c r="F533" s="156" t="s">
        <v>38</v>
      </c>
      <c r="G533" s="156" t="s">
        <v>495</v>
      </c>
      <c r="H533" s="138" t="str">
        <f>IF(OR(G533="中止",G533="取消"),"998",IF(ISNA(MATCH($E533,施設情報!$B$2:$B$96,0)),"999",INDEX(施設情報!$C$2:$C$96,MATCH($E533,施設情報!$B$2:$B$96,0))))</f>
        <v>998</v>
      </c>
      <c r="I533" s="139">
        <f t="shared" si="137"/>
        <v>46099</v>
      </c>
      <c r="J533" s="137" t="str">
        <f t="shared" si="138"/>
        <v>998-46099</v>
      </c>
      <c r="K533" s="137">
        <f t="shared" si="139"/>
        <v>0.375</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75">
      <c r="A534" s="148">
        <v>727</v>
      </c>
      <c r="B534" s="149">
        <v>46099</v>
      </c>
      <c r="C534" s="150">
        <v>9</v>
      </c>
      <c r="D534" s="150">
        <v>17</v>
      </c>
      <c r="E534" s="153" t="s">
        <v>77</v>
      </c>
      <c r="F534" s="156" t="s">
        <v>38</v>
      </c>
      <c r="G534" s="156" t="s">
        <v>100</v>
      </c>
      <c r="H534" s="138" t="str">
        <f>IF(OR(G534="中止",G534="取消"),"998",IF(ISNA(MATCH($E534,施設情報!$B$2:$B$96,0)),"999",INDEX(施設情報!$C$2:$C$96,MATCH($E534,施設情報!$B$2:$B$96,0))))</f>
        <v>054</v>
      </c>
      <c r="I534" s="139">
        <f t="shared" si="137"/>
        <v>46099</v>
      </c>
      <c r="J534" s="137" t="str">
        <f t="shared" si="138"/>
        <v>054-46099</v>
      </c>
      <c r="K534" s="137">
        <f t="shared" si="139"/>
        <v>0.375</v>
      </c>
      <c r="L534" s="137">
        <f t="shared" si="140"/>
        <v>0.70833333333333337</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56.25">
      <c r="A535" s="148">
        <v>372</v>
      </c>
      <c r="B535" s="152">
        <v>46100</v>
      </c>
      <c r="C535" s="154">
        <v>9</v>
      </c>
      <c r="D535" s="154">
        <v>17</v>
      </c>
      <c r="E535" s="153" t="s">
        <v>53</v>
      </c>
      <c r="F535" s="207" t="s">
        <v>96</v>
      </c>
      <c r="G535" s="207" t="s">
        <v>1</v>
      </c>
      <c r="H535" s="138" t="str">
        <f>IF(OR(G535="中止",G535="取消"),"998",IF(ISNA(MATCH($E535,施設情報!$B$2:$B$96,0)),"999",INDEX(施設情報!$C$2:$C$96,MATCH($E535,施設情報!$B$2:$B$96,0))))</f>
        <v>024</v>
      </c>
      <c r="I535" s="139">
        <f t="shared" si="137"/>
        <v>46100</v>
      </c>
      <c r="J535" s="137" t="str">
        <f t="shared" si="138"/>
        <v>024-46100</v>
      </c>
      <c r="K535" s="137">
        <f t="shared" si="139"/>
        <v>0.375</v>
      </c>
      <c r="L535" s="137">
        <f t="shared" si="140"/>
        <v>0.70833333333333337</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75">
      <c r="A536" s="148">
        <v>628</v>
      </c>
      <c r="B536" s="149">
        <v>46100</v>
      </c>
      <c r="C536" s="150">
        <v>9</v>
      </c>
      <c r="D536" s="150">
        <v>17</v>
      </c>
      <c r="E536" s="153" t="s">
        <v>77</v>
      </c>
      <c r="F536" s="156" t="s">
        <v>38</v>
      </c>
      <c r="G536" s="207" t="s">
        <v>495</v>
      </c>
      <c r="H536" s="138" t="str">
        <f>IF(OR(G536="中止",G536="取消"),"998",IF(ISNA(MATCH($E536,施設情報!$B$2:$B$96,0)),"999",INDEX(施設情報!$C$2:$C$96,MATCH($E536,施設情報!$B$2:$B$96,0))))</f>
        <v>998</v>
      </c>
      <c r="I536" s="139">
        <f t="shared" si="137"/>
        <v>46100</v>
      </c>
      <c r="J536" s="137" t="str">
        <f t="shared" si="138"/>
        <v>998-46100</v>
      </c>
      <c r="K536" s="137">
        <f t="shared" si="139"/>
        <v>0.375</v>
      </c>
      <c r="L536" s="137">
        <f t="shared" si="140"/>
        <v>0.70833333333333337</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0</v>
      </c>
      <c r="AE536" s="137">
        <f t="shared" si="144"/>
        <v>0</v>
      </c>
      <c r="AF536" s="137">
        <f t="shared" si="144"/>
        <v>0</v>
      </c>
      <c r="AG536" s="137">
        <f t="shared" si="144"/>
        <v>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112.5">
      <c r="A537" s="148">
        <v>629</v>
      </c>
      <c r="B537" s="149">
        <v>46100</v>
      </c>
      <c r="C537" s="150">
        <v>9</v>
      </c>
      <c r="D537" s="150">
        <v>17</v>
      </c>
      <c r="E537" s="153" t="s">
        <v>78</v>
      </c>
      <c r="F537" s="156" t="s">
        <v>38</v>
      </c>
      <c r="G537" s="207" t="s">
        <v>495</v>
      </c>
      <c r="H537" s="138" t="str">
        <f>IF(OR(G537="中止",G537="取消"),"998",IF(ISNA(MATCH($E537,施設情報!$B$2:$B$96,0)),"999",INDEX(施設情報!$C$2:$C$96,MATCH($E537,施設情報!$B$2:$B$96,0))))</f>
        <v>998</v>
      </c>
      <c r="I537" s="139">
        <f t="shared" si="137"/>
        <v>46100</v>
      </c>
      <c r="J537" s="137" t="str">
        <f t="shared" si="138"/>
        <v>998-46100</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93.75">
      <c r="A538" s="148">
        <v>630</v>
      </c>
      <c r="B538" s="149">
        <v>46100</v>
      </c>
      <c r="C538" s="150">
        <v>9</v>
      </c>
      <c r="D538" s="150">
        <v>17</v>
      </c>
      <c r="E538" s="153" t="s">
        <v>79</v>
      </c>
      <c r="F538" s="156" t="s">
        <v>38</v>
      </c>
      <c r="G538" s="207" t="s">
        <v>495</v>
      </c>
      <c r="H538" s="138" t="str">
        <f>IF(OR(G538="中止",G538="取消"),"998",IF(ISNA(MATCH($E538,施設情報!$B$2:$B$96,0)),"999",INDEX(施設情報!$C$2:$C$96,MATCH($E538,施設情報!$B$2:$B$96,0))))</f>
        <v>998</v>
      </c>
      <c r="I538" s="139">
        <f t="shared" si="137"/>
        <v>46100</v>
      </c>
      <c r="J538" s="137" t="str">
        <f t="shared" si="138"/>
        <v>998-46100</v>
      </c>
      <c r="K538" s="137">
        <f t="shared" si="139"/>
        <v>0.375</v>
      </c>
      <c r="L538" s="137">
        <f t="shared" si="140"/>
        <v>0.70833333333333337</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112.5">
      <c r="A539" s="148">
        <v>631</v>
      </c>
      <c r="B539" s="149">
        <v>46100</v>
      </c>
      <c r="C539" s="150">
        <v>9</v>
      </c>
      <c r="D539" s="150">
        <v>17</v>
      </c>
      <c r="E539" s="153" t="s">
        <v>80</v>
      </c>
      <c r="F539" s="156" t="s">
        <v>38</v>
      </c>
      <c r="G539" s="207" t="s">
        <v>495</v>
      </c>
      <c r="H539" s="138" t="str">
        <f>IF(OR(G539="中止",G539="取消"),"998",IF(ISNA(MATCH($E539,施設情報!$B$2:$B$96,0)),"999",INDEX(施設情報!$C$2:$C$96,MATCH($E539,施設情報!$B$2:$B$96,0))))</f>
        <v>998</v>
      </c>
      <c r="I539" s="139">
        <f t="shared" si="137"/>
        <v>46100</v>
      </c>
      <c r="J539" s="137" t="str">
        <f t="shared" si="138"/>
        <v>998-46100</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112.5">
      <c r="A540" s="148">
        <v>632</v>
      </c>
      <c r="B540" s="149">
        <v>46100</v>
      </c>
      <c r="C540" s="150">
        <v>9</v>
      </c>
      <c r="D540" s="150">
        <v>17</v>
      </c>
      <c r="E540" s="153" t="s">
        <v>81</v>
      </c>
      <c r="F540" s="156" t="s">
        <v>38</v>
      </c>
      <c r="G540" s="207" t="s">
        <v>495</v>
      </c>
      <c r="H540" s="138" t="str">
        <f>IF(OR(G540="中止",G540="取消"),"998",IF(ISNA(MATCH($E540,施設情報!$B$2:$B$96,0)),"999",INDEX(施設情報!$C$2:$C$96,MATCH($E540,施設情報!$B$2:$B$96,0))))</f>
        <v>998</v>
      </c>
      <c r="I540" s="139">
        <f t="shared" si="137"/>
        <v>46100</v>
      </c>
      <c r="J540" s="137" t="str">
        <f t="shared" si="138"/>
        <v>998-46100</v>
      </c>
      <c r="K540" s="137">
        <f t="shared" si="139"/>
        <v>0.375</v>
      </c>
      <c r="L540" s="137">
        <f t="shared" si="140"/>
        <v>0.70833333333333337</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93.75">
      <c r="A541" s="148">
        <v>633</v>
      </c>
      <c r="B541" s="149">
        <v>46100</v>
      </c>
      <c r="C541" s="150">
        <v>9</v>
      </c>
      <c r="D541" s="150">
        <v>17</v>
      </c>
      <c r="E541" s="153" t="s">
        <v>82</v>
      </c>
      <c r="F541" s="156" t="s">
        <v>38</v>
      </c>
      <c r="G541" s="207" t="s">
        <v>495</v>
      </c>
      <c r="H541" s="138" t="str">
        <f>IF(OR(G541="中止",G541="取消"),"998",IF(ISNA(MATCH($E541,施設情報!$B$2:$B$96,0)),"999",INDEX(施設情報!$C$2:$C$96,MATCH($E541,施設情報!$B$2:$B$96,0))))</f>
        <v>998</v>
      </c>
      <c r="I541" s="139">
        <f t="shared" si="137"/>
        <v>46100</v>
      </c>
      <c r="J541" s="137" t="str">
        <f t="shared" si="138"/>
        <v>998-46100</v>
      </c>
      <c r="K541" s="137">
        <f t="shared" si="139"/>
        <v>0.375</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93.75">
      <c r="A542" s="148">
        <v>634</v>
      </c>
      <c r="B542" s="149">
        <v>46100</v>
      </c>
      <c r="C542" s="150">
        <v>9</v>
      </c>
      <c r="D542" s="150">
        <v>17</v>
      </c>
      <c r="E542" s="153" t="s">
        <v>83</v>
      </c>
      <c r="F542" s="156" t="s">
        <v>38</v>
      </c>
      <c r="G542" s="207" t="s">
        <v>495</v>
      </c>
      <c r="H542" s="138" t="str">
        <f>IF(OR(G542="中止",G542="取消"),"998",IF(ISNA(MATCH($E542,施設情報!$B$2:$B$96,0)),"999",INDEX(施設情報!$C$2:$C$96,MATCH($E542,施設情報!$B$2:$B$96,0))))</f>
        <v>998</v>
      </c>
      <c r="I542" s="139">
        <f t="shared" si="137"/>
        <v>46100</v>
      </c>
      <c r="J542" s="137" t="str">
        <f t="shared" si="138"/>
        <v>998-46100</v>
      </c>
      <c r="K542" s="137">
        <f t="shared" si="139"/>
        <v>0.375</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75">
      <c r="A543" s="148">
        <v>662</v>
      </c>
      <c r="B543" s="149">
        <v>46100</v>
      </c>
      <c r="C543" s="150">
        <v>9</v>
      </c>
      <c r="D543" s="150">
        <v>17</v>
      </c>
      <c r="E543" s="153" t="s">
        <v>77</v>
      </c>
      <c r="F543" s="156" t="s">
        <v>38</v>
      </c>
      <c r="G543" s="156" t="s">
        <v>495</v>
      </c>
      <c r="H543" s="138" t="str">
        <f>IF(OR(G543="中止",G543="取消"),"998",IF(ISNA(MATCH($E543,施設情報!$B$2:$B$96,0)),"999",INDEX(施設情報!$C$2:$C$96,MATCH($E543,施設情報!$B$2:$B$96,0))))</f>
        <v>998</v>
      </c>
      <c r="I543" s="139">
        <f t="shared" si="137"/>
        <v>46100</v>
      </c>
      <c r="J543" s="137" t="str">
        <f t="shared" si="138"/>
        <v>998-46100</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6.25">
      <c r="A544" s="148">
        <v>680</v>
      </c>
      <c r="B544" s="149">
        <v>46100</v>
      </c>
      <c r="C544" s="150">
        <v>9</v>
      </c>
      <c r="D544" s="150">
        <v>11</v>
      </c>
      <c r="E544" s="153" t="s">
        <v>32</v>
      </c>
      <c r="F544" s="156" t="s">
        <v>96</v>
      </c>
      <c r="G544" s="156" t="s">
        <v>1</v>
      </c>
      <c r="H544" s="138" t="str">
        <f>IF(OR(G544="中止",G544="取消"),"998",IF(ISNA(MATCH($E544,施設情報!$B$2:$B$96,0)),"999",INDEX(施設情報!$C$2:$C$96,MATCH($E544,施設情報!$B$2:$B$96,0))))</f>
        <v>039</v>
      </c>
      <c r="I544" s="139">
        <f t="shared" si="137"/>
        <v>46100</v>
      </c>
      <c r="J544" s="137" t="str">
        <f t="shared" si="138"/>
        <v>039-46100</v>
      </c>
      <c r="K544" s="137">
        <f t="shared" si="139"/>
        <v>0.375</v>
      </c>
      <c r="L544" s="137">
        <f t="shared" si="140"/>
        <v>0.45833333333333331</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0</v>
      </c>
      <c r="Y544" s="137">
        <f t="shared" si="144"/>
        <v>0</v>
      </c>
      <c r="Z544" s="137">
        <f t="shared" si="144"/>
        <v>0</v>
      </c>
      <c r="AA544" s="137">
        <f t="shared" si="144"/>
        <v>0</v>
      </c>
      <c r="AB544" s="137">
        <f t="shared" si="144"/>
        <v>0</v>
      </c>
      <c r="AC544" s="137">
        <f t="shared" si="144"/>
        <v>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56.25">
      <c r="A545" s="148">
        <v>681</v>
      </c>
      <c r="B545" s="149">
        <v>46100</v>
      </c>
      <c r="C545" s="150">
        <v>9</v>
      </c>
      <c r="D545" s="150">
        <v>11</v>
      </c>
      <c r="E545" s="153" t="s">
        <v>33</v>
      </c>
      <c r="F545" s="156" t="s">
        <v>96</v>
      </c>
      <c r="G545" s="156" t="s">
        <v>1</v>
      </c>
      <c r="H545" s="138" t="str">
        <f>IF(OR(G545="中止",G545="取消"),"998",IF(ISNA(MATCH($E545,施設情報!$B$2:$B$96,0)),"999",INDEX(施設情報!$C$2:$C$96,MATCH($E545,施設情報!$B$2:$B$96,0))))</f>
        <v>038</v>
      </c>
      <c r="I545" s="139">
        <f t="shared" si="137"/>
        <v>46100</v>
      </c>
      <c r="J545" s="137" t="str">
        <f t="shared" si="138"/>
        <v>038-46100</v>
      </c>
      <c r="K545" s="137">
        <f t="shared" si="139"/>
        <v>0.375</v>
      </c>
      <c r="L545" s="137">
        <f t="shared" si="140"/>
        <v>0.45833333333333331</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0</v>
      </c>
      <c r="Y545" s="137">
        <f t="shared" si="146"/>
        <v>0</v>
      </c>
      <c r="Z545" s="137">
        <f t="shared" si="146"/>
        <v>0</v>
      </c>
      <c r="AA545" s="137">
        <f t="shared" si="146"/>
        <v>0</v>
      </c>
      <c r="AB545" s="137">
        <f t="shared" si="146"/>
        <v>0</v>
      </c>
      <c r="AC545" s="137">
        <f t="shared" si="146"/>
        <v>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6.25">
      <c r="A546" s="148">
        <v>682</v>
      </c>
      <c r="B546" s="149">
        <v>46100</v>
      </c>
      <c r="C546" s="150">
        <v>9</v>
      </c>
      <c r="D546" s="150">
        <v>11</v>
      </c>
      <c r="E546" s="153" t="s">
        <v>34</v>
      </c>
      <c r="F546" s="156" t="s">
        <v>96</v>
      </c>
      <c r="G546" s="156" t="s">
        <v>1</v>
      </c>
      <c r="H546" s="138" t="str">
        <f>IF(OR(G546="中止",G546="取消"),"998",IF(ISNA(MATCH($E546,施設情報!$B$2:$B$96,0)),"999",INDEX(施設情報!$C$2:$C$96,MATCH($E546,施設情報!$B$2:$B$96,0))))</f>
        <v>040</v>
      </c>
      <c r="I546" s="139">
        <f t="shared" si="137"/>
        <v>46100</v>
      </c>
      <c r="J546" s="137" t="str">
        <f t="shared" si="138"/>
        <v>040-46100</v>
      </c>
      <c r="K546" s="137">
        <f t="shared" si="139"/>
        <v>0.375</v>
      </c>
      <c r="L546" s="137">
        <f t="shared" si="140"/>
        <v>0.45833333333333331</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0</v>
      </c>
      <c r="Y546" s="137">
        <f t="shared" si="146"/>
        <v>0</v>
      </c>
      <c r="Z546" s="137">
        <f t="shared" si="146"/>
        <v>0</v>
      </c>
      <c r="AA546" s="137">
        <f t="shared" si="146"/>
        <v>0</v>
      </c>
      <c r="AB546" s="137">
        <f t="shared" si="146"/>
        <v>0</v>
      </c>
      <c r="AC546" s="137">
        <f t="shared" si="146"/>
        <v>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56.25">
      <c r="A547" s="148">
        <v>683</v>
      </c>
      <c r="B547" s="149">
        <v>46100</v>
      </c>
      <c r="C547" s="150">
        <v>9</v>
      </c>
      <c r="D547" s="150">
        <v>11</v>
      </c>
      <c r="E547" s="153" t="s">
        <v>35</v>
      </c>
      <c r="F547" s="156" t="s">
        <v>96</v>
      </c>
      <c r="G547" s="156" t="s">
        <v>1</v>
      </c>
      <c r="H547" s="138" t="str">
        <f>IF(OR(G547="中止",G547="取消"),"998",IF(ISNA(MATCH($E547,施設情報!$B$2:$B$96,0)),"999",INDEX(施設情報!$C$2:$C$96,MATCH($E547,施設情報!$B$2:$B$96,0))))</f>
        <v>041</v>
      </c>
      <c r="I547" s="139">
        <f t="shared" si="137"/>
        <v>46100</v>
      </c>
      <c r="J547" s="137" t="str">
        <f t="shared" si="138"/>
        <v>041-46100</v>
      </c>
      <c r="K547" s="137">
        <f t="shared" si="139"/>
        <v>0.375</v>
      </c>
      <c r="L547" s="137">
        <f t="shared" si="140"/>
        <v>0.45833333333333331</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0</v>
      </c>
      <c r="Y547" s="137">
        <f t="shared" si="146"/>
        <v>0</v>
      </c>
      <c r="Z547" s="137">
        <f t="shared" si="146"/>
        <v>0</v>
      </c>
      <c r="AA547" s="137">
        <f t="shared" si="146"/>
        <v>0</v>
      </c>
      <c r="AB547" s="137">
        <f t="shared" si="146"/>
        <v>0</v>
      </c>
      <c r="AC547" s="137">
        <f t="shared" si="146"/>
        <v>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56.25">
      <c r="A548" s="148">
        <v>684</v>
      </c>
      <c r="B548" s="149">
        <v>46100</v>
      </c>
      <c r="C548" s="150">
        <v>9</v>
      </c>
      <c r="D548" s="150">
        <v>11</v>
      </c>
      <c r="E548" s="153" t="s">
        <v>36</v>
      </c>
      <c r="F548" s="156" t="s">
        <v>96</v>
      </c>
      <c r="G548" s="156" t="s">
        <v>1</v>
      </c>
      <c r="H548" s="138" t="str">
        <f>IF(OR(G548="中止",G548="取消"),"998",IF(ISNA(MATCH($E548,施設情報!$B$2:$B$96,0)),"999",INDEX(施設情報!$C$2:$C$96,MATCH($E548,施設情報!$B$2:$B$96,0))))</f>
        <v>042</v>
      </c>
      <c r="I548" s="139">
        <f t="shared" si="137"/>
        <v>46100</v>
      </c>
      <c r="J548" s="137" t="str">
        <f t="shared" si="138"/>
        <v>042-46100</v>
      </c>
      <c r="K548" s="137">
        <f t="shared" si="139"/>
        <v>0.375</v>
      </c>
      <c r="L548" s="137">
        <f t="shared" si="140"/>
        <v>0.45833333333333331</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0</v>
      </c>
      <c r="Y548" s="137">
        <f t="shared" si="146"/>
        <v>0</v>
      </c>
      <c r="Z548" s="137">
        <f t="shared" si="146"/>
        <v>0</v>
      </c>
      <c r="AA548" s="137">
        <f t="shared" si="146"/>
        <v>0</v>
      </c>
      <c r="AB548" s="137">
        <f t="shared" si="146"/>
        <v>0</v>
      </c>
      <c r="AC548" s="137">
        <f t="shared" si="146"/>
        <v>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56.25">
      <c r="A549" s="148">
        <v>685</v>
      </c>
      <c r="B549" s="149">
        <v>46100</v>
      </c>
      <c r="C549" s="150">
        <v>9</v>
      </c>
      <c r="D549" s="150">
        <v>11</v>
      </c>
      <c r="E549" s="153" t="s">
        <v>37</v>
      </c>
      <c r="F549" s="156" t="s">
        <v>96</v>
      </c>
      <c r="G549" s="156" t="s">
        <v>1</v>
      </c>
      <c r="H549" s="138" t="str">
        <f>IF(OR(G549="中止",G549="取消"),"998",IF(ISNA(MATCH($E549,施設情報!$B$2:$B$96,0)),"999",INDEX(施設情報!$C$2:$C$96,MATCH($E549,施設情報!$B$2:$B$96,0))))</f>
        <v>043</v>
      </c>
      <c r="I549" s="139">
        <f t="shared" si="137"/>
        <v>46100</v>
      </c>
      <c r="J549" s="137" t="str">
        <f t="shared" si="138"/>
        <v>043-46100</v>
      </c>
      <c r="K549" s="137">
        <f t="shared" si="139"/>
        <v>0.375</v>
      </c>
      <c r="L549" s="137">
        <f t="shared" si="140"/>
        <v>0.45833333333333331</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0</v>
      </c>
      <c r="Y549" s="137">
        <f t="shared" si="146"/>
        <v>0</v>
      </c>
      <c r="Z549" s="137">
        <f t="shared" si="146"/>
        <v>0</v>
      </c>
      <c r="AA549" s="137">
        <f t="shared" si="146"/>
        <v>0</v>
      </c>
      <c r="AB549" s="137">
        <f t="shared" si="146"/>
        <v>0</v>
      </c>
      <c r="AC549" s="137">
        <f t="shared" si="146"/>
        <v>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37.5">
      <c r="A550" s="148">
        <v>687</v>
      </c>
      <c r="B550" s="149">
        <v>46100</v>
      </c>
      <c r="C550" s="150">
        <v>9</v>
      </c>
      <c r="D550" s="150">
        <v>17</v>
      </c>
      <c r="E550" s="153" t="s">
        <v>88</v>
      </c>
      <c r="F550" s="156" t="s">
        <v>38</v>
      </c>
      <c r="G550" s="156" t="s">
        <v>495</v>
      </c>
      <c r="H550" s="138" t="str">
        <f>IF(OR(G550="中止",G550="取消"),"998",IF(ISNA(MATCH($E550,施設情報!$B$2:$B$96,0)),"999",INDEX(施設情報!$C$2:$C$96,MATCH($E550,施設情報!$B$2:$B$96,0))))</f>
        <v>998</v>
      </c>
      <c r="I550" s="139">
        <f t="shared" si="137"/>
        <v>46100</v>
      </c>
      <c r="J550" s="137" t="str">
        <f t="shared" si="138"/>
        <v>998-46100</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37.5">
      <c r="A551" s="148">
        <v>109</v>
      </c>
      <c r="B551" s="149">
        <v>46101</v>
      </c>
      <c r="C551" s="150">
        <v>0</v>
      </c>
      <c r="D551" s="150">
        <v>24</v>
      </c>
      <c r="E551" s="153" t="s">
        <v>28</v>
      </c>
      <c r="F551" s="156" t="s">
        <v>29</v>
      </c>
      <c r="G551" s="156" t="s">
        <v>1</v>
      </c>
      <c r="H551" s="138" t="str">
        <f>IF(OR(G551="中止",G551="取消"),"998",IF(ISNA(MATCH($E551,施設情報!$B$2:$B$96,0)),"999",INDEX(施設情報!$C$2:$C$96,MATCH($E551,施設情報!$B$2:$B$96,0))))</f>
        <v>001</v>
      </c>
      <c r="I551" s="139">
        <f t="shared" si="137"/>
        <v>46101</v>
      </c>
      <c r="J551" s="137" t="str">
        <f t="shared" si="138"/>
        <v>001-46101</v>
      </c>
      <c r="K551" s="137">
        <f t="shared" si="139"/>
        <v>0</v>
      </c>
      <c r="L551" s="137">
        <f t="shared" si="140"/>
        <v>1</v>
      </c>
      <c r="M551" s="137">
        <f t="shared" si="145"/>
        <v>100</v>
      </c>
      <c r="N551" s="137">
        <f t="shared" si="145"/>
        <v>100</v>
      </c>
      <c r="O551" s="137">
        <f t="shared" si="145"/>
        <v>100</v>
      </c>
      <c r="P551" s="137">
        <f t="shared" si="145"/>
        <v>100</v>
      </c>
      <c r="Q551" s="137">
        <f t="shared" si="145"/>
        <v>100</v>
      </c>
      <c r="R551" s="137">
        <f t="shared" si="145"/>
        <v>100</v>
      </c>
      <c r="S551" s="137">
        <f t="shared" si="145"/>
        <v>100</v>
      </c>
      <c r="T551" s="137">
        <f t="shared" si="145"/>
        <v>100</v>
      </c>
      <c r="U551" s="137">
        <f t="shared" si="145"/>
        <v>100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100</v>
      </c>
      <c r="AE551" s="137">
        <f t="shared" si="146"/>
        <v>100</v>
      </c>
      <c r="AF551" s="137">
        <f t="shared" si="146"/>
        <v>100</v>
      </c>
      <c r="AG551" s="137">
        <f t="shared" si="146"/>
        <v>100</v>
      </c>
      <c r="AH551" s="137">
        <f t="shared" si="146"/>
        <v>100</v>
      </c>
      <c r="AI551" s="137">
        <f t="shared" si="146"/>
        <v>100</v>
      </c>
      <c r="AJ551" s="137">
        <f t="shared" si="146"/>
        <v>100</v>
      </c>
      <c r="AK551" s="136">
        <f ca="1">IF(AND(AND($AK$3&lt;=B551,B551&lt;=$AK$1),B551&lt;&gt;""),1,0)</f>
        <v>1</v>
      </c>
      <c r="AL551" s="136">
        <f>IF(OR(F551="工事・メンテ（共用可）",F551="要調整"),0.5,IF(F551="ヘリ訓練日",0.4,1))</f>
        <v>1</v>
      </c>
      <c r="AM551" s="136">
        <v>1</v>
      </c>
    </row>
    <row r="552" spans="1:39" ht="56.25">
      <c r="A552" s="148">
        <v>373</v>
      </c>
      <c r="B552" s="152">
        <v>46101</v>
      </c>
      <c r="C552" s="154">
        <v>9</v>
      </c>
      <c r="D552" s="154">
        <v>17</v>
      </c>
      <c r="E552" s="153" t="s">
        <v>53</v>
      </c>
      <c r="F552" s="207" t="s">
        <v>96</v>
      </c>
      <c r="G552" s="207" t="s">
        <v>1</v>
      </c>
      <c r="H552" s="138" t="str">
        <f>IF(OR(G552="中止",G552="取消"),"998",IF(ISNA(MATCH($E552,施設情報!$B$2:$B$96,0)),"999",INDEX(施設情報!$C$2:$C$96,MATCH($E552,施設情報!$B$2:$B$96,0))))</f>
        <v>024</v>
      </c>
      <c r="I552" s="139">
        <f t="shared" si="137"/>
        <v>46101</v>
      </c>
      <c r="J552" s="137" t="str">
        <f t="shared" si="138"/>
        <v>024-46101</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100</v>
      </c>
      <c r="AA552" s="137">
        <f t="shared" si="146"/>
        <v>100</v>
      </c>
      <c r="AB552" s="137">
        <f t="shared" si="146"/>
        <v>100</v>
      </c>
      <c r="AC552" s="137">
        <f t="shared" si="146"/>
        <v>100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37.5">
      <c r="A553" s="148">
        <v>23</v>
      </c>
      <c r="B553" s="149">
        <v>46102</v>
      </c>
      <c r="C553" s="150">
        <v>0</v>
      </c>
      <c r="D553" s="150">
        <v>24</v>
      </c>
      <c r="E553" s="153" t="s">
        <v>28</v>
      </c>
      <c r="F553" s="156" t="s">
        <v>29</v>
      </c>
      <c r="G553" s="156" t="s">
        <v>1</v>
      </c>
      <c r="H553" s="138" t="str">
        <f>IF(OR(G553="中止",G553="取消"),"998",IF(ISNA(MATCH($E553,施設情報!$B$2:$B$96,0)),"999",INDEX(施設情報!$C$2:$C$96,MATCH($E553,施設情報!$B$2:$B$96,0))))</f>
        <v>001</v>
      </c>
      <c r="I553" s="139">
        <f t="shared" si="137"/>
        <v>46102</v>
      </c>
      <c r="J553" s="137" t="str">
        <f t="shared" si="138"/>
        <v>001-46102</v>
      </c>
      <c r="K553" s="137">
        <f t="shared" si="139"/>
        <v>0</v>
      </c>
      <c r="L553" s="137">
        <f t="shared" si="140"/>
        <v>1</v>
      </c>
      <c r="M553" s="137">
        <f t="shared" si="145"/>
        <v>100</v>
      </c>
      <c r="N553" s="137">
        <f t="shared" si="145"/>
        <v>100</v>
      </c>
      <c r="O553" s="137">
        <f t="shared" si="145"/>
        <v>100</v>
      </c>
      <c r="P553" s="137">
        <f t="shared" si="145"/>
        <v>100</v>
      </c>
      <c r="Q553" s="137">
        <f t="shared" si="145"/>
        <v>100</v>
      </c>
      <c r="R553" s="137">
        <f t="shared" si="145"/>
        <v>100</v>
      </c>
      <c r="S553" s="137">
        <f t="shared" si="145"/>
        <v>100</v>
      </c>
      <c r="T553" s="137">
        <f t="shared" si="145"/>
        <v>100</v>
      </c>
      <c r="U553" s="137">
        <f t="shared" si="145"/>
        <v>100</v>
      </c>
      <c r="V553" s="137">
        <f t="shared" si="145"/>
        <v>100</v>
      </c>
      <c r="W553" s="137">
        <f t="shared" si="146"/>
        <v>100</v>
      </c>
      <c r="X553" s="137">
        <f t="shared" si="146"/>
        <v>100</v>
      </c>
      <c r="Y553" s="137">
        <f t="shared" si="146"/>
        <v>100</v>
      </c>
      <c r="Z553" s="137">
        <f t="shared" si="146"/>
        <v>100</v>
      </c>
      <c r="AA553" s="137">
        <f t="shared" si="146"/>
        <v>100</v>
      </c>
      <c r="AB553" s="137">
        <f t="shared" si="146"/>
        <v>100</v>
      </c>
      <c r="AC553" s="137">
        <f t="shared" si="146"/>
        <v>100</v>
      </c>
      <c r="AD553" s="137">
        <f t="shared" si="146"/>
        <v>100</v>
      </c>
      <c r="AE553" s="137">
        <f t="shared" si="146"/>
        <v>100</v>
      </c>
      <c r="AF553" s="137">
        <f t="shared" si="146"/>
        <v>100</v>
      </c>
      <c r="AG553" s="137">
        <f t="shared" si="146"/>
        <v>100</v>
      </c>
      <c r="AH553" s="137">
        <f t="shared" si="146"/>
        <v>100</v>
      </c>
      <c r="AI553" s="137">
        <f t="shared" si="146"/>
        <v>100</v>
      </c>
      <c r="AJ553" s="137">
        <f t="shared" si="146"/>
        <v>100</v>
      </c>
      <c r="AK553" s="136">
        <f ca="1">IF(AND(AND($AK$3&lt;=B553,B553&lt;=$AK$1),B553&lt;&gt;""),1,0)</f>
        <v>1</v>
      </c>
      <c r="AL553" s="136">
        <f>IF(OR(F553="工事・メンテ（共用可）",F553="要調整"),0.5,IF(F553="ヘリ訓練日",0.4,1))</f>
        <v>1</v>
      </c>
      <c r="AM553" s="136">
        <v>1</v>
      </c>
    </row>
    <row r="554" spans="1:39" ht="56.25">
      <c r="A554" s="148">
        <v>374</v>
      </c>
      <c r="B554" s="152">
        <v>46102</v>
      </c>
      <c r="C554" s="154">
        <v>9</v>
      </c>
      <c r="D554" s="154">
        <v>17</v>
      </c>
      <c r="E554" s="153" t="s">
        <v>53</v>
      </c>
      <c r="F554" s="207" t="s">
        <v>96</v>
      </c>
      <c r="G554" s="207" t="s">
        <v>1</v>
      </c>
      <c r="H554" s="138" t="str">
        <f>IF(OR(G554="中止",G554="取消"),"998",IF(ISNA(MATCH($E554,施設情報!$B$2:$B$96,0)),"999",INDEX(施設情報!$C$2:$C$96,MATCH($E554,施設情報!$B$2:$B$96,0))))</f>
        <v>024</v>
      </c>
      <c r="I554" s="139">
        <f t="shared" si="137"/>
        <v>46102</v>
      </c>
      <c r="J554" s="137" t="str">
        <f t="shared" si="138"/>
        <v>024-46102</v>
      </c>
      <c r="K554" s="137">
        <f t="shared" si="139"/>
        <v>0.375</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100</v>
      </c>
      <c r="Z554" s="137">
        <f t="shared" si="146"/>
        <v>100</v>
      </c>
      <c r="AA554" s="137">
        <f t="shared" si="146"/>
        <v>100</v>
      </c>
      <c r="AB554" s="137">
        <f t="shared" si="146"/>
        <v>100</v>
      </c>
      <c r="AC554" s="137">
        <f t="shared" si="146"/>
        <v>100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37.5">
      <c r="A555" s="148">
        <v>24</v>
      </c>
      <c r="B555" s="149">
        <v>46103</v>
      </c>
      <c r="C555" s="150">
        <v>0</v>
      </c>
      <c r="D555" s="150">
        <v>24</v>
      </c>
      <c r="E555" s="153" t="s">
        <v>28</v>
      </c>
      <c r="F555" s="156" t="s">
        <v>29</v>
      </c>
      <c r="G555" s="156" t="s">
        <v>1</v>
      </c>
      <c r="H555" s="138" t="str">
        <f>IF(OR(G555="中止",G555="取消"),"998",IF(ISNA(MATCH($E555,施設情報!$B$2:$B$96,0)),"999",INDEX(施設情報!$C$2:$C$96,MATCH($E555,施設情報!$B$2:$B$96,0))))</f>
        <v>001</v>
      </c>
      <c r="I555" s="139">
        <f t="shared" si="137"/>
        <v>46103</v>
      </c>
      <c r="J555" s="137" t="str">
        <f t="shared" si="138"/>
        <v>001-46103</v>
      </c>
      <c r="K555" s="137">
        <f t="shared" si="139"/>
        <v>0</v>
      </c>
      <c r="L555" s="137">
        <f t="shared" si="140"/>
        <v>1</v>
      </c>
      <c r="M555" s="137">
        <f t="shared" ref="M555:V564" si="147">IF(AND(M$3&gt;=$K555,M$3&lt;$L555),100*$AM555,0)</f>
        <v>100</v>
      </c>
      <c r="N555" s="137">
        <f t="shared" si="147"/>
        <v>100</v>
      </c>
      <c r="O555" s="137">
        <f t="shared" si="147"/>
        <v>100</v>
      </c>
      <c r="P555" s="137">
        <f t="shared" si="147"/>
        <v>100</v>
      </c>
      <c r="Q555" s="137">
        <f t="shared" si="147"/>
        <v>100</v>
      </c>
      <c r="R555" s="137">
        <f t="shared" si="147"/>
        <v>100</v>
      </c>
      <c r="S555" s="137">
        <f t="shared" si="147"/>
        <v>100</v>
      </c>
      <c r="T555" s="137">
        <f t="shared" si="147"/>
        <v>100</v>
      </c>
      <c r="U555" s="137">
        <f t="shared" si="147"/>
        <v>100</v>
      </c>
      <c r="V555" s="137">
        <f t="shared" si="147"/>
        <v>100</v>
      </c>
      <c r="W555" s="137">
        <f t="shared" ref="W555:AJ564" si="148">IF(AND(W$3&gt;=$K555,W$3&lt;$L555),100*$AM555,0)</f>
        <v>100</v>
      </c>
      <c r="X555" s="137">
        <f t="shared" si="148"/>
        <v>100</v>
      </c>
      <c r="Y555" s="137">
        <f t="shared" si="148"/>
        <v>100</v>
      </c>
      <c r="Z555" s="137">
        <f t="shared" si="148"/>
        <v>100</v>
      </c>
      <c r="AA555" s="137">
        <f t="shared" si="148"/>
        <v>100</v>
      </c>
      <c r="AB555" s="137">
        <f t="shared" si="148"/>
        <v>100</v>
      </c>
      <c r="AC555" s="137">
        <f t="shared" si="148"/>
        <v>100</v>
      </c>
      <c r="AD555" s="137">
        <f t="shared" si="148"/>
        <v>100</v>
      </c>
      <c r="AE555" s="137">
        <f t="shared" si="148"/>
        <v>100</v>
      </c>
      <c r="AF555" s="137">
        <f t="shared" si="148"/>
        <v>100</v>
      </c>
      <c r="AG555" s="137">
        <f t="shared" si="148"/>
        <v>100</v>
      </c>
      <c r="AH555" s="137">
        <f t="shared" si="148"/>
        <v>100</v>
      </c>
      <c r="AI555" s="137">
        <f t="shared" si="148"/>
        <v>100</v>
      </c>
      <c r="AJ555" s="137">
        <f t="shared" si="148"/>
        <v>100</v>
      </c>
      <c r="AK555" s="136">
        <f ca="1">IF(AND(AND($AK$3&lt;=B555,B555&lt;=$AK$1),B555&lt;&gt;""),1,0)</f>
        <v>1</v>
      </c>
      <c r="AL555" s="136">
        <f>IF(OR(F555="工事・メンテ（共用可）",F555="要調整"),0.5,IF(F555="ヘリ訓練日",0.4,1))</f>
        <v>1</v>
      </c>
      <c r="AM555" s="136">
        <v>1</v>
      </c>
    </row>
    <row r="556" spans="1:39" ht="56.25">
      <c r="A556" s="148">
        <v>375</v>
      </c>
      <c r="B556" s="152">
        <v>46103</v>
      </c>
      <c r="C556" s="154">
        <v>9</v>
      </c>
      <c r="D556" s="154">
        <v>17</v>
      </c>
      <c r="E556" s="153" t="s">
        <v>53</v>
      </c>
      <c r="F556" s="207" t="s">
        <v>96</v>
      </c>
      <c r="G556" s="207" t="s">
        <v>1</v>
      </c>
      <c r="H556" s="138" t="str">
        <f>IF(OR(G556="中止",G556="取消"),"998",IF(ISNA(MATCH($E556,施設情報!$B$2:$B$96,0)),"999",INDEX(施設情報!$C$2:$C$96,MATCH($E556,施設情報!$B$2:$B$96,0))))</f>
        <v>024</v>
      </c>
      <c r="I556" s="139">
        <f t="shared" si="137"/>
        <v>46103</v>
      </c>
      <c r="J556" s="137" t="str">
        <f t="shared" si="138"/>
        <v>024-46103</v>
      </c>
      <c r="K556" s="137">
        <f t="shared" si="139"/>
        <v>0.375</v>
      </c>
      <c r="L556" s="137">
        <f t="shared" si="140"/>
        <v>0.70833333333333337</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100</v>
      </c>
      <c r="AA556" s="137">
        <f t="shared" si="148"/>
        <v>100</v>
      </c>
      <c r="AB556" s="137">
        <f t="shared" si="148"/>
        <v>100</v>
      </c>
      <c r="AC556" s="137">
        <f t="shared" si="148"/>
        <v>100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56.25">
      <c r="A557" s="148">
        <v>376</v>
      </c>
      <c r="B557" s="152">
        <v>46104</v>
      </c>
      <c r="C557" s="154">
        <v>9</v>
      </c>
      <c r="D557" s="154">
        <v>17</v>
      </c>
      <c r="E557" s="153" t="s">
        <v>53</v>
      </c>
      <c r="F557" s="207" t="s">
        <v>96</v>
      </c>
      <c r="G557" s="207" t="s">
        <v>1</v>
      </c>
      <c r="H557" s="138" t="str">
        <f>IF(OR(G557="中止",G557="取消"),"998",IF(ISNA(MATCH($E557,施設情報!$B$2:$B$96,0)),"999",INDEX(施設情報!$C$2:$C$96,MATCH($E557,施設情報!$B$2:$B$96,0))))</f>
        <v>024</v>
      </c>
      <c r="I557" s="139">
        <f t="shared" si="137"/>
        <v>46104</v>
      </c>
      <c r="J557" s="137" t="str">
        <f t="shared" si="138"/>
        <v>024-46104</v>
      </c>
      <c r="K557" s="137">
        <f t="shared" si="139"/>
        <v>0.375</v>
      </c>
      <c r="L557" s="137">
        <f t="shared" si="140"/>
        <v>0.70833333333333337</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75">
      <c r="A558" s="148">
        <v>635</v>
      </c>
      <c r="B558" s="149">
        <v>46104</v>
      </c>
      <c r="C558" s="150">
        <v>9</v>
      </c>
      <c r="D558" s="150">
        <v>17</v>
      </c>
      <c r="E558" s="153" t="s">
        <v>77</v>
      </c>
      <c r="F558" s="156" t="s">
        <v>38</v>
      </c>
      <c r="G558" s="207" t="s">
        <v>495</v>
      </c>
      <c r="H558" s="138" t="str">
        <f>IF(OR(G558="中止",G558="取消"),"998",IF(ISNA(MATCH($E558,施設情報!$B$2:$B$96,0)),"999",INDEX(施設情報!$C$2:$C$96,MATCH($E558,施設情報!$B$2:$B$96,0))))</f>
        <v>998</v>
      </c>
      <c r="I558" s="139">
        <f t="shared" si="137"/>
        <v>46104</v>
      </c>
      <c r="J558" s="137" t="str">
        <f t="shared" si="138"/>
        <v>998-46104</v>
      </c>
      <c r="K558" s="137">
        <f t="shared" si="139"/>
        <v>0.375</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100</v>
      </c>
      <c r="Z558" s="137">
        <f t="shared" si="148"/>
        <v>100</v>
      </c>
      <c r="AA558" s="137">
        <f t="shared" si="148"/>
        <v>100</v>
      </c>
      <c r="AB558" s="137">
        <f t="shared" si="148"/>
        <v>100</v>
      </c>
      <c r="AC558" s="137">
        <f t="shared" si="148"/>
        <v>100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112.5">
      <c r="A559" s="148">
        <v>636</v>
      </c>
      <c r="B559" s="149">
        <v>46104</v>
      </c>
      <c r="C559" s="150">
        <v>9</v>
      </c>
      <c r="D559" s="150">
        <v>17</v>
      </c>
      <c r="E559" s="153" t="s">
        <v>78</v>
      </c>
      <c r="F559" s="156" t="s">
        <v>38</v>
      </c>
      <c r="G559" s="207" t="s">
        <v>495</v>
      </c>
      <c r="H559" s="138" t="str">
        <f>IF(OR(G559="中止",G559="取消"),"998",IF(ISNA(MATCH($E559,施設情報!$B$2:$B$96,0)),"999",INDEX(施設情報!$C$2:$C$96,MATCH($E559,施設情報!$B$2:$B$96,0))))</f>
        <v>998</v>
      </c>
      <c r="I559" s="139">
        <f t="shared" si="137"/>
        <v>46104</v>
      </c>
      <c r="J559" s="137" t="str">
        <f t="shared" si="138"/>
        <v>998-46104</v>
      </c>
      <c r="K559" s="137">
        <f t="shared" si="139"/>
        <v>0.375</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100</v>
      </c>
      <c r="AA559" s="137">
        <f t="shared" si="148"/>
        <v>100</v>
      </c>
      <c r="AB559" s="137">
        <f t="shared" si="148"/>
        <v>100</v>
      </c>
      <c r="AC559" s="137">
        <f t="shared" si="148"/>
        <v>100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93.75">
      <c r="A560" s="148">
        <v>637</v>
      </c>
      <c r="B560" s="149">
        <v>46104</v>
      </c>
      <c r="C560" s="150">
        <v>9</v>
      </c>
      <c r="D560" s="150">
        <v>17</v>
      </c>
      <c r="E560" s="153" t="s">
        <v>79</v>
      </c>
      <c r="F560" s="156" t="s">
        <v>38</v>
      </c>
      <c r="G560" s="207" t="s">
        <v>495</v>
      </c>
      <c r="H560" s="138" t="str">
        <f>IF(OR(G560="中止",G560="取消"),"998",IF(ISNA(MATCH($E560,施設情報!$B$2:$B$96,0)),"999",INDEX(施設情報!$C$2:$C$96,MATCH($E560,施設情報!$B$2:$B$96,0))))</f>
        <v>998</v>
      </c>
      <c r="I560" s="139">
        <f t="shared" si="137"/>
        <v>46104</v>
      </c>
      <c r="J560" s="137" t="str">
        <f t="shared" si="138"/>
        <v>998-46104</v>
      </c>
      <c r="K560" s="137">
        <f t="shared" si="139"/>
        <v>0.375</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112.5">
      <c r="A561" s="148">
        <v>638</v>
      </c>
      <c r="B561" s="149">
        <v>46104</v>
      </c>
      <c r="C561" s="150">
        <v>9</v>
      </c>
      <c r="D561" s="150">
        <v>17</v>
      </c>
      <c r="E561" s="153" t="s">
        <v>80</v>
      </c>
      <c r="F561" s="156" t="s">
        <v>38</v>
      </c>
      <c r="G561" s="207" t="s">
        <v>495</v>
      </c>
      <c r="H561" s="138" t="str">
        <f>IF(OR(G561="中止",G561="取消"),"998",IF(ISNA(MATCH($E561,施設情報!$B$2:$B$96,0)),"999",INDEX(施設情報!$C$2:$C$96,MATCH($E561,施設情報!$B$2:$B$96,0))))</f>
        <v>998</v>
      </c>
      <c r="I561" s="139">
        <f t="shared" si="137"/>
        <v>46104</v>
      </c>
      <c r="J561" s="137" t="str">
        <f t="shared" si="138"/>
        <v>998-46104</v>
      </c>
      <c r="K561" s="137">
        <f t="shared" si="139"/>
        <v>0.375</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100</v>
      </c>
      <c r="AA561" s="137">
        <f t="shared" si="148"/>
        <v>100</v>
      </c>
      <c r="AB561" s="137">
        <f t="shared" si="148"/>
        <v>100</v>
      </c>
      <c r="AC561" s="137">
        <f t="shared" si="148"/>
        <v>100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112.5">
      <c r="A562" s="148">
        <v>639</v>
      </c>
      <c r="B562" s="149">
        <v>46104</v>
      </c>
      <c r="C562" s="150">
        <v>9</v>
      </c>
      <c r="D562" s="150">
        <v>17</v>
      </c>
      <c r="E562" s="153" t="s">
        <v>81</v>
      </c>
      <c r="F562" s="156" t="s">
        <v>38</v>
      </c>
      <c r="G562" s="207" t="s">
        <v>495</v>
      </c>
      <c r="H562" s="138" t="str">
        <f>IF(OR(G562="中止",G562="取消"),"998",IF(ISNA(MATCH($E562,施設情報!$B$2:$B$96,0)),"999",INDEX(施設情報!$C$2:$C$96,MATCH($E562,施設情報!$B$2:$B$96,0))))</f>
        <v>998</v>
      </c>
      <c r="I562" s="139">
        <f t="shared" si="137"/>
        <v>46104</v>
      </c>
      <c r="J562" s="137" t="str">
        <f t="shared" si="138"/>
        <v>998-46104</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93.75">
      <c r="A563" s="148">
        <v>640</v>
      </c>
      <c r="B563" s="149">
        <v>46104</v>
      </c>
      <c r="C563" s="150">
        <v>9</v>
      </c>
      <c r="D563" s="150">
        <v>17</v>
      </c>
      <c r="E563" s="153" t="s">
        <v>82</v>
      </c>
      <c r="F563" s="156" t="s">
        <v>38</v>
      </c>
      <c r="G563" s="207" t="s">
        <v>495</v>
      </c>
      <c r="H563" s="138" t="str">
        <f>IF(OR(G563="中止",G563="取消"),"998",IF(ISNA(MATCH($E563,施設情報!$B$2:$B$96,0)),"999",INDEX(施設情報!$C$2:$C$96,MATCH($E563,施設情報!$B$2:$B$96,0))))</f>
        <v>998</v>
      </c>
      <c r="I563" s="139">
        <f t="shared" si="137"/>
        <v>46104</v>
      </c>
      <c r="J563" s="137" t="str">
        <f t="shared" si="138"/>
        <v>998-46104</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93.75">
      <c r="A564" s="148">
        <v>641</v>
      </c>
      <c r="B564" s="149">
        <v>46104</v>
      </c>
      <c r="C564" s="150">
        <v>9</v>
      </c>
      <c r="D564" s="150">
        <v>17</v>
      </c>
      <c r="E564" s="153" t="s">
        <v>83</v>
      </c>
      <c r="F564" s="156" t="s">
        <v>38</v>
      </c>
      <c r="G564" s="207" t="s">
        <v>495</v>
      </c>
      <c r="H564" s="138" t="str">
        <f>IF(OR(G564="中止",G564="取消"),"998",IF(ISNA(MATCH($E564,施設情報!$B$2:$B$96,0)),"999",INDEX(施設情報!$C$2:$C$96,MATCH($E564,施設情報!$B$2:$B$96,0))))</f>
        <v>998</v>
      </c>
      <c r="I564" s="139">
        <f t="shared" si="137"/>
        <v>46104</v>
      </c>
      <c r="J564" s="137" t="str">
        <f t="shared" si="138"/>
        <v>998-46104</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75">
      <c r="A565" s="148">
        <v>663</v>
      </c>
      <c r="B565" s="149">
        <v>46104</v>
      </c>
      <c r="C565" s="150">
        <v>9</v>
      </c>
      <c r="D565" s="150">
        <v>17</v>
      </c>
      <c r="E565" s="153" t="s">
        <v>77</v>
      </c>
      <c r="F565" s="156" t="s">
        <v>38</v>
      </c>
      <c r="G565" s="156" t="s">
        <v>495</v>
      </c>
      <c r="H565" s="138" t="str">
        <f>IF(OR(G565="中止",G565="取消"),"998",IF(ISNA(MATCH($E565,施設情報!$B$2:$B$96,0)),"999",INDEX(施設情報!$C$2:$C$96,MATCH($E565,施設情報!$B$2:$B$96,0))))</f>
        <v>998</v>
      </c>
      <c r="I565" s="139">
        <f t="shared" si="137"/>
        <v>46104</v>
      </c>
      <c r="J565" s="137" t="str">
        <f t="shared" si="138"/>
        <v>998-46104</v>
      </c>
      <c r="K565" s="137">
        <f t="shared" si="139"/>
        <v>0.375</v>
      </c>
      <c r="L565" s="137">
        <f t="shared" si="140"/>
        <v>0.70833333333333337</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100</v>
      </c>
      <c r="Y565" s="137">
        <f t="shared" si="150"/>
        <v>100</v>
      </c>
      <c r="Z565" s="137">
        <f t="shared" si="150"/>
        <v>100</v>
      </c>
      <c r="AA565" s="137">
        <f t="shared" si="150"/>
        <v>100</v>
      </c>
      <c r="AB565" s="137">
        <f t="shared" si="150"/>
        <v>100</v>
      </c>
      <c r="AC565" s="137">
        <f t="shared" si="150"/>
        <v>100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56.25">
      <c r="A566" s="148">
        <v>377</v>
      </c>
      <c r="B566" s="152">
        <v>46105</v>
      </c>
      <c r="C566" s="154">
        <v>9</v>
      </c>
      <c r="D566" s="154">
        <v>17</v>
      </c>
      <c r="E566" s="153" t="s">
        <v>53</v>
      </c>
      <c r="F566" s="207" t="s">
        <v>96</v>
      </c>
      <c r="G566" s="207" t="s">
        <v>1</v>
      </c>
      <c r="H566" s="138" t="str">
        <f>IF(OR(G566="中止",G566="取消"),"998",IF(ISNA(MATCH($E566,施設情報!$B$2:$B$96,0)),"999",INDEX(施設情報!$C$2:$C$96,MATCH($E566,施設情報!$B$2:$B$96,0))))</f>
        <v>024</v>
      </c>
      <c r="I566" s="139">
        <f t="shared" si="137"/>
        <v>46105</v>
      </c>
      <c r="J566" s="137" t="str">
        <f t="shared" si="138"/>
        <v>024-46105</v>
      </c>
      <c r="K566" s="137">
        <f t="shared" si="139"/>
        <v>0.375</v>
      </c>
      <c r="L566" s="137">
        <f t="shared" si="140"/>
        <v>0.70833333333333337</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100</v>
      </c>
      <c r="Z566" s="137">
        <f t="shared" si="150"/>
        <v>100</v>
      </c>
      <c r="AA566" s="137">
        <f t="shared" si="150"/>
        <v>100</v>
      </c>
      <c r="AB566" s="137">
        <f t="shared" si="150"/>
        <v>100</v>
      </c>
      <c r="AC566" s="137">
        <f t="shared" si="150"/>
        <v>100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75">
      <c r="A567" s="148">
        <v>642</v>
      </c>
      <c r="B567" s="149">
        <v>46105</v>
      </c>
      <c r="C567" s="150">
        <v>9</v>
      </c>
      <c r="D567" s="150">
        <v>17</v>
      </c>
      <c r="E567" s="153" t="s">
        <v>77</v>
      </c>
      <c r="F567" s="156" t="s">
        <v>38</v>
      </c>
      <c r="G567" s="207" t="s">
        <v>495</v>
      </c>
      <c r="H567" s="138" t="str">
        <f>IF(OR(G567="中止",G567="取消"),"998",IF(ISNA(MATCH($E567,施設情報!$B$2:$B$96,0)),"999",INDEX(施設情報!$C$2:$C$96,MATCH($E567,施設情報!$B$2:$B$96,0))))</f>
        <v>998</v>
      </c>
      <c r="I567" s="139">
        <f t="shared" si="137"/>
        <v>46105</v>
      </c>
      <c r="J567" s="137" t="str">
        <f t="shared" si="138"/>
        <v>998-46105</v>
      </c>
      <c r="K567" s="137">
        <f t="shared" si="139"/>
        <v>0.375</v>
      </c>
      <c r="L567" s="137">
        <f t="shared" si="140"/>
        <v>0.70833333333333337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100</v>
      </c>
      <c r="W567" s="137">
        <f t="shared" si="150"/>
        <v>100</v>
      </c>
      <c r="X567" s="137">
        <f t="shared" si="150"/>
        <v>100</v>
      </c>
      <c r="Y567" s="137">
        <f t="shared" si="150"/>
        <v>100</v>
      </c>
      <c r="Z567" s="137">
        <f t="shared" si="150"/>
        <v>100</v>
      </c>
      <c r="AA567" s="137">
        <f t="shared" si="150"/>
        <v>100</v>
      </c>
      <c r="AB567" s="137">
        <f t="shared" si="150"/>
        <v>100</v>
      </c>
      <c r="AC567" s="137">
        <f t="shared" si="150"/>
        <v>100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112.5">
      <c r="A568" s="148">
        <v>643</v>
      </c>
      <c r="B568" s="149">
        <v>46105</v>
      </c>
      <c r="C568" s="150">
        <v>9</v>
      </c>
      <c r="D568" s="150">
        <v>17</v>
      </c>
      <c r="E568" s="153" t="s">
        <v>78</v>
      </c>
      <c r="F568" s="156" t="s">
        <v>38</v>
      </c>
      <c r="G568" s="207" t="s">
        <v>495</v>
      </c>
      <c r="H568" s="138" t="str">
        <f>IF(OR(G568="中止",G568="取消"),"998",IF(ISNA(MATCH($E568,施設情報!$B$2:$B$96,0)),"999",INDEX(施設情報!$C$2:$C$96,MATCH($E568,施設情報!$B$2:$B$96,0))))</f>
        <v>998</v>
      </c>
      <c r="I568" s="139">
        <f t="shared" si="137"/>
        <v>46105</v>
      </c>
      <c r="J568" s="137" t="str">
        <f t="shared" si="138"/>
        <v>998-46105</v>
      </c>
      <c r="K568" s="137">
        <f t="shared" si="139"/>
        <v>0.375</v>
      </c>
      <c r="L568" s="137">
        <f t="shared" si="140"/>
        <v>0.70833333333333337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100</v>
      </c>
      <c r="W568" s="137">
        <f t="shared" si="150"/>
        <v>100</v>
      </c>
      <c r="X568" s="137">
        <f t="shared" si="150"/>
        <v>100</v>
      </c>
      <c r="Y568" s="137">
        <f t="shared" si="150"/>
        <v>100</v>
      </c>
      <c r="Z568" s="137">
        <f t="shared" si="150"/>
        <v>100</v>
      </c>
      <c r="AA568" s="137">
        <f t="shared" si="150"/>
        <v>100</v>
      </c>
      <c r="AB568" s="137">
        <f t="shared" si="150"/>
        <v>100</v>
      </c>
      <c r="AC568" s="137">
        <f t="shared" si="150"/>
        <v>100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93.75">
      <c r="A569" s="148">
        <v>644</v>
      </c>
      <c r="B569" s="149">
        <v>46105</v>
      </c>
      <c r="C569" s="150">
        <v>9</v>
      </c>
      <c r="D569" s="150">
        <v>17</v>
      </c>
      <c r="E569" s="153" t="s">
        <v>79</v>
      </c>
      <c r="F569" s="156" t="s">
        <v>38</v>
      </c>
      <c r="G569" s="207" t="s">
        <v>495</v>
      </c>
      <c r="H569" s="138" t="str">
        <f>IF(OR(G569="中止",G569="取消"),"998",IF(ISNA(MATCH($E569,施設情報!$B$2:$B$96,0)),"999",INDEX(施設情報!$C$2:$C$96,MATCH($E569,施設情報!$B$2:$B$96,0))))</f>
        <v>998</v>
      </c>
      <c r="I569" s="139">
        <f t="shared" si="137"/>
        <v>46105</v>
      </c>
      <c r="J569" s="137" t="str">
        <f t="shared" si="138"/>
        <v>998-46105</v>
      </c>
      <c r="K569" s="137">
        <f t="shared" si="139"/>
        <v>0.375</v>
      </c>
      <c r="L569" s="137">
        <f t="shared" si="140"/>
        <v>0.70833333333333337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100</v>
      </c>
      <c r="W569" s="137">
        <f t="shared" si="150"/>
        <v>100</v>
      </c>
      <c r="X569" s="137">
        <f t="shared" si="150"/>
        <v>100</v>
      </c>
      <c r="Y569" s="137">
        <f t="shared" si="150"/>
        <v>100</v>
      </c>
      <c r="Z569" s="137">
        <f t="shared" si="150"/>
        <v>100</v>
      </c>
      <c r="AA569" s="137">
        <f t="shared" si="150"/>
        <v>100</v>
      </c>
      <c r="AB569" s="137">
        <f t="shared" si="150"/>
        <v>100</v>
      </c>
      <c r="AC569" s="137">
        <f t="shared" si="150"/>
        <v>100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112.5">
      <c r="A570" s="148">
        <v>645</v>
      </c>
      <c r="B570" s="149">
        <v>46105</v>
      </c>
      <c r="C570" s="150">
        <v>9</v>
      </c>
      <c r="D570" s="150">
        <v>17</v>
      </c>
      <c r="E570" s="153" t="s">
        <v>80</v>
      </c>
      <c r="F570" s="156" t="s">
        <v>38</v>
      </c>
      <c r="G570" s="207" t="s">
        <v>495</v>
      </c>
      <c r="H570" s="138" t="str">
        <f>IF(OR(G570="中止",G570="取消"),"998",IF(ISNA(MATCH($E570,施設情報!$B$2:$B$96,0)),"999",INDEX(施設情報!$C$2:$C$96,MATCH($E570,施設情報!$B$2:$B$96,0))))</f>
        <v>998</v>
      </c>
      <c r="I570" s="139">
        <f t="shared" si="137"/>
        <v>46105</v>
      </c>
      <c r="J570" s="137" t="str">
        <f t="shared" si="138"/>
        <v>998-46105</v>
      </c>
      <c r="K570" s="137">
        <f t="shared" si="139"/>
        <v>0.375</v>
      </c>
      <c r="L570" s="137">
        <f t="shared" si="140"/>
        <v>0.70833333333333337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100</v>
      </c>
      <c r="W570" s="137">
        <f t="shared" si="150"/>
        <v>100</v>
      </c>
      <c r="X570" s="137">
        <f t="shared" si="150"/>
        <v>100</v>
      </c>
      <c r="Y570" s="137">
        <f t="shared" si="150"/>
        <v>100</v>
      </c>
      <c r="Z570" s="137">
        <f t="shared" si="150"/>
        <v>100</v>
      </c>
      <c r="AA570" s="137">
        <f t="shared" si="150"/>
        <v>100</v>
      </c>
      <c r="AB570" s="137">
        <f t="shared" si="150"/>
        <v>100</v>
      </c>
      <c r="AC570" s="137">
        <f t="shared" si="150"/>
        <v>100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112.5">
      <c r="A571" s="148">
        <v>646</v>
      </c>
      <c r="B571" s="149">
        <v>46105</v>
      </c>
      <c r="C571" s="150">
        <v>9</v>
      </c>
      <c r="D571" s="150">
        <v>17</v>
      </c>
      <c r="E571" s="153" t="s">
        <v>81</v>
      </c>
      <c r="F571" s="156" t="s">
        <v>38</v>
      </c>
      <c r="G571" s="207" t="s">
        <v>495</v>
      </c>
      <c r="H571" s="138" t="str">
        <f>IF(OR(G571="中止",G571="取消"),"998",IF(ISNA(MATCH($E571,施設情報!$B$2:$B$96,0)),"999",INDEX(施設情報!$C$2:$C$96,MATCH($E571,施設情報!$B$2:$B$96,0))))</f>
        <v>998</v>
      </c>
      <c r="I571" s="139">
        <f t="shared" si="137"/>
        <v>46105</v>
      </c>
      <c r="J571" s="137" t="str">
        <f t="shared" si="138"/>
        <v>998-46105</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93.75">
      <c r="A572" s="148">
        <v>647</v>
      </c>
      <c r="B572" s="149">
        <v>46105</v>
      </c>
      <c r="C572" s="150">
        <v>9</v>
      </c>
      <c r="D572" s="150">
        <v>17</v>
      </c>
      <c r="E572" s="153" t="s">
        <v>82</v>
      </c>
      <c r="F572" s="156" t="s">
        <v>38</v>
      </c>
      <c r="G572" s="207" t="s">
        <v>495</v>
      </c>
      <c r="H572" s="138" t="str">
        <f>IF(OR(G572="中止",G572="取消"),"998",IF(ISNA(MATCH($E572,施設情報!$B$2:$B$96,0)),"999",INDEX(施設情報!$C$2:$C$96,MATCH($E572,施設情報!$B$2:$B$96,0))))</f>
        <v>998</v>
      </c>
      <c r="I572" s="139">
        <f t="shared" si="137"/>
        <v>46105</v>
      </c>
      <c r="J572" s="137" t="str">
        <f t="shared" si="138"/>
        <v>998-46105</v>
      </c>
      <c r="K572" s="137">
        <f t="shared" si="139"/>
        <v>0.375</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100</v>
      </c>
      <c r="AA572" s="137">
        <f t="shared" si="150"/>
        <v>100</v>
      </c>
      <c r="AB572" s="137">
        <f t="shared" si="150"/>
        <v>100</v>
      </c>
      <c r="AC572" s="137">
        <f t="shared" si="150"/>
        <v>100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93.75">
      <c r="A573" s="148">
        <v>648</v>
      </c>
      <c r="B573" s="149">
        <v>46105</v>
      </c>
      <c r="C573" s="150">
        <v>9</v>
      </c>
      <c r="D573" s="150">
        <v>17</v>
      </c>
      <c r="E573" s="153" t="s">
        <v>83</v>
      </c>
      <c r="F573" s="156" t="s">
        <v>38</v>
      </c>
      <c r="G573" s="207" t="s">
        <v>495</v>
      </c>
      <c r="H573" s="138" t="str">
        <f>IF(OR(G573="中止",G573="取消"),"998",IF(ISNA(MATCH($E573,施設情報!$B$2:$B$96,0)),"999",INDEX(施設情報!$C$2:$C$96,MATCH($E573,施設情報!$B$2:$B$96,0))))</f>
        <v>998</v>
      </c>
      <c r="I573" s="139">
        <f t="shared" si="137"/>
        <v>46105</v>
      </c>
      <c r="J573" s="137" t="str">
        <f t="shared" si="138"/>
        <v>998-46105</v>
      </c>
      <c r="K573" s="137">
        <f t="shared" si="139"/>
        <v>0.375</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75">
      <c r="A574" s="148">
        <v>664</v>
      </c>
      <c r="B574" s="149">
        <v>46105</v>
      </c>
      <c r="C574" s="150">
        <v>9</v>
      </c>
      <c r="D574" s="150">
        <v>17</v>
      </c>
      <c r="E574" s="153" t="s">
        <v>77</v>
      </c>
      <c r="F574" s="156" t="s">
        <v>38</v>
      </c>
      <c r="G574" s="156" t="s">
        <v>495</v>
      </c>
      <c r="H574" s="138" t="str">
        <f>IF(OR(G574="中止",G574="取消"),"998",IF(ISNA(MATCH($E574,施設情報!$B$2:$B$96,0)),"999",INDEX(施設情報!$C$2:$C$96,MATCH($E574,施設情報!$B$2:$B$96,0))))</f>
        <v>998</v>
      </c>
      <c r="I574" s="139">
        <f t="shared" si="137"/>
        <v>46105</v>
      </c>
      <c r="J574" s="137" t="str">
        <f t="shared" si="138"/>
        <v>998-46105</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37.5">
      <c r="A575" s="148">
        <v>688</v>
      </c>
      <c r="B575" s="149">
        <v>46105</v>
      </c>
      <c r="C575" s="150">
        <v>9</v>
      </c>
      <c r="D575" s="150">
        <v>17</v>
      </c>
      <c r="E575" s="153" t="s">
        <v>88</v>
      </c>
      <c r="F575" s="156" t="s">
        <v>38</v>
      </c>
      <c r="G575" s="156" t="s">
        <v>495</v>
      </c>
      <c r="H575" s="138" t="str">
        <f>IF(OR(G575="中止",G575="取消"),"998",IF(ISNA(MATCH($E575,施設情報!$B$2:$B$96,0)),"999",INDEX(施設情報!$C$2:$C$96,MATCH($E575,施設情報!$B$2:$B$96,0))))</f>
        <v>998</v>
      </c>
      <c r="I575" s="139">
        <f t="shared" si="137"/>
        <v>46105</v>
      </c>
      <c r="J575" s="137" t="str">
        <f t="shared" si="138"/>
        <v>998-46105</v>
      </c>
      <c r="K575" s="137">
        <f t="shared" si="139"/>
        <v>0.375</v>
      </c>
      <c r="L575" s="137">
        <f t="shared" si="140"/>
        <v>0.70833333333333337</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56.25">
      <c r="A576" s="148">
        <v>378</v>
      </c>
      <c r="B576" s="152">
        <v>46106</v>
      </c>
      <c r="C576" s="154">
        <v>9</v>
      </c>
      <c r="D576" s="154">
        <v>17</v>
      </c>
      <c r="E576" s="153" t="s">
        <v>53</v>
      </c>
      <c r="F576" s="207" t="s">
        <v>96</v>
      </c>
      <c r="G576" s="207" t="s">
        <v>1</v>
      </c>
      <c r="H576" s="138" t="str">
        <f>IF(OR(G576="中止",G576="取消"),"998",IF(ISNA(MATCH($E576,施設情報!$B$2:$B$96,0)),"999",INDEX(施設情報!$C$2:$C$96,MATCH($E576,施設情報!$B$2:$B$96,0))))</f>
        <v>024</v>
      </c>
      <c r="I576" s="139">
        <f t="shared" si="137"/>
        <v>46106</v>
      </c>
      <c r="J576" s="137" t="str">
        <f t="shared" si="138"/>
        <v>024-46106</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75">
      <c r="A577" s="148">
        <v>665</v>
      </c>
      <c r="B577" s="149">
        <v>46106</v>
      </c>
      <c r="C577" s="150">
        <v>9</v>
      </c>
      <c r="D577" s="150">
        <v>17</v>
      </c>
      <c r="E577" s="153" t="s">
        <v>77</v>
      </c>
      <c r="F577" s="156" t="s">
        <v>38</v>
      </c>
      <c r="G577" s="156" t="s">
        <v>495</v>
      </c>
      <c r="H577" s="138" t="str">
        <f>IF(OR(G577="中止",G577="取消"),"998",IF(ISNA(MATCH($E577,施設情報!$B$2:$B$96,0)),"999",INDEX(施設情報!$C$2:$C$96,MATCH($E577,施設情報!$B$2:$B$96,0))))</f>
        <v>998</v>
      </c>
      <c r="I577" s="139">
        <f t="shared" si="137"/>
        <v>46106</v>
      </c>
      <c r="J577" s="137" t="str">
        <f t="shared" si="138"/>
        <v>998-46106</v>
      </c>
      <c r="K577" s="137">
        <f t="shared" si="139"/>
        <v>0.375</v>
      </c>
      <c r="L577" s="137">
        <f t="shared" si="140"/>
        <v>0.70833333333333337</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56.25">
      <c r="A578" s="148">
        <v>379</v>
      </c>
      <c r="B578" s="152">
        <v>46107</v>
      </c>
      <c r="C578" s="154">
        <v>9</v>
      </c>
      <c r="D578" s="154">
        <v>17</v>
      </c>
      <c r="E578" s="153" t="s">
        <v>53</v>
      </c>
      <c r="F578" s="207" t="s">
        <v>96</v>
      </c>
      <c r="G578" s="207" t="s">
        <v>1</v>
      </c>
      <c r="H578" s="138" t="str">
        <f>IF(OR(G578="中止",G578="取消"),"998",IF(ISNA(MATCH($E578,施設情報!$B$2:$B$96,0)),"999",INDEX(施設情報!$C$2:$C$96,MATCH($E578,施設情報!$B$2:$B$96,0))))</f>
        <v>024</v>
      </c>
      <c r="I578" s="139">
        <f t="shared" si="137"/>
        <v>46107</v>
      </c>
      <c r="J578" s="137" t="str">
        <f t="shared" si="138"/>
        <v>024-46107</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75">
      <c r="A579" s="148">
        <v>666</v>
      </c>
      <c r="B579" s="149">
        <v>46107</v>
      </c>
      <c r="C579" s="150">
        <v>9</v>
      </c>
      <c r="D579" s="150">
        <v>17</v>
      </c>
      <c r="E579" s="153" t="s">
        <v>77</v>
      </c>
      <c r="F579" s="156" t="s">
        <v>38</v>
      </c>
      <c r="G579" s="156" t="s">
        <v>495</v>
      </c>
      <c r="H579" s="138" t="str">
        <f>IF(OR(G579="中止",G579="取消"),"998",IF(ISNA(MATCH($E579,施設情報!$B$2:$B$96,0)),"999",INDEX(施設情報!$C$2:$C$96,MATCH($E579,施設情報!$B$2:$B$96,0))))</f>
        <v>998</v>
      </c>
      <c r="I579" s="139">
        <f t="shared" si="137"/>
        <v>46107</v>
      </c>
      <c r="J579" s="137" t="str">
        <f t="shared" si="138"/>
        <v>998-46107</v>
      </c>
      <c r="K579" s="137">
        <f t="shared" si="139"/>
        <v>0.375</v>
      </c>
      <c r="L579" s="137">
        <f t="shared" si="140"/>
        <v>0.70833333333333337</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100</v>
      </c>
      <c r="AA579" s="137">
        <f t="shared" si="152"/>
        <v>100</v>
      </c>
      <c r="AB579" s="137">
        <f t="shared" si="152"/>
        <v>100</v>
      </c>
      <c r="AC579" s="137">
        <f t="shared" si="152"/>
        <v>100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56.25">
      <c r="A580" s="148">
        <v>380</v>
      </c>
      <c r="B580" s="152">
        <v>46108</v>
      </c>
      <c r="C580" s="154">
        <v>9</v>
      </c>
      <c r="D580" s="154">
        <v>17</v>
      </c>
      <c r="E580" s="153" t="s">
        <v>53</v>
      </c>
      <c r="F580" s="207" t="s">
        <v>96</v>
      </c>
      <c r="G580" s="207" t="s">
        <v>1</v>
      </c>
      <c r="H580" s="138" t="str">
        <f>IF(OR(G580="中止",G580="取消"),"998",IF(ISNA(MATCH($E580,施設情報!$B$2:$B$96,0)),"999",INDEX(施設情報!$C$2:$C$96,MATCH($E580,施設情報!$B$2:$B$96,0))))</f>
        <v>024</v>
      </c>
      <c r="I580" s="139">
        <f t="shared" si="137"/>
        <v>46108</v>
      </c>
      <c r="J580" s="137" t="str">
        <f t="shared" si="138"/>
        <v>024-46108</v>
      </c>
      <c r="K580" s="137">
        <f t="shared" si="139"/>
        <v>0.375</v>
      </c>
      <c r="L580" s="137">
        <f t="shared" si="140"/>
        <v>0.70833333333333337</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100</v>
      </c>
      <c r="W580" s="137">
        <f t="shared" si="152"/>
        <v>100</v>
      </c>
      <c r="X580" s="137">
        <f t="shared" si="152"/>
        <v>100</v>
      </c>
      <c r="Y580" s="137">
        <f t="shared" si="152"/>
        <v>100</v>
      </c>
      <c r="Z580" s="137">
        <f t="shared" si="152"/>
        <v>100</v>
      </c>
      <c r="AA580" s="137">
        <f t="shared" si="152"/>
        <v>100</v>
      </c>
      <c r="AB580" s="137">
        <f t="shared" si="152"/>
        <v>100</v>
      </c>
      <c r="AC580" s="137">
        <f t="shared" si="152"/>
        <v>100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75">
      <c r="A581" s="148">
        <v>667</v>
      </c>
      <c r="B581" s="149">
        <v>46108</v>
      </c>
      <c r="C581" s="150">
        <v>9</v>
      </c>
      <c r="D581" s="150">
        <v>17</v>
      </c>
      <c r="E581" s="153" t="s">
        <v>77</v>
      </c>
      <c r="F581" s="156" t="s">
        <v>38</v>
      </c>
      <c r="G581" s="156" t="s">
        <v>495</v>
      </c>
      <c r="H581" s="138" t="str">
        <f>IF(OR(G581="中止",G581="取消"),"998",IF(ISNA(MATCH($E581,施設情報!$B$2:$B$96,0)),"999",INDEX(施設情報!$C$2:$C$96,MATCH($E581,施設情報!$B$2:$B$96,0))))</f>
        <v>998</v>
      </c>
      <c r="I581" s="139">
        <f t="shared" ref="I581:I590" si="153">B581</f>
        <v>46108</v>
      </c>
      <c r="J581" s="137" t="str">
        <f t="shared" ref="J581:J644" si="154">H581&amp;"-"&amp;I581</f>
        <v>998-46108</v>
      </c>
      <c r="K581" s="137">
        <f t="shared" ref="K581:K590" si="155">C581/24</f>
        <v>0.375</v>
      </c>
      <c r="L581" s="137">
        <f t="shared" ref="L581:L590" si="156">D581/24</f>
        <v>0.70833333333333337</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100</v>
      </c>
      <c r="W581" s="137">
        <f t="shared" si="152"/>
        <v>100</v>
      </c>
      <c r="X581" s="137">
        <f t="shared" si="152"/>
        <v>100</v>
      </c>
      <c r="Y581" s="137">
        <f t="shared" si="152"/>
        <v>100</v>
      </c>
      <c r="Z581" s="137">
        <f t="shared" si="152"/>
        <v>100</v>
      </c>
      <c r="AA581" s="137">
        <f t="shared" si="152"/>
        <v>100</v>
      </c>
      <c r="AB581" s="137">
        <f t="shared" si="152"/>
        <v>100</v>
      </c>
      <c r="AC581" s="137">
        <f t="shared" si="152"/>
        <v>100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37.5">
      <c r="A582" s="148">
        <v>25</v>
      </c>
      <c r="B582" s="149">
        <v>46109</v>
      </c>
      <c r="C582" s="150">
        <v>0</v>
      </c>
      <c r="D582" s="150">
        <v>24</v>
      </c>
      <c r="E582" s="153" t="s">
        <v>28</v>
      </c>
      <c r="F582" s="156" t="s">
        <v>29</v>
      </c>
      <c r="G582" s="156" t="s">
        <v>1</v>
      </c>
      <c r="H582" s="138" t="str">
        <f>IF(OR(G582="中止",G582="取消"),"998",IF(ISNA(MATCH($E582,施設情報!$B$2:$B$96,0)),"999",INDEX(施設情報!$C$2:$C$96,MATCH($E582,施設情報!$B$2:$B$96,0))))</f>
        <v>001</v>
      </c>
      <c r="I582" s="139">
        <f t="shared" si="153"/>
        <v>46109</v>
      </c>
      <c r="J582" s="137" t="str">
        <f t="shared" si="154"/>
        <v>001-46109</v>
      </c>
      <c r="K582" s="137">
        <f t="shared" si="155"/>
        <v>0</v>
      </c>
      <c r="L582" s="137">
        <f t="shared" si="156"/>
        <v>1</v>
      </c>
      <c r="M582" s="137">
        <f t="shared" si="151"/>
        <v>100</v>
      </c>
      <c r="N582" s="137">
        <f t="shared" si="151"/>
        <v>100</v>
      </c>
      <c r="O582" s="137">
        <f t="shared" si="151"/>
        <v>100</v>
      </c>
      <c r="P582" s="137">
        <f t="shared" si="151"/>
        <v>100</v>
      </c>
      <c r="Q582" s="137">
        <f t="shared" si="151"/>
        <v>100</v>
      </c>
      <c r="R582" s="137">
        <f t="shared" si="151"/>
        <v>100</v>
      </c>
      <c r="S582" s="137">
        <f t="shared" si="151"/>
        <v>100</v>
      </c>
      <c r="T582" s="137">
        <f t="shared" si="151"/>
        <v>100</v>
      </c>
      <c r="U582" s="137">
        <f t="shared" si="151"/>
        <v>100</v>
      </c>
      <c r="V582" s="137">
        <f t="shared" si="151"/>
        <v>100</v>
      </c>
      <c r="W582" s="137">
        <f t="shared" si="152"/>
        <v>100</v>
      </c>
      <c r="X582" s="137">
        <f t="shared" si="152"/>
        <v>100</v>
      </c>
      <c r="Y582" s="137">
        <f t="shared" si="152"/>
        <v>100</v>
      </c>
      <c r="Z582" s="137">
        <f t="shared" si="152"/>
        <v>100</v>
      </c>
      <c r="AA582" s="137">
        <f t="shared" si="152"/>
        <v>100</v>
      </c>
      <c r="AB582" s="137">
        <f t="shared" si="152"/>
        <v>100</v>
      </c>
      <c r="AC582" s="137">
        <f t="shared" si="152"/>
        <v>100</v>
      </c>
      <c r="AD582" s="137">
        <f t="shared" si="152"/>
        <v>100</v>
      </c>
      <c r="AE582" s="137">
        <f t="shared" si="152"/>
        <v>100</v>
      </c>
      <c r="AF582" s="137">
        <f t="shared" si="152"/>
        <v>100</v>
      </c>
      <c r="AG582" s="137">
        <f t="shared" si="152"/>
        <v>100</v>
      </c>
      <c r="AH582" s="137">
        <f t="shared" si="152"/>
        <v>100</v>
      </c>
      <c r="AI582" s="137">
        <f t="shared" si="152"/>
        <v>100</v>
      </c>
      <c r="AJ582" s="137">
        <f t="shared" si="152"/>
        <v>100</v>
      </c>
      <c r="AK582" s="136">
        <f ca="1">IF(AND(AND($AK$3&lt;=B582,B582&lt;=$AK$1),B582&lt;&gt;""),1,0)</f>
        <v>1</v>
      </c>
      <c r="AL582" s="136">
        <f>IF(OR(F582="工事・メンテ（共用可）",F582="要調整"),0.5,IF(F582="ヘリ訓練日",0.4,1))</f>
        <v>1</v>
      </c>
      <c r="AM582" s="136">
        <v>1</v>
      </c>
    </row>
    <row r="583" spans="1:39" ht="56.25">
      <c r="A583" s="148">
        <v>381</v>
      </c>
      <c r="B583" s="152">
        <v>46109</v>
      </c>
      <c r="C583" s="154">
        <v>9</v>
      </c>
      <c r="D583" s="154">
        <v>17</v>
      </c>
      <c r="E583" s="153" t="s">
        <v>53</v>
      </c>
      <c r="F583" s="207" t="s">
        <v>96</v>
      </c>
      <c r="G583" s="207" t="s">
        <v>1</v>
      </c>
      <c r="H583" s="138" t="str">
        <f>IF(OR(G583="中止",G583="取消"),"998",IF(ISNA(MATCH($E583,施設情報!$B$2:$B$96,0)),"999",INDEX(施設情報!$C$2:$C$96,MATCH($E583,施設情報!$B$2:$B$96,0))))</f>
        <v>024</v>
      </c>
      <c r="I583" s="139">
        <f t="shared" si="153"/>
        <v>46109</v>
      </c>
      <c r="J583" s="137" t="str">
        <f t="shared" si="154"/>
        <v>024-46109</v>
      </c>
      <c r="K583" s="137">
        <f t="shared" si="155"/>
        <v>0.375</v>
      </c>
      <c r="L583" s="137">
        <f t="shared" si="156"/>
        <v>0.70833333333333337</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100</v>
      </c>
      <c r="W583" s="137">
        <f t="shared" si="152"/>
        <v>100</v>
      </c>
      <c r="X583" s="137">
        <f t="shared" si="152"/>
        <v>100</v>
      </c>
      <c r="Y583" s="137">
        <f t="shared" si="152"/>
        <v>100</v>
      </c>
      <c r="Z583" s="137">
        <f t="shared" si="152"/>
        <v>100</v>
      </c>
      <c r="AA583" s="137">
        <f t="shared" si="152"/>
        <v>100</v>
      </c>
      <c r="AB583" s="137">
        <f t="shared" si="152"/>
        <v>100</v>
      </c>
      <c r="AC583" s="137">
        <f t="shared" si="152"/>
        <v>100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37.5">
      <c r="A584" s="148">
        <v>26</v>
      </c>
      <c r="B584" s="149">
        <v>46110</v>
      </c>
      <c r="C584" s="150">
        <v>0</v>
      </c>
      <c r="D584" s="150">
        <v>24</v>
      </c>
      <c r="E584" s="153" t="s">
        <v>28</v>
      </c>
      <c r="F584" s="156" t="s">
        <v>29</v>
      </c>
      <c r="G584" s="156" t="s">
        <v>1</v>
      </c>
      <c r="H584" s="138" t="str">
        <f>IF(OR(G584="中止",G584="取消"),"998",IF(ISNA(MATCH($E584,施設情報!$B$2:$B$96,0)),"999",INDEX(施設情報!$C$2:$C$96,MATCH($E584,施設情報!$B$2:$B$96,0))))</f>
        <v>001</v>
      </c>
      <c r="I584" s="139">
        <f t="shared" si="153"/>
        <v>46110</v>
      </c>
      <c r="J584" s="137" t="str">
        <f t="shared" si="154"/>
        <v>001-46110</v>
      </c>
      <c r="K584" s="137">
        <f t="shared" si="155"/>
        <v>0</v>
      </c>
      <c r="L584" s="137">
        <f t="shared" si="156"/>
        <v>1</v>
      </c>
      <c r="M584" s="137">
        <f t="shared" si="151"/>
        <v>100</v>
      </c>
      <c r="N584" s="137">
        <f t="shared" si="151"/>
        <v>100</v>
      </c>
      <c r="O584" s="137">
        <f t="shared" si="151"/>
        <v>100</v>
      </c>
      <c r="P584" s="137">
        <f t="shared" si="151"/>
        <v>100</v>
      </c>
      <c r="Q584" s="137">
        <f t="shared" si="151"/>
        <v>100</v>
      </c>
      <c r="R584" s="137">
        <f t="shared" si="151"/>
        <v>100</v>
      </c>
      <c r="S584" s="137">
        <f t="shared" si="151"/>
        <v>100</v>
      </c>
      <c r="T584" s="137">
        <f t="shared" si="151"/>
        <v>100</v>
      </c>
      <c r="U584" s="137">
        <f t="shared" si="151"/>
        <v>100</v>
      </c>
      <c r="V584" s="137">
        <f t="shared" si="151"/>
        <v>100</v>
      </c>
      <c r="W584" s="137">
        <f t="shared" si="152"/>
        <v>100</v>
      </c>
      <c r="X584" s="137">
        <f t="shared" si="152"/>
        <v>100</v>
      </c>
      <c r="Y584" s="137">
        <f t="shared" si="152"/>
        <v>100</v>
      </c>
      <c r="Z584" s="137">
        <f t="shared" si="152"/>
        <v>100</v>
      </c>
      <c r="AA584" s="137">
        <f t="shared" si="152"/>
        <v>100</v>
      </c>
      <c r="AB584" s="137">
        <f t="shared" si="152"/>
        <v>100</v>
      </c>
      <c r="AC584" s="137">
        <f t="shared" si="152"/>
        <v>100</v>
      </c>
      <c r="AD584" s="137">
        <f t="shared" si="152"/>
        <v>100</v>
      </c>
      <c r="AE584" s="137">
        <f t="shared" si="152"/>
        <v>100</v>
      </c>
      <c r="AF584" s="137">
        <f t="shared" si="152"/>
        <v>100</v>
      </c>
      <c r="AG584" s="137">
        <f t="shared" si="152"/>
        <v>100</v>
      </c>
      <c r="AH584" s="137">
        <f t="shared" si="152"/>
        <v>100</v>
      </c>
      <c r="AI584" s="137">
        <f t="shared" si="152"/>
        <v>100</v>
      </c>
      <c r="AJ584" s="137">
        <f t="shared" si="152"/>
        <v>100</v>
      </c>
      <c r="AK584" s="136">
        <f ca="1">IF(AND(AND($AK$3&lt;=B584,B584&lt;=$AK$1),B584&lt;&gt;""),1,0)</f>
        <v>1</v>
      </c>
      <c r="AL584" s="136">
        <f>IF(OR(F584="工事・メンテ（共用可）",F584="要調整"),0.5,IF(F584="ヘリ訓練日",0.4,1))</f>
        <v>1</v>
      </c>
      <c r="AM584" s="136">
        <v>1</v>
      </c>
    </row>
    <row r="585" spans="1:39" ht="56.25">
      <c r="A585" s="148">
        <v>382</v>
      </c>
      <c r="B585" s="152">
        <v>46110</v>
      </c>
      <c r="C585" s="154">
        <v>9</v>
      </c>
      <c r="D585" s="154">
        <v>17</v>
      </c>
      <c r="E585" s="153" t="s">
        <v>53</v>
      </c>
      <c r="F585" s="207" t="s">
        <v>96</v>
      </c>
      <c r="G585" s="207" t="s">
        <v>1</v>
      </c>
      <c r="H585" s="138" t="str">
        <f>IF(OR(G585="中止",G585="取消"),"998",IF(ISNA(MATCH($E585,施設情報!$B$2:$B$96,0)),"999",INDEX(施設情報!$C$2:$C$96,MATCH($E585,施設情報!$B$2:$B$96,0))))</f>
        <v>024</v>
      </c>
      <c r="I585" s="139">
        <f t="shared" si="153"/>
        <v>46110</v>
      </c>
      <c r="J585" s="137" t="str">
        <f t="shared" si="154"/>
        <v>024-46110</v>
      </c>
      <c r="K585" s="137">
        <f t="shared" si="155"/>
        <v>0.375</v>
      </c>
      <c r="L585" s="137">
        <f t="shared" si="156"/>
        <v>0.70833333333333337</v>
      </c>
      <c r="M585" s="137">
        <f t="shared" ref="M585:V590"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100</v>
      </c>
      <c r="W585" s="137">
        <f t="shared" ref="W585:AJ590" si="158">IF(AND(W$3&gt;=$K585,W$3&lt;$L585),100*$AM585,0)</f>
        <v>100</v>
      </c>
      <c r="X585" s="137">
        <f t="shared" si="158"/>
        <v>100</v>
      </c>
      <c r="Y585" s="137">
        <f t="shared" si="158"/>
        <v>100</v>
      </c>
      <c r="Z585" s="137">
        <f t="shared" si="158"/>
        <v>100</v>
      </c>
      <c r="AA585" s="137">
        <f t="shared" si="158"/>
        <v>100</v>
      </c>
      <c r="AB585" s="137">
        <f t="shared" si="158"/>
        <v>100</v>
      </c>
      <c r="AC585" s="137">
        <f t="shared" si="158"/>
        <v>100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54">
      <c r="A586" s="148">
        <v>294</v>
      </c>
      <c r="B586" s="152">
        <v>46111</v>
      </c>
      <c r="C586" s="154">
        <v>9</v>
      </c>
      <c r="D586" s="154">
        <v>17</v>
      </c>
      <c r="E586" s="153" t="s">
        <v>39</v>
      </c>
      <c r="F586" s="207" t="s">
        <v>38</v>
      </c>
      <c r="G586" s="207" t="s">
        <v>100</v>
      </c>
      <c r="H586" s="138" t="str">
        <f>IF(OR(G586="中止",G586="取消"),"998",IF(ISNA(MATCH($E586,施設情報!$B$2:$B$96,0)),"999",INDEX(施設情報!$C$2:$C$96,MATCH($E586,施設情報!$B$2:$B$96,0))))</f>
        <v>002</v>
      </c>
      <c r="I586" s="139">
        <f t="shared" si="153"/>
        <v>46111</v>
      </c>
      <c r="J586" s="137" t="str">
        <f t="shared" si="154"/>
        <v>002-46111</v>
      </c>
      <c r="K586" s="137">
        <f t="shared" si="155"/>
        <v>0.375</v>
      </c>
      <c r="L586" s="137">
        <f t="shared" si="156"/>
        <v>0.70833333333333337</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56.25">
      <c r="A587" s="148">
        <v>383</v>
      </c>
      <c r="B587" s="152">
        <v>46111</v>
      </c>
      <c r="C587" s="154">
        <v>9</v>
      </c>
      <c r="D587" s="154">
        <v>17</v>
      </c>
      <c r="E587" s="153" t="s">
        <v>53</v>
      </c>
      <c r="F587" s="207" t="s">
        <v>96</v>
      </c>
      <c r="G587" s="207" t="s">
        <v>1</v>
      </c>
      <c r="H587" s="138" t="str">
        <f>IF(OR(G587="中止",G587="取消"),"998",IF(ISNA(MATCH($E587,施設情報!$B$2:$B$96,0)),"999",INDEX(施設情報!$C$2:$C$96,MATCH($E587,施設情報!$B$2:$B$96,0))))</f>
        <v>024</v>
      </c>
      <c r="I587" s="139">
        <f t="shared" si="153"/>
        <v>46111</v>
      </c>
      <c r="J587" s="137" t="str">
        <f t="shared" si="154"/>
        <v>024-46111</v>
      </c>
      <c r="K587" s="137">
        <f t="shared" si="155"/>
        <v>0.375</v>
      </c>
      <c r="L587" s="137">
        <f t="shared" si="156"/>
        <v>0.70833333333333337</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56.25">
      <c r="A588" s="148">
        <v>384</v>
      </c>
      <c r="B588" s="152">
        <v>46112</v>
      </c>
      <c r="C588" s="154">
        <v>9</v>
      </c>
      <c r="D588" s="154">
        <v>17</v>
      </c>
      <c r="E588" s="153" t="s">
        <v>53</v>
      </c>
      <c r="F588" s="207" t="s">
        <v>96</v>
      </c>
      <c r="G588" s="207" t="s">
        <v>1</v>
      </c>
      <c r="H588" s="138" t="str">
        <f>IF(OR(G588="中止",G588="取消"),"998",IF(ISNA(MATCH($E588,施設情報!$B$2:$B$96,0)),"999",INDEX(施設情報!$C$2:$C$96,MATCH($E588,施設情報!$B$2:$B$96,0))))</f>
        <v>024</v>
      </c>
      <c r="I588" s="139">
        <f t="shared" si="153"/>
        <v>46112</v>
      </c>
      <c r="J588" s="137" t="str">
        <f t="shared" si="154"/>
        <v>024-46112</v>
      </c>
      <c r="K588" s="137">
        <f t="shared" si="155"/>
        <v>0.375</v>
      </c>
      <c r="L588" s="137">
        <f t="shared" si="156"/>
        <v>0.70833333333333337</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37.5">
      <c r="A589" s="148">
        <v>27</v>
      </c>
      <c r="B589" s="149">
        <v>46116</v>
      </c>
      <c r="C589" s="150">
        <v>0</v>
      </c>
      <c r="D589" s="150">
        <v>24</v>
      </c>
      <c r="E589" s="153" t="s">
        <v>28</v>
      </c>
      <c r="F589" s="156" t="s">
        <v>29</v>
      </c>
      <c r="G589" s="156" t="s">
        <v>1</v>
      </c>
      <c r="H589" s="138" t="str">
        <f>IF(OR(G589="中止",G589="取消"),"998",IF(ISNA(MATCH($E589,施設情報!$B$2:$B$96,0)),"999",INDEX(施設情報!$C$2:$C$96,MATCH($E589,施設情報!$B$2:$B$96,0))))</f>
        <v>001</v>
      </c>
      <c r="I589" s="139">
        <f t="shared" si="153"/>
        <v>46116</v>
      </c>
      <c r="J589" s="137" t="str">
        <f t="shared" si="154"/>
        <v>001-46116</v>
      </c>
      <c r="K589" s="137">
        <f t="shared" si="155"/>
        <v>0</v>
      </c>
      <c r="L589" s="137">
        <f t="shared" si="156"/>
        <v>1</v>
      </c>
      <c r="M589" s="137">
        <f t="shared" si="157"/>
        <v>100</v>
      </c>
      <c r="N589" s="137">
        <f t="shared" si="157"/>
        <v>100</v>
      </c>
      <c r="O589" s="137">
        <f t="shared" si="157"/>
        <v>100</v>
      </c>
      <c r="P589" s="137">
        <f t="shared" si="157"/>
        <v>100</v>
      </c>
      <c r="Q589" s="137">
        <f t="shared" si="157"/>
        <v>100</v>
      </c>
      <c r="R589" s="137">
        <f t="shared" si="157"/>
        <v>100</v>
      </c>
      <c r="S589" s="137">
        <f t="shared" si="157"/>
        <v>100</v>
      </c>
      <c r="T589" s="137">
        <f t="shared" si="157"/>
        <v>100</v>
      </c>
      <c r="U589" s="137">
        <f t="shared" si="157"/>
        <v>100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100</v>
      </c>
      <c r="AE589" s="137">
        <f t="shared" si="158"/>
        <v>100</v>
      </c>
      <c r="AF589" s="137">
        <f t="shared" si="158"/>
        <v>100</v>
      </c>
      <c r="AG589" s="137">
        <f t="shared" si="158"/>
        <v>100</v>
      </c>
      <c r="AH589" s="137">
        <f t="shared" si="158"/>
        <v>100</v>
      </c>
      <c r="AI589" s="137">
        <f t="shared" si="158"/>
        <v>100</v>
      </c>
      <c r="AJ589" s="137">
        <f t="shared" si="158"/>
        <v>100</v>
      </c>
      <c r="AK589" s="136">
        <f ca="1">IF(AND(AND($AK$3&lt;=B589,B589&lt;=$AK$1),B589&lt;&gt;""),1,0)</f>
        <v>1</v>
      </c>
      <c r="AL589" s="136">
        <f>IF(OR(F589="工事・メンテ（共用可）",F589="要調整"),0.5,IF(F589="ヘリ訓練日",0.4,1))</f>
        <v>1</v>
      </c>
      <c r="AM589" s="136">
        <v>1</v>
      </c>
    </row>
    <row r="590" spans="1:39" ht="37.5">
      <c r="A590" s="148">
        <v>28</v>
      </c>
      <c r="B590" s="149">
        <v>46117</v>
      </c>
      <c r="C590" s="150">
        <v>0</v>
      </c>
      <c r="D590" s="150">
        <v>24</v>
      </c>
      <c r="E590" s="153" t="s">
        <v>28</v>
      </c>
      <c r="F590" s="156" t="s">
        <v>29</v>
      </c>
      <c r="G590" s="156" t="s">
        <v>1</v>
      </c>
      <c r="H590" s="138" t="str">
        <f>IF(OR(G590="中止",G590="取消"),"998",IF(ISNA(MATCH($E590,施設情報!$B$2:$B$96,0)),"999",INDEX(施設情報!$C$2:$C$96,MATCH($E590,施設情報!$B$2:$B$96,0))))</f>
        <v>001</v>
      </c>
      <c r="I590" s="139">
        <f t="shared" si="153"/>
        <v>46117</v>
      </c>
      <c r="J590" s="137" t="str">
        <f t="shared" si="154"/>
        <v>001-46117</v>
      </c>
      <c r="K590" s="137">
        <f t="shared" si="155"/>
        <v>0</v>
      </c>
      <c r="L590" s="137">
        <f t="shared" si="156"/>
        <v>1</v>
      </c>
      <c r="M590" s="137">
        <f t="shared" si="157"/>
        <v>100</v>
      </c>
      <c r="N590" s="137">
        <f t="shared" si="157"/>
        <v>100</v>
      </c>
      <c r="O590" s="137">
        <f t="shared" si="157"/>
        <v>100</v>
      </c>
      <c r="P590" s="137">
        <f t="shared" si="157"/>
        <v>100</v>
      </c>
      <c r="Q590" s="137">
        <f t="shared" si="157"/>
        <v>100</v>
      </c>
      <c r="R590" s="137">
        <f t="shared" si="157"/>
        <v>100</v>
      </c>
      <c r="S590" s="137">
        <f t="shared" si="157"/>
        <v>100</v>
      </c>
      <c r="T590" s="137">
        <f t="shared" si="157"/>
        <v>100</v>
      </c>
      <c r="U590" s="137">
        <f t="shared" si="157"/>
        <v>100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100</v>
      </c>
      <c r="AE590" s="137">
        <f t="shared" si="158"/>
        <v>100</v>
      </c>
      <c r="AF590" s="137">
        <f t="shared" si="158"/>
        <v>100</v>
      </c>
      <c r="AG590" s="137">
        <f t="shared" si="158"/>
        <v>100</v>
      </c>
      <c r="AH590" s="137">
        <f t="shared" si="158"/>
        <v>100</v>
      </c>
      <c r="AI590" s="137">
        <f t="shared" si="158"/>
        <v>100</v>
      </c>
      <c r="AJ590" s="137">
        <f t="shared" si="158"/>
        <v>100</v>
      </c>
      <c r="AK590" s="136">
        <f ca="1">IF(AND(AND($AK$3&lt;=B590,B590&lt;=$AK$1),B590&lt;&gt;""),1,0)</f>
        <v>1</v>
      </c>
      <c r="AL590" s="136">
        <f>IF(OR(F590="工事・メンテ（共用可）",F590="要調整"),0.5,IF(F590="ヘリ訓練日",0.4,1))</f>
        <v>1</v>
      </c>
      <c r="AM590" s="136">
        <v>1</v>
      </c>
    </row>
  </sheetData>
  <autoFilter ref="A3:AK590"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590">
    <cfRule type="containsText" dxfId="17" priority="2" operator="containsText" text="浪江">
      <formula>NOT(ISERROR(SEARCH("浪江",E3)))</formula>
    </cfRule>
  </conditionalFormatting>
  <conditionalFormatting sqref="B3:G590">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258AD200-590C-4920-80B8-36C6F0C97782}">
      <formula1>0</formula1>
      <formula2>24</formula2>
    </dataValidation>
    <dataValidation type="whole" allowBlank="1" showInputMessage="1" showErrorMessage="1" sqref="C4:D590" xr:uid="{AC849B69-CD1B-4F1A-B69F-20133CB7E267}">
      <formula1>0</formula1>
      <formula2>24</formula2>
    </dataValidation>
    <dataValidation type="date" allowBlank="1" showInputMessage="1" showErrorMessage="1" errorTitle="入力期間エラー" error="2023/1/1～2023/12/31までの日付を入力してください。" sqref="B3:B4" xr:uid="{0FE2CCE2-7D5B-44E9-9E7B-CC64422CA85C}">
      <formula1>44927</formula1>
      <formula2>45291</formula2>
    </dataValidation>
    <dataValidation type="date" allowBlank="1" showInputMessage="1" showErrorMessage="1" errorTitle="入力期間エラー" error="2023/1/1～2023/12/31までの日付を入力してください。" sqref="B5:B590" xr:uid="{F455C935-154C-4D26-A379-1BB89BC039C1}">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94"/>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93.75">
      <c r="A5" s="155">
        <v>262</v>
      </c>
      <c r="B5" s="149">
        <v>46028</v>
      </c>
      <c r="C5" s="158">
        <v>9</v>
      </c>
      <c r="D5" s="158">
        <v>14</v>
      </c>
      <c r="E5" s="208" t="s">
        <v>508</v>
      </c>
      <c r="F5" s="151" t="s">
        <v>96</v>
      </c>
      <c r="G5" s="159" t="s">
        <v>1</v>
      </c>
      <c r="H5" s="143" t="str">
        <f>IF(OR(G5="中止",G5="取消"),"998",IF(ISNA(MATCH($E5,施設情報!$B$2:$B$96,0)),"999",INDEX(施設情報!$C$2:$C$96,MATCH($E5,施設情報!$B$2:$B$96,0))))</f>
        <v>101</v>
      </c>
      <c r="I5" s="144">
        <f t="shared" ref="I5:I36" si="2">B5</f>
        <v>46028</v>
      </c>
      <c r="J5" s="142" t="str">
        <f t="shared" ref="J5:J36" si="3">H5&amp;"-"&amp;I5</f>
        <v>101-46028</v>
      </c>
      <c r="K5" s="142">
        <f t="shared" ref="K5:K36" si="4">C5/24</f>
        <v>0.375</v>
      </c>
      <c r="L5" s="142">
        <f t="shared" ref="L5:L36" si="5">D5/24</f>
        <v>0.58333333333333337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100</v>
      </c>
      <c r="W5" s="142">
        <f t="shared" ref="W5:AJ14" si="7">IF(AND(W$3&gt;=$K5,W$3&lt;$L5),100*$AM5,0)</f>
        <v>100</v>
      </c>
      <c r="X5" s="142">
        <f t="shared" si="7"/>
        <v>100</v>
      </c>
      <c r="Y5" s="142">
        <f t="shared" si="7"/>
        <v>100</v>
      </c>
      <c r="Z5" s="142">
        <f t="shared" si="7"/>
        <v>100</v>
      </c>
      <c r="AA5" s="142">
        <f t="shared" si="7"/>
        <v>0</v>
      </c>
      <c r="AB5" s="142">
        <f t="shared" si="7"/>
        <v>0</v>
      </c>
      <c r="AC5" s="142">
        <f t="shared" si="7"/>
        <v>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1</v>
      </c>
      <c r="AM5" s="136">
        <v>1</v>
      </c>
    </row>
    <row r="6" spans="1:39">
      <c r="A6" s="155">
        <v>263</v>
      </c>
      <c r="B6" s="149">
        <v>46028</v>
      </c>
      <c r="C6" s="158">
        <v>9</v>
      </c>
      <c r="D6" s="158">
        <v>14</v>
      </c>
      <c r="E6" s="208" t="s">
        <v>507</v>
      </c>
      <c r="F6" s="151" t="s">
        <v>96</v>
      </c>
      <c r="G6" s="159" t="s">
        <v>1</v>
      </c>
      <c r="H6" s="143" t="str">
        <f>IF(OR(G6="中止",G6="取消"),"998",IF(ISNA(MATCH($E6,施設情報!$B$2:$B$96,0)),"999",INDEX(施設情報!$C$2:$C$96,MATCH($E6,施設情報!$B$2:$B$96,0))))</f>
        <v>104</v>
      </c>
      <c r="I6" s="144">
        <f t="shared" si="2"/>
        <v>46028</v>
      </c>
      <c r="J6" s="142" t="str">
        <f t="shared" si="3"/>
        <v>104-46028</v>
      </c>
      <c r="K6" s="142">
        <f t="shared" si="4"/>
        <v>0.375</v>
      </c>
      <c r="L6" s="142">
        <f t="shared" si="5"/>
        <v>0.58333333333333337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100</v>
      </c>
      <c r="W6" s="142">
        <f t="shared" si="7"/>
        <v>100</v>
      </c>
      <c r="X6" s="142">
        <f t="shared" si="7"/>
        <v>100</v>
      </c>
      <c r="Y6" s="142">
        <f t="shared" si="7"/>
        <v>100</v>
      </c>
      <c r="Z6" s="142">
        <f t="shared" si="7"/>
        <v>100</v>
      </c>
      <c r="AA6" s="142">
        <f t="shared" si="7"/>
        <v>0</v>
      </c>
      <c r="AB6" s="142">
        <f t="shared" si="7"/>
        <v>0</v>
      </c>
      <c r="AC6" s="142">
        <f t="shared" si="7"/>
        <v>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1</v>
      </c>
      <c r="AM6" s="136">
        <v>1</v>
      </c>
    </row>
    <row r="7" spans="1:39" ht="37.5">
      <c r="A7" s="155">
        <v>220</v>
      </c>
      <c r="B7" s="149">
        <v>46029</v>
      </c>
      <c r="C7" s="158">
        <v>9</v>
      </c>
      <c r="D7" s="158">
        <v>17</v>
      </c>
      <c r="E7" s="208" t="s">
        <v>245</v>
      </c>
      <c r="F7" s="151" t="s">
        <v>97</v>
      </c>
      <c r="G7" s="159" t="s">
        <v>1</v>
      </c>
      <c r="H7" s="143" t="str">
        <f>IF(OR(G7="中止",G7="取消"),"998",IF(ISNA(MATCH($E7,施設情報!$B$2:$B$96,0)),"999",INDEX(施設情報!$C$2:$C$96,MATCH($E7,施設情報!$B$2:$B$96,0))))</f>
        <v>119</v>
      </c>
      <c r="I7" s="144">
        <f t="shared" si="2"/>
        <v>46029</v>
      </c>
      <c r="J7" s="142" t="str">
        <f t="shared" si="3"/>
        <v>119-46029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37.5">
      <c r="A8" s="155">
        <v>221</v>
      </c>
      <c r="B8" s="149">
        <v>46029</v>
      </c>
      <c r="C8" s="158">
        <v>9</v>
      </c>
      <c r="D8" s="158">
        <v>17</v>
      </c>
      <c r="E8" s="208" t="s">
        <v>246</v>
      </c>
      <c r="F8" s="151" t="s">
        <v>97</v>
      </c>
      <c r="G8" s="159" t="s">
        <v>1</v>
      </c>
      <c r="H8" s="143" t="str">
        <f>IF(OR(G8="中止",G8="取消"),"998",IF(ISNA(MATCH($E8,施設情報!$B$2:$B$96,0)),"999",INDEX(施設情報!$C$2:$C$96,MATCH($E8,施設情報!$B$2:$B$96,0))))</f>
        <v>120</v>
      </c>
      <c r="I8" s="144">
        <f t="shared" si="2"/>
        <v>46029</v>
      </c>
      <c r="J8" s="142" t="str">
        <f t="shared" si="3"/>
        <v>120-46029</v>
      </c>
      <c r="K8" s="142">
        <f t="shared" si="4"/>
        <v>0.375</v>
      </c>
      <c r="L8" s="142">
        <f t="shared" si="5"/>
        <v>0.70833333333333337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50</v>
      </c>
      <c r="W8" s="142">
        <f t="shared" si="7"/>
        <v>50</v>
      </c>
      <c r="X8" s="142">
        <f t="shared" si="7"/>
        <v>50</v>
      </c>
      <c r="Y8" s="142">
        <f t="shared" si="7"/>
        <v>50</v>
      </c>
      <c r="Z8" s="142">
        <f t="shared" si="7"/>
        <v>50</v>
      </c>
      <c r="AA8" s="142">
        <f t="shared" si="7"/>
        <v>50</v>
      </c>
      <c r="AB8" s="142">
        <f t="shared" si="7"/>
        <v>50</v>
      </c>
      <c r="AC8" s="142">
        <f t="shared" si="7"/>
        <v>50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0.5</v>
      </c>
      <c r="AM8" s="136">
        <v>0.5</v>
      </c>
    </row>
    <row r="9" spans="1:39" ht="56.25">
      <c r="A9" s="155">
        <v>222</v>
      </c>
      <c r="B9" s="149">
        <v>46029</v>
      </c>
      <c r="C9" s="158">
        <v>9</v>
      </c>
      <c r="D9" s="158">
        <v>17</v>
      </c>
      <c r="E9" s="208" t="s">
        <v>247</v>
      </c>
      <c r="F9" s="151" t="s">
        <v>97</v>
      </c>
      <c r="G9" s="159" t="s">
        <v>1</v>
      </c>
      <c r="H9" s="143" t="str">
        <f>IF(OR(G9="中止",G9="取消"),"998",IF(ISNA(MATCH($E9,施設情報!$B$2:$B$96,0)),"999",INDEX(施設情報!$C$2:$C$96,MATCH($E9,施設情報!$B$2:$B$96,0))))</f>
        <v>121</v>
      </c>
      <c r="I9" s="144">
        <f t="shared" si="2"/>
        <v>46029</v>
      </c>
      <c r="J9" s="142" t="str">
        <f t="shared" si="3"/>
        <v>121-46029</v>
      </c>
      <c r="K9" s="142">
        <f t="shared" si="4"/>
        <v>0.375</v>
      </c>
      <c r="L9" s="142">
        <f t="shared" si="5"/>
        <v>0.70833333333333337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50</v>
      </c>
      <c r="W9" s="142">
        <f t="shared" si="7"/>
        <v>50</v>
      </c>
      <c r="X9" s="142">
        <f t="shared" si="7"/>
        <v>50</v>
      </c>
      <c r="Y9" s="142">
        <f t="shared" si="7"/>
        <v>50</v>
      </c>
      <c r="Z9" s="142">
        <f t="shared" si="7"/>
        <v>50</v>
      </c>
      <c r="AA9" s="142">
        <f t="shared" si="7"/>
        <v>50</v>
      </c>
      <c r="AB9" s="142">
        <f t="shared" si="7"/>
        <v>50</v>
      </c>
      <c r="AC9" s="142">
        <f t="shared" si="7"/>
        <v>50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0.5</v>
      </c>
      <c r="AM9" s="136">
        <v>0.5</v>
      </c>
    </row>
    <row r="10" spans="1:39" ht="93.75">
      <c r="A10" s="155">
        <v>129</v>
      </c>
      <c r="B10" s="149">
        <v>46030</v>
      </c>
      <c r="C10" s="158">
        <v>9</v>
      </c>
      <c r="D10" s="158">
        <v>14</v>
      </c>
      <c r="E10" s="156" t="s">
        <v>280</v>
      </c>
      <c r="F10" s="151" t="s">
        <v>96</v>
      </c>
      <c r="G10" s="159" t="s">
        <v>495</v>
      </c>
      <c r="H10" s="143" t="str">
        <f>IF(OR(G10="中止",G10="取消"),"998",IF(ISNA(MATCH($E10,施設情報!$B$2:$B$96,0)),"999",INDEX(施設情報!$C$2:$C$96,MATCH($E10,施設情報!$B$2:$B$96,0))))</f>
        <v>998</v>
      </c>
      <c r="I10" s="144">
        <f t="shared" si="2"/>
        <v>46030</v>
      </c>
      <c r="J10" s="142" t="str">
        <f t="shared" si="3"/>
        <v>998-46030</v>
      </c>
      <c r="K10" s="142">
        <f t="shared" si="4"/>
        <v>0.375</v>
      </c>
      <c r="L10" s="142">
        <f t="shared" si="5"/>
        <v>0.58333333333333337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100</v>
      </c>
      <c r="W10" s="142">
        <f t="shared" si="7"/>
        <v>100</v>
      </c>
      <c r="X10" s="142">
        <f t="shared" si="7"/>
        <v>100</v>
      </c>
      <c r="Y10" s="142">
        <f t="shared" si="7"/>
        <v>100</v>
      </c>
      <c r="Z10" s="142">
        <f t="shared" si="7"/>
        <v>100</v>
      </c>
      <c r="AA10" s="142">
        <f t="shared" si="7"/>
        <v>0</v>
      </c>
      <c r="AB10" s="142">
        <f t="shared" si="7"/>
        <v>0</v>
      </c>
      <c r="AC10" s="142">
        <f t="shared" si="7"/>
        <v>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1</v>
      </c>
      <c r="AM10" s="136">
        <v>1</v>
      </c>
    </row>
    <row r="11" spans="1:39">
      <c r="A11" s="155">
        <v>130</v>
      </c>
      <c r="B11" s="149">
        <v>46030</v>
      </c>
      <c r="C11" s="158">
        <v>9</v>
      </c>
      <c r="D11" s="158">
        <v>14</v>
      </c>
      <c r="E11" s="208" t="s">
        <v>281</v>
      </c>
      <c r="F11" s="151" t="s">
        <v>96</v>
      </c>
      <c r="G11" s="159" t="s">
        <v>495</v>
      </c>
      <c r="H11" s="143" t="str">
        <f>IF(OR(G11="中止",G11="取消"),"998",IF(ISNA(MATCH($E11,施設情報!$B$2:$B$96,0)),"999",INDEX(施設情報!$C$2:$C$96,MATCH($E11,施設情報!$B$2:$B$96,0))))</f>
        <v>998</v>
      </c>
      <c r="I11" s="144">
        <f t="shared" si="2"/>
        <v>46030</v>
      </c>
      <c r="J11" s="142" t="str">
        <f t="shared" si="3"/>
        <v>998-46030</v>
      </c>
      <c r="K11" s="142">
        <f t="shared" si="4"/>
        <v>0.375</v>
      </c>
      <c r="L11" s="142">
        <f t="shared" si="5"/>
        <v>0.58333333333333337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100</v>
      </c>
      <c r="W11" s="142">
        <f t="shared" si="7"/>
        <v>100</v>
      </c>
      <c r="X11" s="142">
        <f t="shared" si="7"/>
        <v>100</v>
      </c>
      <c r="Y11" s="142">
        <f t="shared" si="7"/>
        <v>100</v>
      </c>
      <c r="Z11" s="142">
        <f t="shared" si="7"/>
        <v>100</v>
      </c>
      <c r="AA11" s="142">
        <f t="shared" si="7"/>
        <v>0</v>
      </c>
      <c r="AB11" s="142">
        <f t="shared" si="7"/>
        <v>0</v>
      </c>
      <c r="AC11" s="142">
        <f t="shared" si="7"/>
        <v>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1</v>
      </c>
      <c r="AM11" s="136">
        <v>1</v>
      </c>
    </row>
    <row r="12" spans="1:39" ht="37.5">
      <c r="A12" s="155">
        <v>223</v>
      </c>
      <c r="B12" s="149">
        <v>46030</v>
      </c>
      <c r="C12" s="158">
        <v>9</v>
      </c>
      <c r="D12" s="158">
        <v>17</v>
      </c>
      <c r="E12" s="208" t="s">
        <v>245</v>
      </c>
      <c r="F12" s="151" t="s">
        <v>97</v>
      </c>
      <c r="G12" s="159" t="s">
        <v>1</v>
      </c>
      <c r="H12" s="143" t="str">
        <f>IF(OR(G12="中止",G12="取消"),"998",IF(ISNA(MATCH($E12,施設情報!$B$2:$B$96,0)),"999",INDEX(施設情報!$C$2:$C$96,MATCH($E12,施設情報!$B$2:$B$96,0))))</f>
        <v>119</v>
      </c>
      <c r="I12" s="144">
        <f t="shared" si="2"/>
        <v>46030</v>
      </c>
      <c r="J12" s="142" t="str">
        <f t="shared" si="3"/>
        <v>119-46030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224</v>
      </c>
      <c r="B13" s="149">
        <v>46030</v>
      </c>
      <c r="C13" s="158">
        <v>9</v>
      </c>
      <c r="D13" s="158">
        <v>17</v>
      </c>
      <c r="E13" s="208" t="s">
        <v>246</v>
      </c>
      <c r="F13" s="151" t="s">
        <v>97</v>
      </c>
      <c r="G13" s="159" t="s">
        <v>1</v>
      </c>
      <c r="H13" s="143" t="str">
        <f>IF(OR(G13="中止",G13="取消"),"998",IF(ISNA(MATCH($E13,施設情報!$B$2:$B$96,0)),"999",INDEX(施設情報!$C$2:$C$96,MATCH($E13,施設情報!$B$2:$B$96,0))))</f>
        <v>120</v>
      </c>
      <c r="I13" s="144">
        <f t="shared" si="2"/>
        <v>46030</v>
      </c>
      <c r="J13" s="142" t="str">
        <f t="shared" si="3"/>
        <v>120-46030</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56.25">
      <c r="A14" s="155">
        <v>225</v>
      </c>
      <c r="B14" s="149">
        <v>46030</v>
      </c>
      <c r="C14" s="158">
        <v>9</v>
      </c>
      <c r="D14" s="158">
        <v>17</v>
      </c>
      <c r="E14" s="208" t="s">
        <v>247</v>
      </c>
      <c r="F14" s="151" t="s">
        <v>97</v>
      </c>
      <c r="G14" s="159" t="s">
        <v>1</v>
      </c>
      <c r="H14" s="143" t="str">
        <f>IF(OR(G14="中止",G14="取消"),"998",IF(ISNA(MATCH($E14,施設情報!$B$2:$B$96,0)),"999",INDEX(施設情報!$C$2:$C$96,MATCH($E14,施設情報!$B$2:$B$96,0))))</f>
        <v>121</v>
      </c>
      <c r="I14" s="144">
        <f t="shared" si="2"/>
        <v>46030</v>
      </c>
      <c r="J14" s="142" t="str">
        <f t="shared" si="3"/>
        <v>121-46030</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37.5">
      <c r="A15" s="155">
        <v>226</v>
      </c>
      <c r="B15" s="149">
        <v>46031</v>
      </c>
      <c r="C15" s="158">
        <v>9</v>
      </c>
      <c r="D15" s="158">
        <v>17</v>
      </c>
      <c r="E15" s="208" t="s">
        <v>245</v>
      </c>
      <c r="F15" s="151" t="s">
        <v>97</v>
      </c>
      <c r="G15" s="159" t="s">
        <v>1</v>
      </c>
      <c r="H15" s="143" t="str">
        <f>IF(OR(G15="中止",G15="取消"),"998",IF(ISNA(MATCH($E15,施設情報!$B$2:$B$96,0)),"999",INDEX(施設情報!$C$2:$C$96,MATCH($E15,施設情報!$B$2:$B$96,0))))</f>
        <v>119</v>
      </c>
      <c r="I15" s="144">
        <f t="shared" si="2"/>
        <v>46031</v>
      </c>
      <c r="J15" s="142" t="str">
        <f t="shared" si="3"/>
        <v>119-46031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ht="37.5">
      <c r="A16" s="155">
        <v>227</v>
      </c>
      <c r="B16" s="149">
        <v>46031</v>
      </c>
      <c r="C16" s="158">
        <v>9</v>
      </c>
      <c r="D16" s="158">
        <v>17</v>
      </c>
      <c r="E16" s="208" t="s">
        <v>246</v>
      </c>
      <c r="F16" s="151" t="s">
        <v>97</v>
      </c>
      <c r="G16" s="159" t="s">
        <v>1</v>
      </c>
      <c r="H16" s="143" t="str">
        <f>IF(OR(G16="中止",G16="取消"),"998",IF(ISNA(MATCH($E16,施設情報!$B$2:$B$96,0)),"999",INDEX(施設情報!$C$2:$C$96,MATCH($E16,施設情報!$B$2:$B$96,0))))</f>
        <v>120</v>
      </c>
      <c r="I16" s="144">
        <f t="shared" si="2"/>
        <v>46031</v>
      </c>
      <c r="J16" s="142" t="str">
        <f t="shared" si="3"/>
        <v>120-46031</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50</v>
      </c>
      <c r="W16" s="142">
        <f t="shared" si="9"/>
        <v>50</v>
      </c>
      <c r="X16" s="142">
        <f t="shared" si="9"/>
        <v>50</v>
      </c>
      <c r="Y16" s="142">
        <f t="shared" si="9"/>
        <v>50</v>
      </c>
      <c r="Z16" s="142">
        <f t="shared" si="9"/>
        <v>50</v>
      </c>
      <c r="AA16" s="142">
        <f t="shared" si="9"/>
        <v>50</v>
      </c>
      <c r="AB16" s="142">
        <f t="shared" si="9"/>
        <v>50</v>
      </c>
      <c r="AC16" s="142">
        <f t="shared" si="9"/>
        <v>50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0.5</v>
      </c>
      <c r="AM16" s="136">
        <v>0.5</v>
      </c>
    </row>
    <row r="17" spans="1:39" ht="56.25">
      <c r="A17" s="155">
        <v>228</v>
      </c>
      <c r="B17" s="149">
        <v>46031</v>
      </c>
      <c r="C17" s="158">
        <v>9</v>
      </c>
      <c r="D17" s="158">
        <v>17</v>
      </c>
      <c r="E17" s="208" t="s">
        <v>247</v>
      </c>
      <c r="F17" s="151" t="s">
        <v>97</v>
      </c>
      <c r="G17" s="159" t="s">
        <v>1</v>
      </c>
      <c r="H17" s="143" t="str">
        <f>IF(OR(G17="中止",G17="取消"),"998",IF(ISNA(MATCH($E17,施設情報!$B$2:$B$96,0)),"999",INDEX(施設情報!$C$2:$C$96,MATCH($E17,施設情報!$B$2:$B$96,0))))</f>
        <v>121</v>
      </c>
      <c r="I17" s="144">
        <f t="shared" si="2"/>
        <v>46031</v>
      </c>
      <c r="J17" s="142" t="str">
        <f t="shared" si="3"/>
        <v>121-46031</v>
      </c>
      <c r="K17" s="142">
        <f t="shared" si="4"/>
        <v>0.375</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50</v>
      </c>
      <c r="W17" s="142">
        <f t="shared" si="9"/>
        <v>50</v>
      </c>
      <c r="X17" s="142">
        <f t="shared" si="9"/>
        <v>50</v>
      </c>
      <c r="Y17" s="142">
        <f t="shared" si="9"/>
        <v>50</v>
      </c>
      <c r="Z17" s="142">
        <f t="shared" si="9"/>
        <v>50</v>
      </c>
      <c r="AA17" s="142">
        <f t="shared" si="9"/>
        <v>50</v>
      </c>
      <c r="AB17" s="142">
        <f t="shared" si="9"/>
        <v>50</v>
      </c>
      <c r="AC17" s="142">
        <f t="shared" si="9"/>
        <v>50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0.5</v>
      </c>
      <c r="AM17" s="136">
        <v>0.5</v>
      </c>
    </row>
    <row r="18" spans="1:39">
      <c r="A18" s="155">
        <v>3</v>
      </c>
      <c r="B18" s="149">
        <v>46032</v>
      </c>
      <c r="C18" s="158">
        <v>0</v>
      </c>
      <c r="D18" s="158">
        <v>24</v>
      </c>
      <c r="E18" s="156" t="s">
        <v>28</v>
      </c>
      <c r="F18" s="151" t="s">
        <v>29</v>
      </c>
      <c r="G18" s="159" t="s">
        <v>1</v>
      </c>
      <c r="H18" s="143" t="str">
        <f>IF(OR(G18="中止",G18="取消"),"998",IF(ISNA(MATCH($E18,施設情報!$B$2:$B$96,0)),"999",INDEX(施設情報!$C$2:$C$96,MATCH($E18,施設情報!$B$2:$B$96,0))))</f>
        <v>001</v>
      </c>
      <c r="I18" s="144">
        <f t="shared" si="2"/>
        <v>46032</v>
      </c>
      <c r="J18" s="142" t="str">
        <f t="shared" si="3"/>
        <v>001-46032</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4</v>
      </c>
      <c r="B19" s="149">
        <v>46033</v>
      </c>
      <c r="C19" s="158">
        <v>0</v>
      </c>
      <c r="D19" s="158">
        <v>24</v>
      </c>
      <c r="E19" s="156" t="s">
        <v>28</v>
      </c>
      <c r="F19" s="151" t="s">
        <v>29</v>
      </c>
      <c r="G19" s="159" t="s">
        <v>1</v>
      </c>
      <c r="H19" s="143" t="str">
        <f>IF(OR(G19="中止",G19="取消"),"998",IF(ISNA(MATCH($E19,施設情報!$B$2:$B$96,0)),"999",INDEX(施設情報!$C$2:$C$96,MATCH($E19,施設情報!$B$2:$B$96,0))))</f>
        <v>001</v>
      </c>
      <c r="I19" s="144">
        <f t="shared" si="2"/>
        <v>46033</v>
      </c>
      <c r="J19" s="142" t="str">
        <f t="shared" si="3"/>
        <v>001-46033</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106</v>
      </c>
      <c r="B20" s="149">
        <v>46034</v>
      </c>
      <c r="C20" s="158">
        <v>0</v>
      </c>
      <c r="D20" s="158">
        <v>24</v>
      </c>
      <c r="E20" s="156" t="s">
        <v>28</v>
      </c>
      <c r="F20" s="151" t="s">
        <v>29</v>
      </c>
      <c r="G20" s="159" t="s">
        <v>1</v>
      </c>
      <c r="H20" s="143" t="str">
        <f>IF(OR(G20="中止",G20="取消"),"998",IF(ISNA(MATCH($E20,施設情報!$B$2:$B$96,0)),"999",INDEX(施設情報!$C$2:$C$96,MATCH($E20,施設情報!$B$2:$B$96,0))))</f>
        <v>001</v>
      </c>
      <c r="I20" s="144">
        <f t="shared" si="2"/>
        <v>46034</v>
      </c>
      <c r="J20" s="142" t="str">
        <f t="shared" si="3"/>
        <v>001-46034</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5</v>
      </c>
      <c r="B21" s="149">
        <v>46039</v>
      </c>
      <c r="C21" s="158">
        <v>0</v>
      </c>
      <c r="D21" s="158">
        <v>24</v>
      </c>
      <c r="E21" s="156" t="s">
        <v>28</v>
      </c>
      <c r="F21" s="151" t="s">
        <v>29</v>
      </c>
      <c r="G21" s="159" t="s">
        <v>1</v>
      </c>
      <c r="H21" s="143" t="str">
        <f>IF(OR(G21="中止",G21="取消"),"998",IF(ISNA(MATCH($E21,施設情報!$B$2:$B$96,0)),"999",INDEX(施設情報!$C$2:$C$96,MATCH($E21,施設情報!$B$2:$B$96,0))))</f>
        <v>001</v>
      </c>
      <c r="I21" s="144">
        <f t="shared" si="2"/>
        <v>46039</v>
      </c>
      <c r="J21" s="142" t="str">
        <f t="shared" si="3"/>
        <v>001-46039</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6</v>
      </c>
      <c r="B22" s="149">
        <v>46040</v>
      </c>
      <c r="C22" s="158">
        <v>0</v>
      </c>
      <c r="D22" s="158">
        <v>24</v>
      </c>
      <c r="E22" s="156" t="s">
        <v>28</v>
      </c>
      <c r="F22" s="151" t="s">
        <v>29</v>
      </c>
      <c r="G22" s="159" t="s">
        <v>1</v>
      </c>
      <c r="H22" s="143" t="str">
        <f>IF(OR(G22="中止",G22="取消"),"998",IF(ISNA(MATCH($E22,施設情報!$B$2:$B$96,0)),"999",INDEX(施設情報!$C$2:$C$96,MATCH($E22,施設情報!$B$2:$B$96,0))))</f>
        <v>001</v>
      </c>
      <c r="I22" s="144">
        <f t="shared" si="2"/>
        <v>46040</v>
      </c>
      <c r="J22" s="142" t="str">
        <f t="shared" si="3"/>
        <v>001-46040</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7</v>
      </c>
      <c r="B23" s="149">
        <v>46046</v>
      </c>
      <c r="C23" s="158">
        <v>0</v>
      </c>
      <c r="D23" s="158">
        <v>24</v>
      </c>
      <c r="E23" s="156" t="s">
        <v>28</v>
      </c>
      <c r="F23" s="151" t="s">
        <v>29</v>
      </c>
      <c r="G23" s="159" t="s">
        <v>1</v>
      </c>
      <c r="H23" s="143" t="str">
        <f>IF(OR(G23="中止",G23="取消"),"998",IF(ISNA(MATCH($E23,施設情報!$B$2:$B$96,0)),"999",INDEX(施設情報!$C$2:$C$96,MATCH($E23,施設情報!$B$2:$B$96,0))))</f>
        <v>001</v>
      </c>
      <c r="I23" s="144">
        <f t="shared" si="2"/>
        <v>46046</v>
      </c>
      <c r="J23" s="142" t="str">
        <f t="shared" si="3"/>
        <v>001-46046</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8</v>
      </c>
      <c r="B24" s="149">
        <v>46047</v>
      </c>
      <c r="C24" s="158">
        <v>0</v>
      </c>
      <c r="D24" s="158">
        <v>24</v>
      </c>
      <c r="E24" s="156" t="s">
        <v>28</v>
      </c>
      <c r="F24" s="151" t="s">
        <v>29</v>
      </c>
      <c r="G24" s="159" t="s">
        <v>1</v>
      </c>
      <c r="H24" s="143" t="str">
        <f>IF(OR(G24="中止",G24="取消"),"998",IF(ISNA(MATCH($E24,施設情報!$B$2:$B$96,0)),"999",INDEX(施設情報!$C$2:$C$96,MATCH($E24,施設情報!$B$2:$B$96,0))))</f>
        <v>001</v>
      </c>
      <c r="I24" s="144">
        <f t="shared" si="2"/>
        <v>46047</v>
      </c>
      <c r="J24" s="142" t="str">
        <f t="shared" si="3"/>
        <v>001-46047</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9</v>
      </c>
      <c r="B25" s="149">
        <v>46053</v>
      </c>
      <c r="C25" s="158">
        <v>0</v>
      </c>
      <c r="D25" s="158">
        <v>24</v>
      </c>
      <c r="E25" s="156" t="s">
        <v>28</v>
      </c>
      <c r="F25" s="151" t="s">
        <v>29</v>
      </c>
      <c r="G25" s="159" t="s">
        <v>1</v>
      </c>
      <c r="H25" s="143" t="str">
        <f>IF(OR(G25="中止",G25="取消"),"998",IF(ISNA(MATCH($E25,施設情報!$B$2:$B$96,0)),"999",INDEX(施設情報!$C$2:$C$96,MATCH($E25,施設情報!$B$2:$B$96,0))))</f>
        <v>001</v>
      </c>
      <c r="I25" s="144">
        <f t="shared" si="2"/>
        <v>46053</v>
      </c>
      <c r="J25" s="142" t="str">
        <f t="shared" si="3"/>
        <v>001-46053</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10</v>
      </c>
      <c r="B26" s="149">
        <v>46054</v>
      </c>
      <c r="C26" s="158">
        <v>0</v>
      </c>
      <c r="D26" s="158">
        <v>24</v>
      </c>
      <c r="E26" s="156" t="s">
        <v>28</v>
      </c>
      <c r="F26" s="151" t="s">
        <v>29</v>
      </c>
      <c r="G26" s="159" t="s">
        <v>1</v>
      </c>
      <c r="H26" s="143" t="str">
        <f>IF(OR(G26="中止",G26="取消"),"998",IF(ISNA(MATCH($E26,施設情報!$B$2:$B$96,0)),"999",INDEX(施設情報!$C$2:$C$96,MATCH($E26,施設情報!$B$2:$B$96,0))))</f>
        <v>001</v>
      </c>
      <c r="I26" s="144">
        <f t="shared" si="2"/>
        <v>46054</v>
      </c>
      <c r="J26" s="142" t="str">
        <f t="shared" si="3"/>
        <v>001-46054</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258</v>
      </c>
      <c r="B27" s="149">
        <v>46058</v>
      </c>
      <c r="C27" s="158">
        <v>9</v>
      </c>
      <c r="D27" s="158">
        <v>17</v>
      </c>
      <c r="E27" s="208" t="s">
        <v>274</v>
      </c>
      <c r="F27" s="151" t="s">
        <v>496</v>
      </c>
      <c r="G27" s="159" t="s">
        <v>1</v>
      </c>
      <c r="H27" s="143" t="str">
        <f>IF(OR(G27="中止",G27="取消"),"998",IF(ISNA(MATCH($E27,施設情報!$B$2:$B$96,0)),"999",INDEX(施設情報!$C$2:$C$96,MATCH($E27,施設情報!$B$2:$B$96,0))))</f>
        <v>102</v>
      </c>
      <c r="I27" s="144">
        <f t="shared" si="2"/>
        <v>46058</v>
      </c>
      <c r="J27" s="142" t="str">
        <f t="shared" si="3"/>
        <v>102-46058</v>
      </c>
      <c r="K27" s="142">
        <f t="shared" si="4"/>
        <v>0.375</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1</v>
      </c>
      <c r="AM27" s="136">
        <v>1</v>
      </c>
    </row>
    <row r="28" spans="1:39">
      <c r="A28" s="155">
        <v>259</v>
      </c>
      <c r="B28" s="149">
        <v>46058</v>
      </c>
      <c r="C28" s="158">
        <v>9</v>
      </c>
      <c r="D28" s="158">
        <v>17</v>
      </c>
      <c r="E28" s="208" t="s">
        <v>275</v>
      </c>
      <c r="F28" s="151" t="s">
        <v>496</v>
      </c>
      <c r="G28" s="159" t="s">
        <v>1</v>
      </c>
      <c r="H28" s="143" t="str">
        <f>IF(OR(G28="中止",G28="取消"),"998",IF(ISNA(MATCH($E28,施設情報!$B$2:$B$96,0)),"999",INDEX(施設情報!$C$2:$C$96,MATCH($E28,施設情報!$B$2:$B$96,0))))</f>
        <v>103</v>
      </c>
      <c r="I28" s="144">
        <f t="shared" si="2"/>
        <v>46058</v>
      </c>
      <c r="J28" s="142" t="str">
        <f t="shared" si="3"/>
        <v>103-46058</v>
      </c>
      <c r="K28" s="142">
        <f t="shared" si="4"/>
        <v>0.375</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260</v>
      </c>
      <c r="B29" s="149">
        <v>46059</v>
      </c>
      <c r="C29" s="158">
        <v>9</v>
      </c>
      <c r="D29" s="158">
        <v>17</v>
      </c>
      <c r="E29" s="208" t="s">
        <v>274</v>
      </c>
      <c r="F29" s="151" t="s">
        <v>496</v>
      </c>
      <c r="G29" s="159" t="s">
        <v>1</v>
      </c>
      <c r="H29" s="143" t="str">
        <f>IF(OR(G29="中止",G29="取消"),"998",IF(ISNA(MATCH($E29,施設情報!$B$2:$B$96,0)),"999",INDEX(施設情報!$C$2:$C$96,MATCH($E29,施設情報!$B$2:$B$96,0))))</f>
        <v>102</v>
      </c>
      <c r="I29" s="144">
        <f t="shared" si="2"/>
        <v>46059</v>
      </c>
      <c r="J29" s="142" t="str">
        <f t="shared" si="3"/>
        <v>102-46059</v>
      </c>
      <c r="K29" s="142">
        <f t="shared" si="4"/>
        <v>0.375</v>
      </c>
      <c r="L29" s="142">
        <f t="shared" si="5"/>
        <v>0.70833333333333337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261</v>
      </c>
      <c r="B30" s="149">
        <v>46059</v>
      </c>
      <c r="C30" s="158">
        <v>9</v>
      </c>
      <c r="D30" s="158">
        <v>17</v>
      </c>
      <c r="E30" s="208" t="s">
        <v>275</v>
      </c>
      <c r="F30" s="151" t="s">
        <v>496</v>
      </c>
      <c r="G30" s="159" t="s">
        <v>1</v>
      </c>
      <c r="H30" s="143" t="str">
        <f>IF(OR(G30="中止",G30="取消"),"998",IF(ISNA(MATCH($E30,施設情報!$B$2:$B$96,0)),"999",INDEX(施設情報!$C$2:$C$96,MATCH($E30,施設情報!$B$2:$B$96,0))))</f>
        <v>103</v>
      </c>
      <c r="I30" s="144">
        <f t="shared" si="2"/>
        <v>46059</v>
      </c>
      <c r="J30" s="142" t="str">
        <f t="shared" si="3"/>
        <v>103-46059</v>
      </c>
      <c r="K30" s="142">
        <f t="shared" si="4"/>
        <v>0.375</v>
      </c>
      <c r="L30" s="142">
        <f t="shared" si="5"/>
        <v>0.70833333333333337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c r="A31" s="155">
        <v>11</v>
      </c>
      <c r="B31" s="149">
        <v>46060</v>
      </c>
      <c r="C31" s="158">
        <v>0</v>
      </c>
      <c r="D31" s="158">
        <v>24</v>
      </c>
      <c r="E31" s="156" t="s">
        <v>28</v>
      </c>
      <c r="F31" s="151" t="s">
        <v>29</v>
      </c>
      <c r="G31" s="159" t="s">
        <v>1</v>
      </c>
      <c r="H31" s="143" t="str">
        <f>IF(OR(G31="中止",G31="取消"),"998",IF(ISNA(MATCH($E31,施設情報!$B$2:$B$96,0)),"999",INDEX(施設情報!$C$2:$C$96,MATCH($E31,施設情報!$B$2:$B$96,0))))</f>
        <v>001</v>
      </c>
      <c r="I31" s="144">
        <f t="shared" si="2"/>
        <v>46060</v>
      </c>
      <c r="J31" s="142" t="str">
        <f t="shared" si="3"/>
        <v>001-46060</v>
      </c>
      <c r="K31" s="142">
        <f t="shared" si="4"/>
        <v>0</v>
      </c>
      <c r="L31" s="142">
        <f t="shared" si="5"/>
        <v>1</v>
      </c>
      <c r="M31" s="142">
        <f t="shared" si="10"/>
        <v>100</v>
      </c>
      <c r="N31" s="142">
        <f t="shared" si="10"/>
        <v>100</v>
      </c>
      <c r="O31" s="142">
        <f t="shared" si="10"/>
        <v>100</v>
      </c>
      <c r="P31" s="142">
        <f t="shared" si="10"/>
        <v>100</v>
      </c>
      <c r="Q31" s="142">
        <f t="shared" si="10"/>
        <v>100</v>
      </c>
      <c r="R31" s="142">
        <f t="shared" si="10"/>
        <v>100</v>
      </c>
      <c r="S31" s="142">
        <f t="shared" si="10"/>
        <v>100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100</v>
      </c>
      <c r="AI31" s="142">
        <f t="shared" si="11"/>
        <v>100</v>
      </c>
      <c r="AJ31" s="142">
        <f t="shared" si="11"/>
        <v>100</v>
      </c>
      <c r="AK31" s="142">
        <f ca="1">IF(AND(AND($AK$3&lt;=B31,B31&lt;=$AK$1),B31&lt;&gt;""),1,0)</f>
        <v>1</v>
      </c>
      <c r="AL31" s="140">
        <f>IF(OR(F31="工事・メンテ（共用可）",F31="要調整"),0.5,1)</f>
        <v>1</v>
      </c>
      <c r="AM31" s="136">
        <v>1</v>
      </c>
    </row>
    <row r="32" spans="1:39">
      <c r="A32" s="155">
        <v>12</v>
      </c>
      <c r="B32" s="149">
        <v>46061</v>
      </c>
      <c r="C32" s="158">
        <v>0</v>
      </c>
      <c r="D32" s="158">
        <v>24</v>
      </c>
      <c r="E32" s="156" t="s">
        <v>28</v>
      </c>
      <c r="F32" s="151" t="s">
        <v>29</v>
      </c>
      <c r="G32" s="159" t="s">
        <v>1</v>
      </c>
      <c r="H32" s="143" t="str">
        <f>IF(OR(G32="中止",G32="取消"),"998",IF(ISNA(MATCH($E32,施設情報!$B$2:$B$96,0)),"999",INDEX(施設情報!$C$2:$C$96,MATCH($E32,施設情報!$B$2:$B$96,0))))</f>
        <v>001</v>
      </c>
      <c r="I32" s="144">
        <f t="shared" si="2"/>
        <v>46061</v>
      </c>
      <c r="J32" s="142" t="str">
        <f t="shared" si="3"/>
        <v>001-46061</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c r="A33" s="155">
        <v>107</v>
      </c>
      <c r="B33" s="149">
        <v>46064</v>
      </c>
      <c r="C33" s="158">
        <v>0</v>
      </c>
      <c r="D33" s="158">
        <v>24</v>
      </c>
      <c r="E33" s="156" t="s">
        <v>28</v>
      </c>
      <c r="F33" s="151" t="s">
        <v>29</v>
      </c>
      <c r="G33" s="159" t="s">
        <v>1</v>
      </c>
      <c r="H33" s="143" t="str">
        <f>IF(OR(G33="中止",G33="取消"),"998",IF(ISNA(MATCH($E33,施設情報!$B$2:$B$96,0)),"999",INDEX(施設情報!$C$2:$C$96,MATCH($E33,施設情報!$B$2:$B$96,0))))</f>
        <v>001</v>
      </c>
      <c r="I33" s="144">
        <f t="shared" si="2"/>
        <v>46064</v>
      </c>
      <c r="J33" s="142" t="str">
        <f t="shared" si="3"/>
        <v>001-46064</v>
      </c>
      <c r="K33" s="142">
        <f t="shared" si="4"/>
        <v>0</v>
      </c>
      <c r="L33" s="142">
        <f t="shared" si="5"/>
        <v>1</v>
      </c>
      <c r="M33" s="142">
        <f t="shared" si="10"/>
        <v>100</v>
      </c>
      <c r="N33" s="142">
        <f t="shared" si="10"/>
        <v>100</v>
      </c>
      <c r="O33" s="142">
        <f t="shared" si="10"/>
        <v>100</v>
      </c>
      <c r="P33" s="142">
        <f t="shared" si="10"/>
        <v>100</v>
      </c>
      <c r="Q33" s="142">
        <f t="shared" si="10"/>
        <v>100</v>
      </c>
      <c r="R33" s="142">
        <f t="shared" si="10"/>
        <v>100</v>
      </c>
      <c r="S33" s="142">
        <f t="shared" si="10"/>
        <v>100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100</v>
      </c>
      <c r="AI33" s="142">
        <f t="shared" si="11"/>
        <v>100</v>
      </c>
      <c r="AJ33" s="142">
        <f t="shared" si="11"/>
        <v>100</v>
      </c>
      <c r="AK33" s="142">
        <f ca="1">IF(AND(AND($AK$3&lt;=B33,B33&lt;=$AK$1),B33&lt;&gt;""),1,0)</f>
        <v>1</v>
      </c>
      <c r="AL33" s="140">
        <f>IF(OR(F33="工事・メンテ（共用可）",F33="要調整"),0.5,1)</f>
        <v>1</v>
      </c>
      <c r="AM33" s="136">
        <v>1</v>
      </c>
    </row>
    <row r="34" spans="1:39">
      <c r="A34" s="155">
        <v>131</v>
      </c>
      <c r="B34" s="149">
        <v>46066</v>
      </c>
      <c r="C34" s="158">
        <v>9</v>
      </c>
      <c r="D34" s="158">
        <v>14</v>
      </c>
      <c r="E34" s="208" t="s">
        <v>498</v>
      </c>
      <c r="F34" s="151" t="s">
        <v>96</v>
      </c>
      <c r="G34" s="159" t="s">
        <v>1</v>
      </c>
      <c r="H34" s="143" t="str">
        <f>IF(OR(G34="中止",G34="取消"),"998",IF(ISNA(MATCH($E34,施設情報!$B$2:$B$96,0)),"999",INDEX(施設情報!$C$2:$C$96,MATCH($E34,施設情報!$B$2:$B$96,0))))</f>
        <v>102</v>
      </c>
      <c r="I34" s="144">
        <f t="shared" si="2"/>
        <v>46066</v>
      </c>
      <c r="J34" s="142" t="str">
        <f t="shared" si="3"/>
        <v>102-46066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c r="A35" s="155">
        <v>132</v>
      </c>
      <c r="B35" s="149">
        <v>46066</v>
      </c>
      <c r="C35" s="158">
        <v>9</v>
      </c>
      <c r="D35" s="158">
        <v>14</v>
      </c>
      <c r="E35" s="208" t="s">
        <v>499</v>
      </c>
      <c r="F35" s="151" t="s">
        <v>96</v>
      </c>
      <c r="G35" s="159" t="s">
        <v>1</v>
      </c>
      <c r="H35" s="143" t="str">
        <f>IF(OR(G35="中止",G35="取消"),"998",IF(ISNA(MATCH($E35,施設情報!$B$2:$B$96,0)),"999",INDEX(施設情報!$C$2:$C$96,MATCH($E35,施設情報!$B$2:$B$96,0))))</f>
        <v>103</v>
      </c>
      <c r="I35" s="144">
        <f t="shared" si="2"/>
        <v>46066</v>
      </c>
      <c r="J35" s="142" t="str">
        <f t="shared" si="3"/>
        <v>103-46066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5">
        <v>133</v>
      </c>
      <c r="B36" s="149">
        <v>46066</v>
      </c>
      <c r="C36" s="158">
        <v>9</v>
      </c>
      <c r="D36" s="158">
        <v>14</v>
      </c>
      <c r="E36" s="208" t="s">
        <v>281</v>
      </c>
      <c r="F36" s="151" t="s">
        <v>96</v>
      </c>
      <c r="G36" s="159" t="s">
        <v>1</v>
      </c>
      <c r="H36" s="143" t="str">
        <f>IF(OR(G36="中止",G36="取消"),"998",IF(ISNA(MATCH($E36,施設情報!$B$2:$B$96,0)),"999",INDEX(施設情報!$C$2:$C$96,MATCH($E36,施設情報!$B$2:$B$96,0))))</f>
        <v>104</v>
      </c>
      <c r="I36" s="144">
        <f t="shared" si="2"/>
        <v>46066</v>
      </c>
      <c r="J36" s="142" t="str">
        <f t="shared" si="3"/>
        <v>104-46066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37.5">
      <c r="A37" s="155">
        <v>134</v>
      </c>
      <c r="B37" s="149">
        <v>46066</v>
      </c>
      <c r="C37" s="158">
        <v>9</v>
      </c>
      <c r="D37" s="158">
        <v>14</v>
      </c>
      <c r="E37" s="208" t="s">
        <v>500</v>
      </c>
      <c r="F37" s="151" t="s">
        <v>96</v>
      </c>
      <c r="G37" s="159" t="s">
        <v>1</v>
      </c>
      <c r="H37" s="143" t="str">
        <f>IF(OR(G37="中止",G37="取消"),"998",IF(ISNA(MATCH($E37,施設情報!$B$2:$B$96,0)),"999",INDEX(施設情報!$C$2:$C$96,MATCH($E37,施設情報!$B$2:$B$96,0))))</f>
        <v>105</v>
      </c>
      <c r="I37" s="144">
        <f t="shared" ref="I37:I68" si="14">B37</f>
        <v>46066</v>
      </c>
      <c r="J37" s="142" t="str">
        <f t="shared" ref="J37:J68" si="15">H37&amp;"-"&amp;I37</f>
        <v>105-46066</v>
      </c>
      <c r="K37" s="142">
        <f t="shared" ref="K37:K68" si="16">C37/24</f>
        <v>0.375</v>
      </c>
      <c r="L37" s="142">
        <f t="shared" ref="L37:L68"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ht="37.5">
      <c r="A38" s="155">
        <v>135</v>
      </c>
      <c r="B38" s="149">
        <v>46066</v>
      </c>
      <c r="C38" s="158">
        <v>9</v>
      </c>
      <c r="D38" s="158">
        <v>14</v>
      </c>
      <c r="E38" s="208" t="s">
        <v>501</v>
      </c>
      <c r="F38" s="151" t="s">
        <v>96</v>
      </c>
      <c r="G38" s="159" t="s">
        <v>1</v>
      </c>
      <c r="H38" s="143" t="str">
        <f>IF(OR(G38="中止",G38="取消"),"998",IF(ISNA(MATCH($E38,施設情報!$B$2:$B$96,0)),"999",INDEX(施設情報!$C$2:$C$96,MATCH($E38,施設情報!$B$2:$B$96,0))))</f>
        <v>106</v>
      </c>
      <c r="I38" s="144">
        <f t="shared" si="14"/>
        <v>46066</v>
      </c>
      <c r="J38" s="142" t="str">
        <f t="shared" si="15"/>
        <v>106-46066</v>
      </c>
      <c r="K38" s="142">
        <f t="shared" si="16"/>
        <v>0.375</v>
      </c>
      <c r="L38" s="142">
        <f t="shared" si="17"/>
        <v>0.58333333333333337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100</v>
      </c>
      <c r="W38" s="142">
        <f t="shared" si="13"/>
        <v>100</v>
      </c>
      <c r="X38" s="142">
        <f t="shared" si="13"/>
        <v>100</v>
      </c>
      <c r="Y38" s="142">
        <f t="shared" si="13"/>
        <v>100</v>
      </c>
      <c r="Z38" s="142">
        <f t="shared" si="13"/>
        <v>100</v>
      </c>
      <c r="AA38" s="142">
        <f t="shared" si="13"/>
        <v>0</v>
      </c>
      <c r="AB38" s="142">
        <f t="shared" si="13"/>
        <v>0</v>
      </c>
      <c r="AC38" s="142">
        <f t="shared" si="13"/>
        <v>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37.5">
      <c r="A39" s="155">
        <v>136</v>
      </c>
      <c r="B39" s="149">
        <v>46066</v>
      </c>
      <c r="C39" s="158">
        <v>9</v>
      </c>
      <c r="D39" s="158">
        <v>14</v>
      </c>
      <c r="E39" s="208" t="s">
        <v>502</v>
      </c>
      <c r="F39" s="151" t="s">
        <v>96</v>
      </c>
      <c r="G39" s="159" t="s">
        <v>1</v>
      </c>
      <c r="H39" s="143" t="str">
        <f>IF(OR(G39="中止",G39="取消"),"998",IF(ISNA(MATCH($E39,施設情報!$B$2:$B$96,0)),"999",INDEX(施設情報!$C$2:$C$96,MATCH($E39,施設情報!$B$2:$B$96,0))))</f>
        <v>999</v>
      </c>
      <c r="I39" s="144">
        <f t="shared" si="14"/>
        <v>46066</v>
      </c>
      <c r="J39" s="142" t="str">
        <f t="shared" si="15"/>
        <v>999-46066</v>
      </c>
      <c r="K39" s="142">
        <f t="shared" si="16"/>
        <v>0.375</v>
      </c>
      <c r="L39" s="142">
        <f t="shared" si="17"/>
        <v>0.58333333333333337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100</v>
      </c>
      <c r="W39" s="142">
        <f t="shared" si="13"/>
        <v>100</v>
      </c>
      <c r="X39" s="142">
        <f t="shared" si="13"/>
        <v>100</v>
      </c>
      <c r="Y39" s="142">
        <f t="shared" si="13"/>
        <v>100</v>
      </c>
      <c r="Z39" s="142">
        <f t="shared" si="13"/>
        <v>100</v>
      </c>
      <c r="AA39" s="142">
        <f t="shared" si="13"/>
        <v>0</v>
      </c>
      <c r="AB39" s="142">
        <f t="shared" si="13"/>
        <v>0</v>
      </c>
      <c r="AC39" s="142">
        <f t="shared" si="13"/>
        <v>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1</v>
      </c>
      <c r="AM39" s="136">
        <v>1</v>
      </c>
    </row>
    <row r="40" spans="1:39" ht="93.75">
      <c r="A40" s="155">
        <v>137</v>
      </c>
      <c r="B40" s="215">
        <v>46066</v>
      </c>
      <c r="C40" s="216">
        <v>9</v>
      </c>
      <c r="D40" s="216">
        <v>14</v>
      </c>
      <c r="E40" s="156" t="s">
        <v>503</v>
      </c>
      <c r="F40" s="151" t="s">
        <v>96</v>
      </c>
      <c r="G40" s="159" t="s">
        <v>1</v>
      </c>
      <c r="H40" s="143" t="str">
        <f>IF(OR(G40="中止",G40="取消"),"998",IF(ISNA(MATCH($E40,施設情報!$B$2:$B$96,0)),"999",INDEX(施設情報!$C$2:$C$96,MATCH($E40,施設情報!$B$2:$B$96,0))))</f>
        <v>101</v>
      </c>
      <c r="I40" s="144">
        <f t="shared" si="14"/>
        <v>46066</v>
      </c>
      <c r="J40" s="142" t="str">
        <f t="shared" si="15"/>
        <v>101-46066</v>
      </c>
      <c r="K40" s="142">
        <f t="shared" si="16"/>
        <v>0.375</v>
      </c>
      <c r="L40" s="142">
        <f t="shared" si="17"/>
        <v>0.58333333333333337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100</v>
      </c>
      <c r="W40" s="142">
        <f t="shared" si="13"/>
        <v>100</v>
      </c>
      <c r="X40" s="142">
        <f t="shared" si="13"/>
        <v>100</v>
      </c>
      <c r="Y40" s="142">
        <f t="shared" si="13"/>
        <v>100</v>
      </c>
      <c r="Z40" s="142">
        <f t="shared" si="13"/>
        <v>100</v>
      </c>
      <c r="AA40" s="142">
        <f t="shared" si="13"/>
        <v>0</v>
      </c>
      <c r="AB40" s="142">
        <f t="shared" si="13"/>
        <v>0</v>
      </c>
      <c r="AC40" s="142">
        <f t="shared" si="13"/>
        <v>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1</v>
      </c>
      <c r="AM40" s="136">
        <v>1</v>
      </c>
    </row>
    <row r="41" spans="1:39" ht="37.5">
      <c r="A41" s="155">
        <v>138</v>
      </c>
      <c r="B41" s="215">
        <v>46066</v>
      </c>
      <c r="C41" s="216">
        <v>9</v>
      </c>
      <c r="D41" s="216">
        <v>14</v>
      </c>
      <c r="E41" s="156" t="s">
        <v>504</v>
      </c>
      <c r="F41" s="151" t="s">
        <v>96</v>
      </c>
      <c r="G41" s="159" t="s">
        <v>1</v>
      </c>
      <c r="H41" s="143" t="str">
        <f>IF(OR(G41="中止",G41="取消"),"998",IF(ISNA(MATCH($E41,施設情報!$B$2:$B$96,0)),"999",INDEX(施設情報!$C$2:$C$96,MATCH($E41,施設情報!$B$2:$B$96,0))))</f>
        <v>119</v>
      </c>
      <c r="I41" s="144">
        <f t="shared" si="14"/>
        <v>46066</v>
      </c>
      <c r="J41" s="142" t="str">
        <f t="shared" si="15"/>
        <v>119-46066</v>
      </c>
      <c r="K41" s="142">
        <f t="shared" si="16"/>
        <v>0.375</v>
      </c>
      <c r="L41" s="142">
        <f t="shared" si="17"/>
        <v>0.58333333333333337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100</v>
      </c>
      <c r="W41" s="142">
        <f t="shared" si="13"/>
        <v>100</v>
      </c>
      <c r="X41" s="142">
        <f t="shared" si="13"/>
        <v>100</v>
      </c>
      <c r="Y41" s="142">
        <f t="shared" si="13"/>
        <v>100</v>
      </c>
      <c r="Z41" s="142">
        <f t="shared" si="13"/>
        <v>100</v>
      </c>
      <c r="AA41" s="142">
        <f t="shared" si="13"/>
        <v>0</v>
      </c>
      <c r="AB41" s="142">
        <f t="shared" si="13"/>
        <v>0</v>
      </c>
      <c r="AC41" s="142">
        <f t="shared" si="13"/>
        <v>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1</v>
      </c>
      <c r="AM41" s="136">
        <v>1</v>
      </c>
    </row>
    <row r="42" spans="1:39" ht="37.5">
      <c r="A42" s="155">
        <v>139</v>
      </c>
      <c r="B42" s="215">
        <v>46066</v>
      </c>
      <c r="C42" s="216">
        <v>9</v>
      </c>
      <c r="D42" s="216">
        <v>14</v>
      </c>
      <c r="E42" s="156" t="s">
        <v>505</v>
      </c>
      <c r="F42" s="151" t="s">
        <v>96</v>
      </c>
      <c r="G42" s="159" t="s">
        <v>1</v>
      </c>
      <c r="H42" s="143" t="str">
        <f>IF(OR(G42="中止",G42="取消"),"998",IF(ISNA(MATCH($E42,施設情報!$B$2:$B$96,0)),"999",INDEX(施設情報!$C$2:$C$96,MATCH($E42,施設情報!$B$2:$B$96,0))))</f>
        <v>120</v>
      </c>
      <c r="I42" s="144">
        <f t="shared" si="14"/>
        <v>46066</v>
      </c>
      <c r="J42" s="142" t="str">
        <f t="shared" si="15"/>
        <v>120-46066</v>
      </c>
      <c r="K42" s="142">
        <f t="shared" si="16"/>
        <v>0.375</v>
      </c>
      <c r="L42" s="142">
        <f t="shared" si="17"/>
        <v>0.58333333333333337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100</v>
      </c>
      <c r="W42" s="142">
        <f t="shared" si="13"/>
        <v>100</v>
      </c>
      <c r="X42" s="142">
        <f t="shared" si="13"/>
        <v>100</v>
      </c>
      <c r="Y42" s="142">
        <f t="shared" si="13"/>
        <v>100</v>
      </c>
      <c r="Z42" s="142">
        <f t="shared" si="13"/>
        <v>100</v>
      </c>
      <c r="AA42" s="142">
        <f t="shared" si="13"/>
        <v>0</v>
      </c>
      <c r="AB42" s="142">
        <f t="shared" si="13"/>
        <v>0</v>
      </c>
      <c r="AC42" s="142">
        <f t="shared" si="13"/>
        <v>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ht="56.25">
      <c r="A43" s="155">
        <v>140</v>
      </c>
      <c r="B43" s="215">
        <v>46066</v>
      </c>
      <c r="C43" s="216">
        <v>9</v>
      </c>
      <c r="D43" s="216">
        <v>14</v>
      </c>
      <c r="E43" s="156" t="s">
        <v>506</v>
      </c>
      <c r="F43" s="151" t="s">
        <v>96</v>
      </c>
      <c r="G43" s="159" t="s">
        <v>1</v>
      </c>
      <c r="H43" s="143" t="str">
        <f>IF(OR(G43="中止",G43="取消"),"998",IF(ISNA(MATCH($E43,施設情報!$B$2:$B$96,0)),"999",INDEX(施設情報!$C$2:$C$96,MATCH($E43,施設情報!$B$2:$B$96,0))))</f>
        <v>121</v>
      </c>
      <c r="I43" s="144">
        <f t="shared" si="14"/>
        <v>46066</v>
      </c>
      <c r="J43" s="142" t="str">
        <f t="shared" si="15"/>
        <v>121-46066</v>
      </c>
      <c r="K43" s="142">
        <f t="shared" si="16"/>
        <v>0.375</v>
      </c>
      <c r="L43" s="142">
        <f t="shared" si="17"/>
        <v>0.58333333333333337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100</v>
      </c>
      <c r="W43" s="142">
        <f t="shared" si="13"/>
        <v>100</v>
      </c>
      <c r="X43" s="142">
        <f t="shared" si="13"/>
        <v>100</v>
      </c>
      <c r="Y43" s="142">
        <f t="shared" si="13"/>
        <v>100</v>
      </c>
      <c r="Z43" s="142">
        <f t="shared" si="13"/>
        <v>100</v>
      </c>
      <c r="AA43" s="142">
        <f t="shared" si="13"/>
        <v>0</v>
      </c>
      <c r="AB43" s="142">
        <f t="shared" si="13"/>
        <v>0</v>
      </c>
      <c r="AC43" s="142">
        <f t="shared" si="13"/>
        <v>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c r="A44" s="155">
        <v>13</v>
      </c>
      <c r="B44" s="149">
        <v>46067</v>
      </c>
      <c r="C44" s="158">
        <v>0</v>
      </c>
      <c r="D44" s="158">
        <v>24</v>
      </c>
      <c r="E44" s="156" t="s">
        <v>28</v>
      </c>
      <c r="F44" s="151" t="s">
        <v>29</v>
      </c>
      <c r="G44" s="159" t="s">
        <v>1</v>
      </c>
      <c r="H44" s="143" t="str">
        <f>IF(OR(G44="中止",G44="取消"),"998",IF(ISNA(MATCH($E44,施設情報!$B$2:$B$96,0)),"999",INDEX(施設情報!$C$2:$C$96,MATCH($E44,施設情報!$B$2:$B$96,0))))</f>
        <v>001</v>
      </c>
      <c r="I44" s="144">
        <f t="shared" si="14"/>
        <v>46067</v>
      </c>
      <c r="J44" s="142" t="str">
        <f t="shared" si="15"/>
        <v>001-46067</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c r="A45" s="155">
        <v>14</v>
      </c>
      <c r="B45" s="149">
        <v>46068</v>
      </c>
      <c r="C45" s="158">
        <v>0</v>
      </c>
      <c r="D45" s="158">
        <v>24</v>
      </c>
      <c r="E45" s="156" t="s">
        <v>28</v>
      </c>
      <c r="F45" s="151" t="s">
        <v>29</v>
      </c>
      <c r="G45" s="159" t="s">
        <v>1</v>
      </c>
      <c r="H45" s="143" t="str">
        <f>IF(OR(G45="中止",G45="取消"),"998",IF(ISNA(MATCH($E45,施設情報!$B$2:$B$96,0)),"999",INDEX(施設情報!$C$2:$C$96,MATCH($E45,施設情報!$B$2:$B$96,0))))</f>
        <v>001</v>
      </c>
      <c r="I45" s="144">
        <f t="shared" si="14"/>
        <v>46068</v>
      </c>
      <c r="J45" s="142" t="str">
        <f t="shared" si="15"/>
        <v>001-46068</v>
      </c>
      <c r="K45" s="142">
        <f t="shared" si="16"/>
        <v>0</v>
      </c>
      <c r="L45" s="142">
        <f t="shared" si="17"/>
        <v>1</v>
      </c>
      <c r="M45" s="142">
        <f t="shared" ref="M45:V54" si="18">IF(AND(M$3&gt;=$K45,M$3&lt;$L45),100*$AM45,0)</f>
        <v>100</v>
      </c>
      <c r="N45" s="142">
        <f t="shared" si="18"/>
        <v>100</v>
      </c>
      <c r="O45" s="142">
        <f t="shared" si="18"/>
        <v>100</v>
      </c>
      <c r="P45" s="142">
        <f t="shared" si="18"/>
        <v>100</v>
      </c>
      <c r="Q45" s="142">
        <f t="shared" si="18"/>
        <v>100</v>
      </c>
      <c r="R45" s="142">
        <f t="shared" si="18"/>
        <v>100</v>
      </c>
      <c r="S45" s="142">
        <f t="shared" si="18"/>
        <v>100</v>
      </c>
      <c r="T45" s="142">
        <f t="shared" si="18"/>
        <v>100</v>
      </c>
      <c r="U45" s="142">
        <f t="shared" si="18"/>
        <v>100</v>
      </c>
      <c r="V45" s="142">
        <f t="shared" si="18"/>
        <v>100</v>
      </c>
      <c r="W45" s="142">
        <f t="shared" ref="W45:AJ54" si="19">IF(AND(W$3&gt;=$K45,W$3&lt;$L45),100*$AM45,0)</f>
        <v>100</v>
      </c>
      <c r="X45" s="142">
        <f t="shared" si="19"/>
        <v>100</v>
      </c>
      <c r="Y45" s="142">
        <f t="shared" si="19"/>
        <v>100</v>
      </c>
      <c r="Z45" s="142">
        <f t="shared" si="19"/>
        <v>100</v>
      </c>
      <c r="AA45" s="142">
        <f t="shared" si="19"/>
        <v>100</v>
      </c>
      <c r="AB45" s="142">
        <f t="shared" si="19"/>
        <v>100</v>
      </c>
      <c r="AC45" s="142">
        <f t="shared" si="19"/>
        <v>100</v>
      </c>
      <c r="AD45" s="142">
        <f t="shared" si="19"/>
        <v>100</v>
      </c>
      <c r="AE45" s="142">
        <f t="shared" si="19"/>
        <v>100</v>
      </c>
      <c r="AF45" s="142">
        <f t="shared" si="19"/>
        <v>100</v>
      </c>
      <c r="AG45" s="142">
        <f t="shared" si="19"/>
        <v>100</v>
      </c>
      <c r="AH45" s="142">
        <f t="shared" si="19"/>
        <v>100</v>
      </c>
      <c r="AI45" s="142">
        <f t="shared" si="19"/>
        <v>100</v>
      </c>
      <c r="AJ45" s="142">
        <f t="shared" si="19"/>
        <v>100</v>
      </c>
      <c r="AK45" s="142">
        <f ca="1">IF(AND(AND($AK$3&lt;=B45,B45&lt;=$AK$1),B45&lt;&gt;""),1,0)</f>
        <v>1</v>
      </c>
      <c r="AL45" s="140">
        <f>IF(OR(F45="工事・メンテ（共用可）",F45="要調整"),0.5,1)</f>
        <v>1</v>
      </c>
      <c r="AM45" s="136">
        <v>1</v>
      </c>
    </row>
    <row r="46" spans="1:39">
      <c r="A46" s="155">
        <v>15</v>
      </c>
      <c r="B46" s="149">
        <v>46074</v>
      </c>
      <c r="C46" s="158">
        <v>0</v>
      </c>
      <c r="D46" s="158">
        <v>24</v>
      </c>
      <c r="E46" s="156" t="s">
        <v>28</v>
      </c>
      <c r="F46" s="151" t="s">
        <v>29</v>
      </c>
      <c r="G46" s="159" t="s">
        <v>1</v>
      </c>
      <c r="H46" s="143" t="str">
        <f>IF(OR(G46="中止",G46="取消"),"998",IF(ISNA(MATCH($E46,施設情報!$B$2:$B$96,0)),"999",INDEX(施設情報!$C$2:$C$96,MATCH($E46,施設情報!$B$2:$B$96,0))))</f>
        <v>001</v>
      </c>
      <c r="I46" s="144">
        <f t="shared" si="14"/>
        <v>46074</v>
      </c>
      <c r="J46" s="142" t="str">
        <f t="shared" si="15"/>
        <v>001-46074</v>
      </c>
      <c r="K46" s="142">
        <f t="shared" si="16"/>
        <v>0</v>
      </c>
      <c r="L46" s="142">
        <f t="shared" si="17"/>
        <v>1</v>
      </c>
      <c r="M46" s="142">
        <f t="shared" si="18"/>
        <v>100</v>
      </c>
      <c r="N46" s="142">
        <f t="shared" si="18"/>
        <v>100</v>
      </c>
      <c r="O46" s="142">
        <f t="shared" si="18"/>
        <v>100</v>
      </c>
      <c r="P46" s="142">
        <f t="shared" si="18"/>
        <v>100</v>
      </c>
      <c r="Q46" s="142">
        <f t="shared" si="18"/>
        <v>100</v>
      </c>
      <c r="R46" s="142">
        <f t="shared" si="18"/>
        <v>100</v>
      </c>
      <c r="S46" s="142">
        <f t="shared" si="18"/>
        <v>100</v>
      </c>
      <c r="T46" s="142">
        <f t="shared" si="18"/>
        <v>100</v>
      </c>
      <c r="U46" s="142">
        <f t="shared" si="18"/>
        <v>100</v>
      </c>
      <c r="V46" s="142">
        <f t="shared" si="18"/>
        <v>100</v>
      </c>
      <c r="W46" s="142">
        <f t="shared" si="19"/>
        <v>100</v>
      </c>
      <c r="X46" s="142">
        <f t="shared" si="19"/>
        <v>100</v>
      </c>
      <c r="Y46" s="142">
        <f t="shared" si="19"/>
        <v>100</v>
      </c>
      <c r="Z46" s="142">
        <f t="shared" si="19"/>
        <v>100</v>
      </c>
      <c r="AA46" s="142">
        <f t="shared" si="19"/>
        <v>100</v>
      </c>
      <c r="AB46" s="142">
        <f t="shared" si="19"/>
        <v>100</v>
      </c>
      <c r="AC46" s="142">
        <f t="shared" si="19"/>
        <v>100</v>
      </c>
      <c r="AD46" s="142">
        <f t="shared" si="19"/>
        <v>100</v>
      </c>
      <c r="AE46" s="142">
        <f t="shared" si="19"/>
        <v>100</v>
      </c>
      <c r="AF46" s="142">
        <f t="shared" si="19"/>
        <v>100</v>
      </c>
      <c r="AG46" s="142">
        <f t="shared" si="19"/>
        <v>100</v>
      </c>
      <c r="AH46" s="142">
        <f t="shared" si="19"/>
        <v>100</v>
      </c>
      <c r="AI46" s="142">
        <f t="shared" si="19"/>
        <v>100</v>
      </c>
      <c r="AJ46" s="142">
        <f t="shared" si="19"/>
        <v>100</v>
      </c>
      <c r="AK46" s="142">
        <f ca="1">IF(AND(AND($AK$3&lt;=B46,B46&lt;=$AK$1),B46&lt;&gt;""),1,0)</f>
        <v>1</v>
      </c>
      <c r="AL46" s="140">
        <f>IF(OR(F46="工事・メンテ（共用可）",F46="要調整"),0.5,1)</f>
        <v>1</v>
      </c>
      <c r="AM46" s="136">
        <v>1</v>
      </c>
    </row>
    <row r="47" spans="1:39">
      <c r="A47" s="155">
        <v>16</v>
      </c>
      <c r="B47" s="149">
        <v>46075</v>
      </c>
      <c r="C47" s="158">
        <v>0</v>
      </c>
      <c r="D47" s="158">
        <v>24</v>
      </c>
      <c r="E47" s="156" t="s">
        <v>28</v>
      </c>
      <c r="F47" s="151" t="s">
        <v>29</v>
      </c>
      <c r="G47" s="159" t="s">
        <v>1</v>
      </c>
      <c r="H47" s="143" t="str">
        <f>IF(OR(G47="中止",G47="取消"),"998",IF(ISNA(MATCH($E47,施設情報!$B$2:$B$96,0)),"999",INDEX(施設情報!$C$2:$C$96,MATCH($E47,施設情報!$B$2:$B$96,0))))</f>
        <v>001</v>
      </c>
      <c r="I47" s="144">
        <f t="shared" si="14"/>
        <v>46075</v>
      </c>
      <c r="J47" s="142" t="str">
        <f t="shared" si="15"/>
        <v>001-46075</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108</v>
      </c>
      <c r="B48" s="149">
        <v>46076</v>
      </c>
      <c r="C48" s="158">
        <v>0</v>
      </c>
      <c r="D48" s="158">
        <v>24</v>
      </c>
      <c r="E48" s="156" t="s">
        <v>28</v>
      </c>
      <c r="F48" s="151" t="s">
        <v>29</v>
      </c>
      <c r="G48" s="159" t="s">
        <v>1</v>
      </c>
      <c r="H48" s="143" t="str">
        <f>IF(OR(G48="中止",G48="取消"),"998",IF(ISNA(MATCH($E48,施設情報!$B$2:$B$96,0)),"999",INDEX(施設情報!$C$2:$C$96,MATCH($E48,施設情報!$B$2:$B$96,0))))</f>
        <v>001</v>
      </c>
      <c r="I48" s="144">
        <f t="shared" si="14"/>
        <v>46076</v>
      </c>
      <c r="J48" s="142" t="str">
        <f t="shared" si="15"/>
        <v>001-46076</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c r="A49" s="155">
        <v>17</v>
      </c>
      <c r="B49" s="149">
        <v>46081</v>
      </c>
      <c r="C49" s="158">
        <v>0</v>
      </c>
      <c r="D49" s="158">
        <v>24</v>
      </c>
      <c r="E49" s="156" t="s">
        <v>28</v>
      </c>
      <c r="F49" s="151" t="s">
        <v>29</v>
      </c>
      <c r="G49" s="159" t="s">
        <v>1</v>
      </c>
      <c r="H49" s="143" t="str">
        <f>IF(OR(G49="中止",G49="取消"),"998",IF(ISNA(MATCH($E49,施設情報!$B$2:$B$96,0)),"999",INDEX(施設情報!$C$2:$C$96,MATCH($E49,施設情報!$B$2:$B$96,0))))</f>
        <v>001</v>
      </c>
      <c r="I49" s="144">
        <f t="shared" si="14"/>
        <v>46081</v>
      </c>
      <c r="J49" s="142" t="str">
        <f t="shared" si="15"/>
        <v>001-46081</v>
      </c>
      <c r="K49" s="142">
        <f t="shared" si="16"/>
        <v>0</v>
      </c>
      <c r="L49" s="142">
        <f t="shared" si="17"/>
        <v>1</v>
      </c>
      <c r="M49" s="142">
        <f t="shared" si="18"/>
        <v>100</v>
      </c>
      <c r="N49" s="142">
        <f t="shared" si="18"/>
        <v>100</v>
      </c>
      <c r="O49" s="142">
        <f t="shared" si="18"/>
        <v>100</v>
      </c>
      <c r="P49" s="142">
        <f t="shared" si="18"/>
        <v>100</v>
      </c>
      <c r="Q49" s="142">
        <f t="shared" si="18"/>
        <v>100</v>
      </c>
      <c r="R49" s="142">
        <f t="shared" si="18"/>
        <v>100</v>
      </c>
      <c r="S49" s="142">
        <f t="shared" si="18"/>
        <v>100</v>
      </c>
      <c r="T49" s="142">
        <f t="shared" si="18"/>
        <v>100</v>
      </c>
      <c r="U49" s="142">
        <f t="shared" si="18"/>
        <v>100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100</v>
      </c>
      <c r="AE49" s="142">
        <f t="shared" si="19"/>
        <v>100</v>
      </c>
      <c r="AF49" s="142">
        <f t="shared" si="19"/>
        <v>100</v>
      </c>
      <c r="AG49" s="142">
        <f t="shared" si="19"/>
        <v>100</v>
      </c>
      <c r="AH49" s="142">
        <f t="shared" si="19"/>
        <v>100</v>
      </c>
      <c r="AI49" s="142">
        <f t="shared" si="19"/>
        <v>100</v>
      </c>
      <c r="AJ49" s="142">
        <f t="shared" si="19"/>
        <v>100</v>
      </c>
      <c r="AK49" s="142">
        <f ca="1">IF(AND(AND($AK$3&lt;=B49,B49&lt;=$AK$1),B49&lt;&gt;""),1,0)</f>
        <v>1</v>
      </c>
      <c r="AL49" s="140">
        <f>IF(OR(F49="工事・メンテ（共用可）",F49="要調整"),0.5,1)</f>
        <v>1</v>
      </c>
      <c r="AM49" s="136">
        <v>1</v>
      </c>
    </row>
    <row r="50" spans="1:39">
      <c r="A50" s="155">
        <v>18</v>
      </c>
      <c r="B50" s="149">
        <v>46082</v>
      </c>
      <c r="C50" s="158">
        <v>0</v>
      </c>
      <c r="D50" s="158">
        <v>24</v>
      </c>
      <c r="E50" s="156" t="s">
        <v>28</v>
      </c>
      <c r="F50" s="151" t="s">
        <v>29</v>
      </c>
      <c r="G50" s="159" t="s">
        <v>1</v>
      </c>
      <c r="H50" s="143" t="str">
        <f>IF(OR(G50="中止",G50="取消"),"998",IF(ISNA(MATCH($E50,施設情報!$B$2:$B$96,0)),"999",INDEX(施設情報!$C$2:$C$96,MATCH($E50,施設情報!$B$2:$B$96,0))))</f>
        <v>001</v>
      </c>
      <c r="I50" s="144">
        <f t="shared" si="14"/>
        <v>46082</v>
      </c>
      <c r="J50" s="142" t="str">
        <f t="shared" si="15"/>
        <v>001-46082</v>
      </c>
      <c r="K50" s="142">
        <f t="shared" si="16"/>
        <v>0</v>
      </c>
      <c r="L50" s="142">
        <f t="shared" si="17"/>
        <v>1</v>
      </c>
      <c r="M50" s="142">
        <f t="shared" si="18"/>
        <v>100</v>
      </c>
      <c r="N50" s="142">
        <f t="shared" si="18"/>
        <v>100</v>
      </c>
      <c r="O50" s="142">
        <f t="shared" si="18"/>
        <v>100</v>
      </c>
      <c r="P50" s="142">
        <f t="shared" si="18"/>
        <v>100</v>
      </c>
      <c r="Q50" s="142">
        <f t="shared" si="18"/>
        <v>100</v>
      </c>
      <c r="R50" s="142">
        <f t="shared" si="18"/>
        <v>100</v>
      </c>
      <c r="S50" s="142">
        <f t="shared" si="18"/>
        <v>100</v>
      </c>
      <c r="T50" s="142">
        <f t="shared" si="18"/>
        <v>100</v>
      </c>
      <c r="U50" s="142">
        <f t="shared" si="18"/>
        <v>100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100</v>
      </c>
      <c r="AE50" s="142">
        <f t="shared" si="19"/>
        <v>100</v>
      </c>
      <c r="AF50" s="142">
        <f t="shared" si="19"/>
        <v>100</v>
      </c>
      <c r="AG50" s="142">
        <f t="shared" si="19"/>
        <v>100</v>
      </c>
      <c r="AH50" s="142">
        <f t="shared" si="19"/>
        <v>100</v>
      </c>
      <c r="AI50" s="142">
        <f t="shared" si="19"/>
        <v>100</v>
      </c>
      <c r="AJ50" s="142">
        <f t="shared" si="19"/>
        <v>100</v>
      </c>
      <c r="AK50" s="142">
        <f ca="1">IF(AND(AND($AK$3&lt;=B50,B50&lt;=$AK$1),B50&lt;&gt;""),1,0)</f>
        <v>1</v>
      </c>
      <c r="AL50" s="140">
        <f>IF(OR(F50="工事・メンテ（共用可）",F50="要調整"),0.5,1)</f>
        <v>1</v>
      </c>
      <c r="AM50" s="136">
        <v>1</v>
      </c>
    </row>
    <row r="51" spans="1:39" ht="93.75">
      <c r="A51" s="155">
        <v>264</v>
      </c>
      <c r="B51" s="149">
        <v>46084</v>
      </c>
      <c r="C51" s="158">
        <v>9</v>
      </c>
      <c r="D51" s="158">
        <v>14</v>
      </c>
      <c r="E51" s="208" t="s">
        <v>508</v>
      </c>
      <c r="F51" s="151" t="s">
        <v>96</v>
      </c>
      <c r="G51" s="159" t="s">
        <v>1</v>
      </c>
      <c r="H51" s="143" t="str">
        <f>IF(OR(G51="中止",G51="取消"),"998",IF(ISNA(MATCH($E51,施設情報!$B$2:$B$96,0)),"999",INDEX(施設情報!$C$2:$C$96,MATCH($E51,施設情報!$B$2:$B$96,0))))</f>
        <v>101</v>
      </c>
      <c r="I51" s="144">
        <f t="shared" si="14"/>
        <v>46084</v>
      </c>
      <c r="J51" s="142" t="str">
        <f t="shared" si="15"/>
        <v>101-46084</v>
      </c>
      <c r="K51" s="142">
        <f t="shared" si="16"/>
        <v>0.375</v>
      </c>
      <c r="L51" s="142">
        <f t="shared" si="17"/>
        <v>0.58333333333333337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0</v>
      </c>
      <c r="AB51" s="142">
        <f t="shared" si="19"/>
        <v>0</v>
      </c>
      <c r="AC51" s="142">
        <f t="shared" si="19"/>
        <v>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5">
        <v>265</v>
      </c>
      <c r="B52" s="149">
        <v>46084</v>
      </c>
      <c r="C52" s="158">
        <v>9</v>
      </c>
      <c r="D52" s="158">
        <v>14</v>
      </c>
      <c r="E52" s="208" t="s">
        <v>507</v>
      </c>
      <c r="F52" s="151" t="s">
        <v>96</v>
      </c>
      <c r="G52" s="159" t="s">
        <v>1</v>
      </c>
      <c r="H52" s="143" t="str">
        <f>IF(OR(G52="中止",G52="取消"),"998",IF(ISNA(MATCH($E52,施設情報!$B$2:$B$96,0)),"999",INDEX(施設情報!$C$2:$C$96,MATCH($E52,施設情報!$B$2:$B$96,0))))</f>
        <v>104</v>
      </c>
      <c r="I52" s="144">
        <f t="shared" si="14"/>
        <v>46084</v>
      </c>
      <c r="J52" s="142" t="str">
        <f t="shared" si="15"/>
        <v>104-46084</v>
      </c>
      <c r="K52" s="142">
        <f t="shared" si="16"/>
        <v>0.375</v>
      </c>
      <c r="L52" s="142">
        <f t="shared" si="17"/>
        <v>0.58333333333333337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0</v>
      </c>
      <c r="AB52" s="142">
        <f t="shared" si="19"/>
        <v>0</v>
      </c>
      <c r="AC52" s="142">
        <f t="shared" si="19"/>
        <v>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ht="93.75">
      <c r="A53" s="155">
        <v>141</v>
      </c>
      <c r="B53" s="215">
        <v>46086</v>
      </c>
      <c r="C53" s="216">
        <v>9</v>
      </c>
      <c r="D53" s="216">
        <v>14</v>
      </c>
      <c r="E53" s="156" t="s">
        <v>280</v>
      </c>
      <c r="F53" s="151" t="s">
        <v>96</v>
      </c>
      <c r="G53" s="159" t="s">
        <v>495</v>
      </c>
      <c r="H53" s="143" t="str">
        <f>IF(OR(G53="中止",G53="取消"),"998",IF(ISNA(MATCH($E53,施設情報!$B$2:$B$96,0)),"999",INDEX(施設情報!$C$2:$C$96,MATCH($E53,施設情報!$B$2:$B$96,0))))</f>
        <v>998</v>
      </c>
      <c r="I53" s="144">
        <f t="shared" si="14"/>
        <v>46086</v>
      </c>
      <c r="J53" s="142" t="str">
        <f t="shared" si="15"/>
        <v>998-46086</v>
      </c>
      <c r="K53" s="142">
        <f t="shared" si="16"/>
        <v>0.375</v>
      </c>
      <c r="L53" s="142">
        <f t="shared" si="17"/>
        <v>0.58333333333333337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0</v>
      </c>
      <c r="AB53" s="142">
        <f t="shared" si="19"/>
        <v>0</v>
      </c>
      <c r="AC53" s="142">
        <f t="shared" si="19"/>
        <v>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142</v>
      </c>
      <c r="B54" s="149">
        <v>46086</v>
      </c>
      <c r="C54" s="158">
        <v>9</v>
      </c>
      <c r="D54" s="158">
        <v>14</v>
      </c>
      <c r="E54" s="208" t="s">
        <v>281</v>
      </c>
      <c r="F54" s="151" t="s">
        <v>96</v>
      </c>
      <c r="G54" s="159" t="s">
        <v>495</v>
      </c>
      <c r="H54" s="143" t="str">
        <f>IF(OR(G54="中止",G54="取消"),"998",IF(ISNA(MATCH($E54,施設情報!$B$2:$B$96,0)),"999",INDEX(施設情報!$C$2:$C$96,MATCH($E54,施設情報!$B$2:$B$96,0))))</f>
        <v>998</v>
      </c>
      <c r="I54" s="144">
        <f t="shared" si="14"/>
        <v>46086</v>
      </c>
      <c r="J54" s="142" t="str">
        <f t="shared" si="15"/>
        <v>998-46086</v>
      </c>
      <c r="K54" s="142">
        <f t="shared" si="16"/>
        <v>0.375</v>
      </c>
      <c r="L54" s="142">
        <f t="shared" si="17"/>
        <v>0.58333333333333337</v>
      </c>
      <c r="M54" s="142">
        <f t="shared" si="18"/>
        <v>0</v>
      </c>
      <c r="N54" s="142">
        <f t="shared" si="18"/>
        <v>0</v>
      </c>
      <c r="O54" s="142">
        <f t="shared" si="18"/>
        <v>0</v>
      </c>
      <c r="P54" s="142">
        <f t="shared" si="18"/>
        <v>0</v>
      </c>
      <c r="Q54" s="142">
        <f t="shared" si="18"/>
        <v>0</v>
      </c>
      <c r="R54" s="142">
        <f t="shared" si="18"/>
        <v>0</v>
      </c>
      <c r="S54" s="142">
        <f t="shared" si="18"/>
        <v>0</v>
      </c>
      <c r="T54" s="142">
        <f t="shared" si="18"/>
        <v>0</v>
      </c>
      <c r="U54" s="142">
        <f t="shared" si="18"/>
        <v>0</v>
      </c>
      <c r="V54" s="142">
        <f t="shared" si="18"/>
        <v>100</v>
      </c>
      <c r="W54" s="142">
        <f t="shared" si="19"/>
        <v>100</v>
      </c>
      <c r="X54" s="142">
        <f t="shared" si="19"/>
        <v>100</v>
      </c>
      <c r="Y54" s="142">
        <f t="shared" si="19"/>
        <v>100</v>
      </c>
      <c r="Z54" s="142">
        <f t="shared" si="19"/>
        <v>100</v>
      </c>
      <c r="AA54" s="142">
        <f t="shared" si="19"/>
        <v>0</v>
      </c>
      <c r="AB54" s="142">
        <f t="shared" si="19"/>
        <v>0</v>
      </c>
      <c r="AC54" s="142">
        <f t="shared" si="19"/>
        <v>0</v>
      </c>
      <c r="AD54" s="142">
        <f t="shared" si="19"/>
        <v>0</v>
      </c>
      <c r="AE54" s="142">
        <f t="shared" si="19"/>
        <v>0</v>
      </c>
      <c r="AF54" s="142">
        <f t="shared" si="19"/>
        <v>0</v>
      </c>
      <c r="AG54" s="142">
        <f t="shared" si="19"/>
        <v>0</v>
      </c>
      <c r="AH54" s="142">
        <f t="shared" si="19"/>
        <v>0</v>
      </c>
      <c r="AI54" s="142">
        <f t="shared" si="19"/>
        <v>0</v>
      </c>
      <c r="AJ54" s="142">
        <f t="shared" si="19"/>
        <v>0</v>
      </c>
      <c r="AK54" s="142">
        <f ca="1">IF(AND(AND($AK$3&lt;=B54,B54&lt;=$AK$1),B54&lt;&gt;""),1,0)</f>
        <v>1</v>
      </c>
      <c r="AL54" s="140">
        <f>IF(OR(F54="工事・メンテ（共用可）",F54="要調整"),0.5,1)</f>
        <v>1</v>
      </c>
      <c r="AM54" s="136">
        <v>1</v>
      </c>
    </row>
    <row r="55" spans="1:39">
      <c r="A55" s="155">
        <v>19</v>
      </c>
      <c r="B55" s="149">
        <v>46088</v>
      </c>
      <c r="C55" s="158">
        <v>0</v>
      </c>
      <c r="D55" s="158">
        <v>24</v>
      </c>
      <c r="E55" s="156" t="s">
        <v>28</v>
      </c>
      <c r="F55" s="151" t="s">
        <v>29</v>
      </c>
      <c r="G55" s="159" t="s">
        <v>1</v>
      </c>
      <c r="H55" s="143" t="str">
        <f>IF(OR(G55="中止",G55="取消"),"998",IF(ISNA(MATCH($E55,施設情報!$B$2:$B$96,0)),"999",INDEX(施設情報!$C$2:$C$96,MATCH($E55,施設情報!$B$2:$B$96,0))))</f>
        <v>001</v>
      </c>
      <c r="I55" s="144">
        <f t="shared" si="14"/>
        <v>46088</v>
      </c>
      <c r="J55" s="142" t="str">
        <f t="shared" si="15"/>
        <v>001-46088</v>
      </c>
      <c r="K55" s="142">
        <f t="shared" si="16"/>
        <v>0</v>
      </c>
      <c r="L55" s="142">
        <f t="shared" si="17"/>
        <v>1</v>
      </c>
      <c r="M55" s="142">
        <f t="shared" ref="M55:V64"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5">
        <v>20</v>
      </c>
      <c r="B56" s="149">
        <v>46089</v>
      </c>
      <c r="C56" s="158">
        <v>0</v>
      </c>
      <c r="D56" s="158">
        <v>24</v>
      </c>
      <c r="E56" s="156" t="s">
        <v>28</v>
      </c>
      <c r="F56" s="151" t="s">
        <v>29</v>
      </c>
      <c r="G56" s="159" t="s">
        <v>1</v>
      </c>
      <c r="H56" s="143" t="str">
        <f>IF(OR(G56="中止",G56="取消"),"998",IF(ISNA(MATCH($E56,施設情報!$B$2:$B$96,0)),"999",INDEX(施設情報!$C$2:$C$96,MATCH($E56,施設情報!$B$2:$B$96,0))))</f>
        <v>001</v>
      </c>
      <c r="I56" s="144">
        <f t="shared" si="14"/>
        <v>46089</v>
      </c>
      <c r="J56" s="142" t="str">
        <f t="shared" si="15"/>
        <v>001-46089</v>
      </c>
      <c r="K56" s="142">
        <f t="shared" si="16"/>
        <v>0</v>
      </c>
      <c r="L56" s="142">
        <f t="shared" si="17"/>
        <v>1</v>
      </c>
      <c r="M56" s="142">
        <f t="shared" si="20"/>
        <v>100</v>
      </c>
      <c r="N56" s="142">
        <f t="shared" si="20"/>
        <v>100</v>
      </c>
      <c r="O56" s="142">
        <f t="shared" si="20"/>
        <v>100</v>
      </c>
      <c r="P56" s="142">
        <f t="shared" si="20"/>
        <v>100</v>
      </c>
      <c r="Q56" s="142">
        <f t="shared" si="20"/>
        <v>100</v>
      </c>
      <c r="R56" s="142">
        <f t="shared" si="20"/>
        <v>100</v>
      </c>
      <c r="S56" s="142">
        <f t="shared" si="20"/>
        <v>100</v>
      </c>
      <c r="T56" s="142">
        <f t="shared" si="20"/>
        <v>100</v>
      </c>
      <c r="U56" s="142">
        <f t="shared" si="20"/>
        <v>100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100</v>
      </c>
      <c r="AE56" s="142">
        <f t="shared" si="21"/>
        <v>100</v>
      </c>
      <c r="AF56" s="142">
        <f t="shared" si="21"/>
        <v>100</v>
      </c>
      <c r="AG56" s="142">
        <f t="shared" si="21"/>
        <v>100</v>
      </c>
      <c r="AH56" s="142">
        <f t="shared" si="21"/>
        <v>100</v>
      </c>
      <c r="AI56" s="142">
        <f t="shared" si="21"/>
        <v>100</v>
      </c>
      <c r="AJ56" s="142">
        <f t="shared" si="21"/>
        <v>100</v>
      </c>
      <c r="AK56" s="142">
        <f ca="1">IF(AND(AND($AK$3&lt;=B56,B56&lt;=$AK$1),B56&lt;&gt;""),1,0)</f>
        <v>1</v>
      </c>
      <c r="AL56" s="140">
        <f>IF(OR(F56="工事・メンテ（共用可）",F56="要調整"),0.5,1)</f>
        <v>1</v>
      </c>
      <c r="AM56" s="136">
        <v>1</v>
      </c>
    </row>
    <row r="57" spans="1:39" ht="93.75">
      <c r="A57" s="155">
        <v>242</v>
      </c>
      <c r="B57" s="149">
        <v>46090</v>
      </c>
      <c r="C57" s="158">
        <v>9</v>
      </c>
      <c r="D57" s="158">
        <v>17</v>
      </c>
      <c r="E57" s="208" t="s">
        <v>273</v>
      </c>
      <c r="F57" s="151" t="s">
        <v>38</v>
      </c>
      <c r="G57" s="159" t="s">
        <v>100</v>
      </c>
      <c r="H57" s="143" t="str">
        <f>IF(OR(G57="中止",G57="取消"),"998",IF(ISNA(MATCH($E57,施設情報!$B$2:$B$96,0)),"999",INDEX(施設情報!$C$2:$C$96,MATCH($E57,施設情報!$B$2:$B$96,0))))</f>
        <v>101</v>
      </c>
      <c r="I57" s="144">
        <f t="shared" si="14"/>
        <v>46090</v>
      </c>
      <c r="J57" s="142" t="str">
        <f t="shared" si="15"/>
        <v>101-46090</v>
      </c>
      <c r="K57" s="142">
        <f t="shared" si="16"/>
        <v>0.375</v>
      </c>
      <c r="L57" s="142">
        <f t="shared" si="17"/>
        <v>0.70833333333333337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243</v>
      </c>
      <c r="B58" s="149">
        <v>46090</v>
      </c>
      <c r="C58" s="158">
        <v>9</v>
      </c>
      <c r="D58" s="158">
        <v>17</v>
      </c>
      <c r="E58" s="208" t="s">
        <v>274</v>
      </c>
      <c r="F58" s="151" t="s">
        <v>38</v>
      </c>
      <c r="G58" s="159" t="s">
        <v>100</v>
      </c>
      <c r="H58" s="143" t="str">
        <f>IF(OR(G58="中止",G58="取消"),"998",IF(ISNA(MATCH($E58,施設情報!$B$2:$B$96,0)),"999",INDEX(施設情報!$C$2:$C$96,MATCH($E58,施設情報!$B$2:$B$96,0))))</f>
        <v>102</v>
      </c>
      <c r="I58" s="144">
        <f t="shared" si="14"/>
        <v>46090</v>
      </c>
      <c r="J58" s="142" t="str">
        <f t="shared" si="15"/>
        <v>102-46090</v>
      </c>
      <c r="K58" s="142">
        <f t="shared" si="16"/>
        <v>0.375</v>
      </c>
      <c r="L58" s="142">
        <f t="shared" si="17"/>
        <v>0.70833333333333337</v>
      </c>
      <c r="M58" s="142">
        <f t="shared" si="20"/>
        <v>0</v>
      </c>
      <c r="N58" s="142">
        <f t="shared" si="20"/>
        <v>0</v>
      </c>
      <c r="O58" s="142">
        <f t="shared" si="20"/>
        <v>0</v>
      </c>
      <c r="P58" s="142">
        <f t="shared" si="20"/>
        <v>0</v>
      </c>
      <c r="Q58" s="142">
        <f t="shared" si="20"/>
        <v>0</v>
      </c>
      <c r="R58" s="142">
        <f t="shared" si="20"/>
        <v>0</v>
      </c>
      <c r="S58" s="142">
        <f t="shared" si="20"/>
        <v>0</v>
      </c>
      <c r="T58" s="142">
        <f t="shared" si="20"/>
        <v>0</v>
      </c>
      <c r="U58" s="142">
        <f t="shared" si="20"/>
        <v>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0</v>
      </c>
      <c r="AE58" s="142">
        <f t="shared" si="21"/>
        <v>0</v>
      </c>
      <c r="AF58" s="142">
        <f t="shared" si="21"/>
        <v>0</v>
      </c>
      <c r="AG58" s="142">
        <f t="shared" si="21"/>
        <v>0</v>
      </c>
      <c r="AH58" s="142">
        <f t="shared" si="21"/>
        <v>0</v>
      </c>
      <c r="AI58" s="142">
        <f t="shared" si="21"/>
        <v>0</v>
      </c>
      <c r="AJ58" s="142">
        <f t="shared" si="21"/>
        <v>0</v>
      </c>
      <c r="AK58" s="142">
        <f ca="1">IF(AND(AND($AK$3&lt;=B58,B58&lt;=$AK$1),B58&lt;&gt;""),1,0)</f>
        <v>1</v>
      </c>
      <c r="AL58" s="140">
        <f>IF(OR(F58="工事・メンテ（共用可）",F58="要調整"),0.5,1)</f>
        <v>1</v>
      </c>
      <c r="AM58" s="136">
        <v>1</v>
      </c>
    </row>
    <row r="59" spans="1:39">
      <c r="A59" s="155">
        <v>244</v>
      </c>
      <c r="B59" s="149">
        <v>46090</v>
      </c>
      <c r="C59" s="158">
        <v>9</v>
      </c>
      <c r="D59" s="158">
        <v>17</v>
      </c>
      <c r="E59" s="208" t="s">
        <v>275</v>
      </c>
      <c r="F59" s="151" t="s">
        <v>38</v>
      </c>
      <c r="G59" s="159" t="s">
        <v>100</v>
      </c>
      <c r="H59" s="143" t="str">
        <f>IF(OR(G59="中止",G59="取消"),"998",IF(ISNA(MATCH($E59,施設情報!$B$2:$B$96,0)),"999",INDEX(施設情報!$C$2:$C$96,MATCH($E59,施設情報!$B$2:$B$96,0))))</f>
        <v>103</v>
      </c>
      <c r="I59" s="144">
        <f t="shared" si="14"/>
        <v>46090</v>
      </c>
      <c r="J59" s="142" t="str">
        <f t="shared" si="15"/>
        <v>103-46090</v>
      </c>
      <c r="K59" s="142">
        <f t="shared" si="16"/>
        <v>0.375</v>
      </c>
      <c r="L59" s="142">
        <f t="shared" si="17"/>
        <v>0.70833333333333337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c r="A60" s="155">
        <v>245</v>
      </c>
      <c r="B60" s="149">
        <v>46090</v>
      </c>
      <c r="C60" s="158">
        <v>9</v>
      </c>
      <c r="D60" s="158">
        <v>17</v>
      </c>
      <c r="E60" s="208" t="s">
        <v>282</v>
      </c>
      <c r="F60" s="151" t="s">
        <v>38</v>
      </c>
      <c r="G60" s="159" t="s">
        <v>100</v>
      </c>
      <c r="H60" s="143" t="str">
        <f>IF(OR(G60="中止",G60="取消"),"998",IF(ISNA(MATCH($E60,施設情報!$B$2:$B$96,0)),"999",INDEX(施設情報!$C$2:$C$96,MATCH($E60,施設情報!$B$2:$B$96,0))))</f>
        <v>104</v>
      </c>
      <c r="I60" s="144">
        <f t="shared" si="14"/>
        <v>46090</v>
      </c>
      <c r="J60" s="142" t="str">
        <f t="shared" si="15"/>
        <v>104-46090</v>
      </c>
      <c r="K60" s="142">
        <f t="shared" si="16"/>
        <v>0.375</v>
      </c>
      <c r="L60" s="142">
        <f t="shared" si="17"/>
        <v>0.70833333333333337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ht="93.75">
      <c r="A61" s="155">
        <v>246</v>
      </c>
      <c r="B61" s="149">
        <v>46091</v>
      </c>
      <c r="C61" s="158">
        <v>9</v>
      </c>
      <c r="D61" s="158">
        <v>17</v>
      </c>
      <c r="E61" s="208" t="s">
        <v>273</v>
      </c>
      <c r="F61" s="151" t="s">
        <v>38</v>
      </c>
      <c r="G61" s="159" t="s">
        <v>100</v>
      </c>
      <c r="H61" s="143" t="str">
        <f>IF(OR(G61="中止",G61="取消"),"998",IF(ISNA(MATCH($E61,施設情報!$B$2:$B$96,0)),"999",INDEX(施設情報!$C$2:$C$96,MATCH($E61,施設情報!$B$2:$B$96,0))))</f>
        <v>101</v>
      </c>
      <c r="I61" s="144">
        <f t="shared" si="14"/>
        <v>46091</v>
      </c>
      <c r="J61" s="142" t="str">
        <f t="shared" si="15"/>
        <v>101-46091</v>
      </c>
      <c r="K61" s="142">
        <f t="shared" si="16"/>
        <v>0.375</v>
      </c>
      <c r="L61" s="142">
        <f t="shared" si="17"/>
        <v>0.70833333333333337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c r="A62" s="155">
        <v>247</v>
      </c>
      <c r="B62" s="149">
        <v>46091</v>
      </c>
      <c r="C62" s="158">
        <v>9</v>
      </c>
      <c r="D62" s="158">
        <v>17</v>
      </c>
      <c r="E62" s="208" t="s">
        <v>274</v>
      </c>
      <c r="F62" s="151" t="s">
        <v>38</v>
      </c>
      <c r="G62" s="159" t="s">
        <v>100</v>
      </c>
      <c r="H62" s="143" t="str">
        <f>IF(OR(G62="中止",G62="取消"),"998",IF(ISNA(MATCH($E62,施設情報!$B$2:$B$96,0)),"999",INDEX(施設情報!$C$2:$C$96,MATCH($E62,施設情報!$B$2:$B$96,0))))</f>
        <v>102</v>
      </c>
      <c r="I62" s="144">
        <f t="shared" si="14"/>
        <v>46091</v>
      </c>
      <c r="J62" s="142" t="str">
        <f t="shared" si="15"/>
        <v>102-46091</v>
      </c>
      <c r="K62" s="142">
        <f t="shared" si="16"/>
        <v>0.375</v>
      </c>
      <c r="L62" s="142">
        <f t="shared" si="17"/>
        <v>0.70833333333333337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100</v>
      </c>
      <c r="AB62" s="142">
        <f t="shared" si="21"/>
        <v>100</v>
      </c>
      <c r="AC62" s="142">
        <f t="shared" si="21"/>
        <v>100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c r="A63" s="155">
        <v>248</v>
      </c>
      <c r="B63" s="149">
        <v>46091</v>
      </c>
      <c r="C63" s="158">
        <v>9</v>
      </c>
      <c r="D63" s="158">
        <v>17</v>
      </c>
      <c r="E63" s="208" t="s">
        <v>275</v>
      </c>
      <c r="F63" s="151" t="s">
        <v>38</v>
      </c>
      <c r="G63" s="159" t="s">
        <v>100</v>
      </c>
      <c r="H63" s="143" t="str">
        <f>IF(OR(G63="中止",G63="取消"),"998",IF(ISNA(MATCH($E63,施設情報!$B$2:$B$96,0)),"999",INDEX(施設情報!$C$2:$C$96,MATCH($E63,施設情報!$B$2:$B$96,0))))</f>
        <v>103</v>
      </c>
      <c r="I63" s="144">
        <f t="shared" si="14"/>
        <v>46091</v>
      </c>
      <c r="J63" s="142" t="str">
        <f t="shared" si="15"/>
        <v>103-46091</v>
      </c>
      <c r="K63" s="142">
        <f t="shared" si="16"/>
        <v>0.375</v>
      </c>
      <c r="L63" s="142">
        <f t="shared" si="17"/>
        <v>0.70833333333333337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c r="A64" s="155">
        <v>249</v>
      </c>
      <c r="B64" s="149">
        <v>46091</v>
      </c>
      <c r="C64" s="158">
        <v>9</v>
      </c>
      <c r="D64" s="158">
        <v>17</v>
      </c>
      <c r="E64" s="208" t="s">
        <v>282</v>
      </c>
      <c r="F64" s="151" t="s">
        <v>38</v>
      </c>
      <c r="G64" s="159" t="s">
        <v>100</v>
      </c>
      <c r="H64" s="143" t="str">
        <f>IF(OR(G64="中止",G64="取消"),"998",IF(ISNA(MATCH($E64,施設情報!$B$2:$B$96,0)),"999",INDEX(施設情報!$C$2:$C$96,MATCH($E64,施設情報!$B$2:$B$96,0))))</f>
        <v>104</v>
      </c>
      <c r="I64" s="144">
        <f t="shared" si="14"/>
        <v>46091</v>
      </c>
      <c r="J64" s="142" t="str">
        <f t="shared" si="15"/>
        <v>104-46091</v>
      </c>
      <c r="K64" s="142">
        <f t="shared" si="16"/>
        <v>0.375</v>
      </c>
      <c r="L64" s="142">
        <f t="shared" si="17"/>
        <v>0.70833333333333337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100</v>
      </c>
      <c r="AB64" s="142">
        <f t="shared" si="21"/>
        <v>100</v>
      </c>
      <c r="AC64" s="142">
        <f t="shared" si="21"/>
        <v>100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ht="93.75">
      <c r="A65" s="155">
        <v>250</v>
      </c>
      <c r="B65" s="149">
        <v>46092</v>
      </c>
      <c r="C65" s="158">
        <v>9</v>
      </c>
      <c r="D65" s="158">
        <v>17</v>
      </c>
      <c r="E65" s="208" t="s">
        <v>273</v>
      </c>
      <c r="F65" s="151" t="s">
        <v>38</v>
      </c>
      <c r="G65" s="159" t="s">
        <v>100</v>
      </c>
      <c r="H65" s="143" t="str">
        <f>IF(OR(G65="中止",G65="取消"),"998",IF(ISNA(MATCH($E65,施設情報!$B$2:$B$96,0)),"999",INDEX(施設情報!$C$2:$C$96,MATCH($E65,施設情報!$B$2:$B$96,0))))</f>
        <v>101</v>
      </c>
      <c r="I65" s="144">
        <f t="shared" si="14"/>
        <v>46092</v>
      </c>
      <c r="J65" s="142" t="str">
        <f t="shared" si="15"/>
        <v>101-46092</v>
      </c>
      <c r="K65" s="142">
        <f t="shared" si="16"/>
        <v>0.375</v>
      </c>
      <c r="L65" s="142">
        <f t="shared" si="17"/>
        <v>0.70833333333333337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100</v>
      </c>
      <c r="AB65" s="142">
        <f t="shared" si="23"/>
        <v>100</v>
      </c>
      <c r="AC65" s="142">
        <f t="shared" si="23"/>
        <v>100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251</v>
      </c>
      <c r="B66" s="149">
        <v>46092</v>
      </c>
      <c r="C66" s="158">
        <v>9</v>
      </c>
      <c r="D66" s="158">
        <v>17</v>
      </c>
      <c r="E66" s="208" t="s">
        <v>274</v>
      </c>
      <c r="F66" s="151" t="s">
        <v>38</v>
      </c>
      <c r="G66" s="159" t="s">
        <v>100</v>
      </c>
      <c r="H66" s="143" t="str">
        <f>IF(OR(G66="中止",G66="取消"),"998",IF(ISNA(MATCH($E66,施設情報!$B$2:$B$96,0)),"999",INDEX(施設情報!$C$2:$C$96,MATCH($E66,施設情報!$B$2:$B$96,0))))</f>
        <v>102</v>
      </c>
      <c r="I66" s="144">
        <f t="shared" si="14"/>
        <v>46092</v>
      </c>
      <c r="J66" s="142" t="str">
        <f t="shared" si="15"/>
        <v>102-46092</v>
      </c>
      <c r="K66" s="142">
        <f t="shared" si="16"/>
        <v>0.375</v>
      </c>
      <c r="L66" s="142">
        <f t="shared" si="17"/>
        <v>0.70833333333333337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c r="A67" s="155">
        <v>252</v>
      </c>
      <c r="B67" s="149">
        <v>46092</v>
      </c>
      <c r="C67" s="158">
        <v>9</v>
      </c>
      <c r="D67" s="158">
        <v>17</v>
      </c>
      <c r="E67" s="208" t="s">
        <v>275</v>
      </c>
      <c r="F67" s="151" t="s">
        <v>38</v>
      </c>
      <c r="G67" s="159" t="s">
        <v>100</v>
      </c>
      <c r="H67" s="143" t="str">
        <f>IF(OR(G67="中止",G67="取消"),"998",IF(ISNA(MATCH($E67,施設情報!$B$2:$B$96,0)),"999",INDEX(施設情報!$C$2:$C$96,MATCH($E67,施設情報!$B$2:$B$96,0))))</f>
        <v>103</v>
      </c>
      <c r="I67" s="144">
        <f t="shared" si="14"/>
        <v>46092</v>
      </c>
      <c r="J67" s="142" t="str">
        <f t="shared" si="15"/>
        <v>103-46092</v>
      </c>
      <c r="K67" s="142">
        <f t="shared" si="16"/>
        <v>0.375</v>
      </c>
      <c r="L67" s="142">
        <f t="shared" si="17"/>
        <v>0.70833333333333337</v>
      </c>
      <c r="M67" s="142">
        <f t="shared" si="22"/>
        <v>0</v>
      </c>
      <c r="N67" s="142">
        <f t="shared" si="22"/>
        <v>0</v>
      </c>
      <c r="O67" s="142">
        <f t="shared" si="22"/>
        <v>0</v>
      </c>
      <c r="P67" s="142">
        <f t="shared" si="22"/>
        <v>0</v>
      </c>
      <c r="Q67" s="142">
        <f t="shared" si="22"/>
        <v>0</v>
      </c>
      <c r="R67" s="142">
        <f t="shared" si="22"/>
        <v>0</v>
      </c>
      <c r="S67" s="142">
        <f t="shared" si="22"/>
        <v>0</v>
      </c>
      <c r="T67" s="142">
        <f t="shared" si="22"/>
        <v>0</v>
      </c>
      <c r="U67" s="142">
        <f t="shared" si="22"/>
        <v>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0</v>
      </c>
      <c r="AE67" s="142">
        <f t="shared" si="23"/>
        <v>0</v>
      </c>
      <c r="AF67" s="142">
        <f t="shared" si="23"/>
        <v>0</v>
      </c>
      <c r="AG67" s="142">
        <f t="shared" si="23"/>
        <v>0</v>
      </c>
      <c r="AH67" s="142">
        <f t="shared" si="23"/>
        <v>0</v>
      </c>
      <c r="AI67" s="142">
        <f t="shared" si="23"/>
        <v>0</v>
      </c>
      <c r="AJ67" s="142">
        <f t="shared" si="23"/>
        <v>0</v>
      </c>
      <c r="AK67" s="142">
        <f ca="1">IF(AND(AND($AK$3&lt;=B67,B67&lt;=$AK$1),B67&lt;&gt;""),1,0)</f>
        <v>1</v>
      </c>
      <c r="AL67" s="140">
        <f>IF(OR(F67="工事・メンテ（共用可）",F67="要調整"),0.5,1)</f>
        <v>1</v>
      </c>
      <c r="AM67" s="136">
        <v>1</v>
      </c>
    </row>
    <row r="68" spans="1:39">
      <c r="A68" s="155">
        <v>253</v>
      </c>
      <c r="B68" s="149">
        <v>46092</v>
      </c>
      <c r="C68" s="158">
        <v>9</v>
      </c>
      <c r="D68" s="158">
        <v>17</v>
      </c>
      <c r="E68" s="208" t="s">
        <v>282</v>
      </c>
      <c r="F68" s="151" t="s">
        <v>38</v>
      </c>
      <c r="G68" s="159" t="s">
        <v>100</v>
      </c>
      <c r="H68" s="143" t="str">
        <f>IF(OR(G68="中止",G68="取消"),"998",IF(ISNA(MATCH($E68,施設情報!$B$2:$B$96,0)),"999",INDEX(施設情報!$C$2:$C$96,MATCH($E68,施設情報!$B$2:$B$96,0))))</f>
        <v>104</v>
      </c>
      <c r="I68" s="144">
        <f t="shared" si="14"/>
        <v>46092</v>
      </c>
      <c r="J68" s="142" t="str">
        <f t="shared" si="15"/>
        <v>104-46092</v>
      </c>
      <c r="K68" s="142">
        <f t="shared" si="16"/>
        <v>0.375</v>
      </c>
      <c r="L68" s="142">
        <f t="shared" si="17"/>
        <v>0.70833333333333337</v>
      </c>
      <c r="M68" s="142">
        <f t="shared" si="22"/>
        <v>0</v>
      </c>
      <c r="N68" s="142">
        <f t="shared" si="22"/>
        <v>0</v>
      </c>
      <c r="O68" s="142">
        <f t="shared" si="22"/>
        <v>0</v>
      </c>
      <c r="P68" s="142">
        <f t="shared" si="22"/>
        <v>0</v>
      </c>
      <c r="Q68" s="142">
        <f t="shared" si="22"/>
        <v>0</v>
      </c>
      <c r="R68" s="142">
        <f t="shared" si="22"/>
        <v>0</v>
      </c>
      <c r="S68" s="142">
        <f t="shared" si="22"/>
        <v>0</v>
      </c>
      <c r="T68" s="142">
        <f t="shared" si="22"/>
        <v>0</v>
      </c>
      <c r="U68" s="142">
        <f t="shared" si="22"/>
        <v>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0</v>
      </c>
      <c r="AE68" s="142">
        <f t="shared" si="23"/>
        <v>0</v>
      </c>
      <c r="AF68" s="142">
        <f t="shared" si="23"/>
        <v>0</v>
      </c>
      <c r="AG68" s="142">
        <f t="shared" si="23"/>
        <v>0</v>
      </c>
      <c r="AH68" s="142">
        <f t="shared" si="23"/>
        <v>0</v>
      </c>
      <c r="AI68" s="142">
        <f t="shared" si="23"/>
        <v>0</v>
      </c>
      <c r="AJ68" s="142">
        <f t="shared" si="23"/>
        <v>0</v>
      </c>
      <c r="AK68" s="142">
        <f ca="1">IF(AND(AND($AK$3&lt;=B68,B68&lt;=$AK$1),B68&lt;&gt;""),1,0)</f>
        <v>1</v>
      </c>
      <c r="AL68" s="140">
        <f>IF(OR(F68="工事・メンテ（共用可）",F68="要調整"),0.5,1)</f>
        <v>1</v>
      </c>
      <c r="AM68" s="136">
        <v>1</v>
      </c>
    </row>
    <row r="69" spans="1:39" ht="93.75">
      <c r="A69" s="155">
        <v>230</v>
      </c>
      <c r="B69" s="149">
        <v>46093</v>
      </c>
      <c r="C69" s="158">
        <v>9</v>
      </c>
      <c r="D69" s="158">
        <v>17</v>
      </c>
      <c r="E69" s="208" t="s">
        <v>273</v>
      </c>
      <c r="F69" s="151" t="s">
        <v>38</v>
      </c>
      <c r="G69" s="159" t="s">
        <v>495</v>
      </c>
      <c r="H69" s="143" t="str">
        <f>IF(OR(G69="中止",G69="取消"),"998",IF(ISNA(MATCH($E69,施設情報!$B$2:$B$96,0)),"999",INDEX(施設情報!$C$2:$C$96,MATCH($E69,施設情報!$B$2:$B$96,0))))</f>
        <v>998</v>
      </c>
      <c r="I69" s="144">
        <f t="shared" ref="I69:I94" si="24">B69</f>
        <v>46093</v>
      </c>
      <c r="J69" s="142" t="str">
        <f t="shared" ref="J69:J100" si="25">H69&amp;"-"&amp;I69</f>
        <v>998-46093</v>
      </c>
      <c r="K69" s="142">
        <f t="shared" ref="K69:K94" si="26">C69/24</f>
        <v>0.375</v>
      </c>
      <c r="L69" s="142">
        <f t="shared" ref="L69:L94" si="27">D69/24</f>
        <v>0.70833333333333337</v>
      </c>
      <c r="M69" s="142">
        <f t="shared" si="22"/>
        <v>0</v>
      </c>
      <c r="N69" s="142">
        <f t="shared" si="22"/>
        <v>0</v>
      </c>
      <c r="O69" s="142">
        <f t="shared" si="22"/>
        <v>0</v>
      </c>
      <c r="P69" s="142">
        <f t="shared" si="22"/>
        <v>0</v>
      </c>
      <c r="Q69" s="142">
        <f t="shared" si="22"/>
        <v>0</v>
      </c>
      <c r="R69" s="142">
        <f t="shared" si="22"/>
        <v>0</v>
      </c>
      <c r="S69" s="142">
        <f t="shared" si="22"/>
        <v>0</v>
      </c>
      <c r="T69" s="142">
        <f t="shared" si="22"/>
        <v>0</v>
      </c>
      <c r="U69" s="142">
        <f t="shared" si="22"/>
        <v>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0</v>
      </c>
      <c r="AE69" s="142">
        <f t="shared" si="23"/>
        <v>0</v>
      </c>
      <c r="AF69" s="142">
        <f t="shared" si="23"/>
        <v>0</v>
      </c>
      <c r="AG69" s="142">
        <f t="shared" si="23"/>
        <v>0</v>
      </c>
      <c r="AH69" s="142">
        <f t="shared" si="23"/>
        <v>0</v>
      </c>
      <c r="AI69" s="142">
        <f t="shared" si="23"/>
        <v>0</v>
      </c>
      <c r="AJ69" s="142">
        <f t="shared" si="23"/>
        <v>0</v>
      </c>
      <c r="AK69" s="142">
        <f ca="1">IF(AND(AND($AK$3&lt;=B69,B69&lt;=$AK$1),B69&lt;&gt;""),1,0)</f>
        <v>1</v>
      </c>
      <c r="AL69" s="140">
        <f>IF(OR(F69="工事・メンテ（共用可）",F69="要調整"),0.5,1)</f>
        <v>1</v>
      </c>
      <c r="AM69" s="136">
        <v>1</v>
      </c>
    </row>
    <row r="70" spans="1:39">
      <c r="A70" s="155">
        <v>233</v>
      </c>
      <c r="B70" s="149">
        <v>46093</v>
      </c>
      <c r="C70" s="158">
        <v>9</v>
      </c>
      <c r="D70" s="158">
        <v>17</v>
      </c>
      <c r="E70" s="208" t="s">
        <v>274</v>
      </c>
      <c r="F70" s="151" t="s">
        <v>38</v>
      </c>
      <c r="G70" s="159" t="s">
        <v>495</v>
      </c>
      <c r="H70" s="143" t="str">
        <f>IF(OR(G70="中止",G70="取消"),"998",IF(ISNA(MATCH($E70,施設情報!$B$2:$B$96,0)),"999",INDEX(施設情報!$C$2:$C$96,MATCH($E70,施設情報!$B$2:$B$96,0))))</f>
        <v>998</v>
      </c>
      <c r="I70" s="144">
        <f t="shared" si="24"/>
        <v>46093</v>
      </c>
      <c r="J70" s="142" t="str">
        <f t="shared" si="25"/>
        <v>998-46093</v>
      </c>
      <c r="K70" s="142">
        <f t="shared" si="26"/>
        <v>0.375</v>
      </c>
      <c r="L70" s="142">
        <f t="shared" si="27"/>
        <v>0.70833333333333337</v>
      </c>
      <c r="M70" s="142">
        <f t="shared" si="22"/>
        <v>0</v>
      </c>
      <c r="N70" s="142">
        <f t="shared" si="22"/>
        <v>0</v>
      </c>
      <c r="O70" s="142">
        <f t="shared" si="22"/>
        <v>0</v>
      </c>
      <c r="P70" s="142">
        <f t="shared" si="22"/>
        <v>0</v>
      </c>
      <c r="Q70" s="142">
        <f t="shared" si="22"/>
        <v>0</v>
      </c>
      <c r="R70" s="142">
        <f t="shared" si="22"/>
        <v>0</v>
      </c>
      <c r="S70" s="142">
        <f t="shared" si="22"/>
        <v>0</v>
      </c>
      <c r="T70" s="142">
        <f t="shared" si="22"/>
        <v>0</v>
      </c>
      <c r="U70" s="142">
        <f t="shared" si="22"/>
        <v>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0</v>
      </c>
      <c r="AE70" s="142">
        <f t="shared" si="23"/>
        <v>0</v>
      </c>
      <c r="AF70" s="142">
        <f t="shared" si="23"/>
        <v>0</v>
      </c>
      <c r="AG70" s="142">
        <f t="shared" si="23"/>
        <v>0</v>
      </c>
      <c r="AH70" s="142">
        <f t="shared" si="23"/>
        <v>0</v>
      </c>
      <c r="AI70" s="142">
        <f t="shared" si="23"/>
        <v>0</v>
      </c>
      <c r="AJ70" s="142">
        <f t="shared" si="23"/>
        <v>0</v>
      </c>
      <c r="AK70" s="142">
        <f ca="1">IF(AND(AND($AK$3&lt;=B70,B70&lt;=$AK$1),B70&lt;&gt;""),1,0)</f>
        <v>1</v>
      </c>
      <c r="AL70" s="140">
        <f>IF(OR(F70="工事・メンテ（共用可）",F70="要調整"),0.5,1)</f>
        <v>1</v>
      </c>
      <c r="AM70" s="136">
        <v>1</v>
      </c>
    </row>
    <row r="71" spans="1:39">
      <c r="A71" s="155">
        <v>234</v>
      </c>
      <c r="B71" s="149">
        <v>46093</v>
      </c>
      <c r="C71" s="158">
        <v>9</v>
      </c>
      <c r="D71" s="158">
        <v>17</v>
      </c>
      <c r="E71" s="208" t="s">
        <v>275</v>
      </c>
      <c r="F71" s="151" t="s">
        <v>38</v>
      </c>
      <c r="G71" s="159" t="s">
        <v>495</v>
      </c>
      <c r="H71" s="143" t="str">
        <f>IF(OR(G71="中止",G71="取消"),"998",IF(ISNA(MATCH($E71,施設情報!$B$2:$B$96,0)),"999",INDEX(施設情報!$C$2:$C$96,MATCH($E71,施設情報!$B$2:$B$96,0))))</f>
        <v>998</v>
      </c>
      <c r="I71" s="144">
        <f t="shared" si="24"/>
        <v>46093</v>
      </c>
      <c r="J71" s="142" t="str">
        <f t="shared" si="25"/>
        <v>998-46093</v>
      </c>
      <c r="K71" s="142">
        <f t="shared" si="26"/>
        <v>0.375</v>
      </c>
      <c r="L71" s="142">
        <f t="shared" si="27"/>
        <v>0.70833333333333337</v>
      </c>
      <c r="M71" s="142">
        <f t="shared" si="22"/>
        <v>0</v>
      </c>
      <c r="N71" s="142">
        <f t="shared" si="22"/>
        <v>0</v>
      </c>
      <c r="O71" s="142">
        <f t="shared" si="22"/>
        <v>0</v>
      </c>
      <c r="P71" s="142">
        <f t="shared" si="22"/>
        <v>0</v>
      </c>
      <c r="Q71" s="142">
        <f t="shared" si="22"/>
        <v>0</v>
      </c>
      <c r="R71" s="142">
        <f t="shared" si="22"/>
        <v>0</v>
      </c>
      <c r="S71" s="142">
        <f t="shared" si="22"/>
        <v>0</v>
      </c>
      <c r="T71" s="142">
        <f t="shared" si="22"/>
        <v>0</v>
      </c>
      <c r="U71" s="142">
        <f t="shared" si="22"/>
        <v>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0</v>
      </c>
      <c r="AE71" s="142">
        <f t="shared" si="23"/>
        <v>0</v>
      </c>
      <c r="AF71" s="142">
        <f t="shared" si="23"/>
        <v>0</v>
      </c>
      <c r="AG71" s="142">
        <f t="shared" si="23"/>
        <v>0</v>
      </c>
      <c r="AH71" s="142">
        <f t="shared" si="23"/>
        <v>0</v>
      </c>
      <c r="AI71" s="142">
        <f t="shared" si="23"/>
        <v>0</v>
      </c>
      <c r="AJ71" s="142">
        <f t="shared" si="23"/>
        <v>0</v>
      </c>
      <c r="AK71" s="142">
        <f ca="1">IF(AND(AND($AK$3&lt;=B71,B71&lt;=$AK$1),B71&lt;&gt;""),1,0)</f>
        <v>1</v>
      </c>
      <c r="AL71" s="140">
        <f>IF(OR(F71="工事・メンテ（共用可）",F71="要調整"),0.5,1)</f>
        <v>1</v>
      </c>
      <c r="AM71" s="136">
        <v>1</v>
      </c>
    </row>
    <row r="72" spans="1:39">
      <c r="A72" s="155">
        <v>235</v>
      </c>
      <c r="B72" s="149">
        <v>46093</v>
      </c>
      <c r="C72" s="158">
        <v>9</v>
      </c>
      <c r="D72" s="158">
        <v>17</v>
      </c>
      <c r="E72" s="208" t="s">
        <v>282</v>
      </c>
      <c r="F72" s="151" t="s">
        <v>38</v>
      </c>
      <c r="G72" s="159" t="s">
        <v>495</v>
      </c>
      <c r="H72" s="143" t="str">
        <f>IF(OR(G72="中止",G72="取消"),"998",IF(ISNA(MATCH($E72,施設情報!$B$2:$B$96,0)),"999",INDEX(施設情報!$C$2:$C$96,MATCH($E72,施設情報!$B$2:$B$96,0))))</f>
        <v>998</v>
      </c>
      <c r="I72" s="144">
        <f t="shared" si="24"/>
        <v>46093</v>
      </c>
      <c r="J72" s="142" t="str">
        <f t="shared" si="25"/>
        <v>998-46093</v>
      </c>
      <c r="K72" s="142">
        <f t="shared" si="26"/>
        <v>0.375</v>
      </c>
      <c r="L72" s="142">
        <f t="shared" si="27"/>
        <v>0.70833333333333337</v>
      </c>
      <c r="M72" s="142">
        <f t="shared" si="22"/>
        <v>0</v>
      </c>
      <c r="N72" s="142">
        <f t="shared" si="22"/>
        <v>0</v>
      </c>
      <c r="O72" s="142">
        <f t="shared" si="22"/>
        <v>0</v>
      </c>
      <c r="P72" s="142">
        <f t="shared" si="22"/>
        <v>0</v>
      </c>
      <c r="Q72" s="142">
        <f t="shared" si="22"/>
        <v>0</v>
      </c>
      <c r="R72" s="142">
        <f t="shared" si="22"/>
        <v>0</v>
      </c>
      <c r="S72" s="142">
        <f t="shared" si="22"/>
        <v>0</v>
      </c>
      <c r="T72" s="142">
        <f t="shared" si="22"/>
        <v>0</v>
      </c>
      <c r="U72" s="142">
        <f t="shared" si="22"/>
        <v>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0</v>
      </c>
      <c r="AE72" s="142">
        <f t="shared" si="23"/>
        <v>0</v>
      </c>
      <c r="AF72" s="142">
        <f t="shared" si="23"/>
        <v>0</v>
      </c>
      <c r="AG72" s="142">
        <f t="shared" si="23"/>
        <v>0</v>
      </c>
      <c r="AH72" s="142">
        <f t="shared" si="23"/>
        <v>0</v>
      </c>
      <c r="AI72" s="142">
        <f t="shared" si="23"/>
        <v>0</v>
      </c>
      <c r="AJ72" s="142">
        <f t="shared" si="23"/>
        <v>0</v>
      </c>
      <c r="AK72" s="142">
        <f ca="1">IF(AND(AND($AK$3&lt;=B72,B72&lt;=$AK$1),B72&lt;&gt;""),1,0)</f>
        <v>1</v>
      </c>
      <c r="AL72" s="140">
        <f>IF(OR(F72="工事・メンテ（共用可）",F72="要調整"),0.5,1)</f>
        <v>1</v>
      </c>
      <c r="AM72" s="136">
        <v>1</v>
      </c>
    </row>
    <row r="73" spans="1:39" ht="93.75">
      <c r="A73" s="155">
        <v>254</v>
      </c>
      <c r="B73" s="149">
        <v>46094</v>
      </c>
      <c r="C73" s="158">
        <v>9</v>
      </c>
      <c r="D73" s="158">
        <v>17</v>
      </c>
      <c r="E73" s="208" t="s">
        <v>273</v>
      </c>
      <c r="F73" s="151" t="s">
        <v>38</v>
      </c>
      <c r="G73" s="159" t="s">
        <v>100</v>
      </c>
      <c r="H73" s="143" t="str">
        <f>IF(OR(G73="中止",G73="取消"),"998",IF(ISNA(MATCH($E73,施設情報!$B$2:$B$96,0)),"999",INDEX(施設情報!$C$2:$C$96,MATCH($E73,施設情報!$B$2:$B$96,0))))</f>
        <v>101</v>
      </c>
      <c r="I73" s="144">
        <f t="shared" si="24"/>
        <v>46094</v>
      </c>
      <c r="J73" s="142" t="str">
        <f t="shared" si="25"/>
        <v>101-46094</v>
      </c>
      <c r="K73" s="142">
        <f t="shared" si="26"/>
        <v>0.375</v>
      </c>
      <c r="L73" s="142">
        <f t="shared" si="27"/>
        <v>0.70833333333333337</v>
      </c>
      <c r="M73" s="142">
        <f t="shared" si="22"/>
        <v>0</v>
      </c>
      <c r="N73" s="142">
        <f t="shared" si="22"/>
        <v>0</v>
      </c>
      <c r="O73" s="142">
        <f t="shared" si="22"/>
        <v>0</v>
      </c>
      <c r="P73" s="142">
        <f t="shared" si="22"/>
        <v>0</v>
      </c>
      <c r="Q73" s="142">
        <f t="shared" si="22"/>
        <v>0</v>
      </c>
      <c r="R73" s="142">
        <f t="shared" si="22"/>
        <v>0</v>
      </c>
      <c r="S73" s="142">
        <f t="shared" si="22"/>
        <v>0</v>
      </c>
      <c r="T73" s="142">
        <f t="shared" si="22"/>
        <v>0</v>
      </c>
      <c r="U73" s="142">
        <f t="shared" si="22"/>
        <v>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0</v>
      </c>
      <c r="AE73" s="142">
        <f t="shared" si="23"/>
        <v>0</v>
      </c>
      <c r="AF73" s="142">
        <f t="shared" si="23"/>
        <v>0</v>
      </c>
      <c r="AG73" s="142">
        <f t="shared" si="23"/>
        <v>0</v>
      </c>
      <c r="AH73" s="142">
        <f t="shared" si="23"/>
        <v>0</v>
      </c>
      <c r="AI73" s="142">
        <f t="shared" si="23"/>
        <v>0</v>
      </c>
      <c r="AJ73" s="142">
        <f t="shared" si="23"/>
        <v>0</v>
      </c>
      <c r="AK73" s="142">
        <f ca="1">IF(AND(AND($AK$3&lt;=B73,B73&lt;=$AK$1),B73&lt;&gt;""),1,0)</f>
        <v>1</v>
      </c>
      <c r="AL73" s="140">
        <f>IF(OR(F73="工事・メンテ（共用可）",F73="要調整"),0.5,1)</f>
        <v>1</v>
      </c>
      <c r="AM73" s="136">
        <v>1</v>
      </c>
    </row>
    <row r="74" spans="1:39">
      <c r="A74" s="155">
        <v>255</v>
      </c>
      <c r="B74" s="149">
        <v>46094</v>
      </c>
      <c r="C74" s="158">
        <v>9</v>
      </c>
      <c r="D74" s="158">
        <v>17</v>
      </c>
      <c r="E74" s="208" t="s">
        <v>274</v>
      </c>
      <c r="F74" s="151" t="s">
        <v>38</v>
      </c>
      <c r="G74" s="159" t="s">
        <v>100</v>
      </c>
      <c r="H74" s="143" t="str">
        <f>IF(OR(G74="中止",G74="取消"),"998",IF(ISNA(MATCH($E74,施設情報!$B$2:$B$96,0)),"999",INDEX(施設情報!$C$2:$C$96,MATCH($E74,施設情報!$B$2:$B$96,0))))</f>
        <v>102</v>
      </c>
      <c r="I74" s="144">
        <f t="shared" si="24"/>
        <v>46094</v>
      </c>
      <c r="J74" s="142" t="str">
        <f t="shared" si="25"/>
        <v>102-46094</v>
      </c>
      <c r="K74" s="142">
        <f t="shared" si="26"/>
        <v>0.375</v>
      </c>
      <c r="L74" s="142">
        <f t="shared" si="27"/>
        <v>0.70833333333333337</v>
      </c>
      <c r="M74" s="142">
        <f t="shared" si="22"/>
        <v>0</v>
      </c>
      <c r="N74" s="142">
        <f t="shared" si="22"/>
        <v>0</v>
      </c>
      <c r="O74" s="142">
        <f t="shared" si="22"/>
        <v>0</v>
      </c>
      <c r="P74" s="142">
        <f t="shared" si="22"/>
        <v>0</v>
      </c>
      <c r="Q74" s="142">
        <f t="shared" si="22"/>
        <v>0</v>
      </c>
      <c r="R74" s="142">
        <f t="shared" si="22"/>
        <v>0</v>
      </c>
      <c r="S74" s="142">
        <f t="shared" si="22"/>
        <v>0</v>
      </c>
      <c r="T74" s="142">
        <f t="shared" si="22"/>
        <v>0</v>
      </c>
      <c r="U74" s="142">
        <f t="shared" si="22"/>
        <v>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0</v>
      </c>
      <c r="AE74" s="142">
        <f t="shared" si="23"/>
        <v>0</v>
      </c>
      <c r="AF74" s="142">
        <f t="shared" si="23"/>
        <v>0</v>
      </c>
      <c r="AG74" s="142">
        <f t="shared" si="23"/>
        <v>0</v>
      </c>
      <c r="AH74" s="142">
        <f t="shared" si="23"/>
        <v>0</v>
      </c>
      <c r="AI74" s="142">
        <f t="shared" si="23"/>
        <v>0</v>
      </c>
      <c r="AJ74" s="142">
        <f t="shared" si="23"/>
        <v>0</v>
      </c>
      <c r="AK74" s="142">
        <f ca="1">IF(AND(AND($AK$3&lt;=B74,B74&lt;=$AK$1),B74&lt;&gt;""),1,0)</f>
        <v>1</v>
      </c>
      <c r="AL74" s="140">
        <f>IF(OR(F74="工事・メンテ（共用可）",F74="要調整"),0.5,1)</f>
        <v>1</v>
      </c>
      <c r="AM74" s="136">
        <v>1</v>
      </c>
    </row>
    <row r="75" spans="1:39">
      <c r="A75" s="155">
        <v>256</v>
      </c>
      <c r="B75" s="149">
        <v>46094</v>
      </c>
      <c r="C75" s="158">
        <v>9</v>
      </c>
      <c r="D75" s="158">
        <v>17</v>
      </c>
      <c r="E75" s="208" t="s">
        <v>275</v>
      </c>
      <c r="F75" s="151" t="s">
        <v>38</v>
      </c>
      <c r="G75" s="159" t="s">
        <v>100</v>
      </c>
      <c r="H75" s="143" t="str">
        <f>IF(OR(G75="中止",G75="取消"),"998",IF(ISNA(MATCH($E75,施設情報!$B$2:$B$96,0)),"999",INDEX(施設情報!$C$2:$C$96,MATCH($E75,施設情報!$B$2:$B$96,0))))</f>
        <v>103</v>
      </c>
      <c r="I75" s="144">
        <f t="shared" si="24"/>
        <v>46094</v>
      </c>
      <c r="J75" s="142" t="str">
        <f t="shared" si="25"/>
        <v>103-46094</v>
      </c>
      <c r="K75" s="142">
        <f t="shared" si="26"/>
        <v>0.375</v>
      </c>
      <c r="L75" s="142">
        <f t="shared" si="27"/>
        <v>0.70833333333333337</v>
      </c>
      <c r="M75" s="142">
        <f t="shared" ref="M75:V84" si="28">IF(AND(M$3&gt;=$K75,M$3&lt;$L75),100*$AM75,0)</f>
        <v>0</v>
      </c>
      <c r="N75" s="142">
        <f t="shared" si="28"/>
        <v>0</v>
      </c>
      <c r="O75" s="142">
        <f t="shared" si="28"/>
        <v>0</v>
      </c>
      <c r="P75" s="142">
        <f t="shared" si="28"/>
        <v>0</v>
      </c>
      <c r="Q75" s="142">
        <f t="shared" si="28"/>
        <v>0</v>
      </c>
      <c r="R75" s="142">
        <f t="shared" si="28"/>
        <v>0</v>
      </c>
      <c r="S75" s="142">
        <f t="shared" si="28"/>
        <v>0</v>
      </c>
      <c r="T75" s="142">
        <f t="shared" si="28"/>
        <v>0</v>
      </c>
      <c r="U75" s="142">
        <f t="shared" si="28"/>
        <v>0</v>
      </c>
      <c r="V75" s="142">
        <f t="shared" si="28"/>
        <v>100</v>
      </c>
      <c r="W75" s="142">
        <f t="shared" ref="W75:AJ84"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0</v>
      </c>
      <c r="AE75" s="142">
        <f t="shared" si="29"/>
        <v>0</v>
      </c>
      <c r="AF75" s="142">
        <f t="shared" si="29"/>
        <v>0</v>
      </c>
      <c r="AG75" s="142">
        <f t="shared" si="29"/>
        <v>0</v>
      </c>
      <c r="AH75" s="142">
        <f t="shared" si="29"/>
        <v>0</v>
      </c>
      <c r="AI75" s="142">
        <f t="shared" si="29"/>
        <v>0</v>
      </c>
      <c r="AJ75" s="142">
        <f t="shared" si="29"/>
        <v>0</v>
      </c>
      <c r="AK75" s="142">
        <f ca="1">IF(AND(AND($AK$3&lt;=B75,B75&lt;=$AK$1),B75&lt;&gt;""),1,0)</f>
        <v>1</v>
      </c>
      <c r="AL75" s="140">
        <f>IF(OR(F75="工事・メンテ（共用可）",F75="要調整"),0.5,1)</f>
        <v>1</v>
      </c>
      <c r="AM75" s="136">
        <v>1</v>
      </c>
    </row>
    <row r="76" spans="1:39">
      <c r="A76" s="155">
        <v>257</v>
      </c>
      <c r="B76" s="149">
        <v>46094</v>
      </c>
      <c r="C76" s="158">
        <v>9</v>
      </c>
      <c r="D76" s="158">
        <v>17</v>
      </c>
      <c r="E76" s="208" t="s">
        <v>282</v>
      </c>
      <c r="F76" s="151" t="s">
        <v>38</v>
      </c>
      <c r="G76" s="159" t="s">
        <v>100</v>
      </c>
      <c r="H76" s="143" t="str">
        <f>IF(OR(G76="中止",G76="取消"),"998",IF(ISNA(MATCH($E76,施設情報!$B$2:$B$96,0)),"999",INDEX(施設情報!$C$2:$C$96,MATCH($E76,施設情報!$B$2:$B$96,0))))</f>
        <v>104</v>
      </c>
      <c r="I76" s="144">
        <f t="shared" si="24"/>
        <v>46094</v>
      </c>
      <c r="J76" s="142" t="str">
        <f t="shared" si="25"/>
        <v>104-46094</v>
      </c>
      <c r="K76" s="142">
        <f t="shared" si="26"/>
        <v>0.375</v>
      </c>
      <c r="L76" s="142">
        <f t="shared" si="27"/>
        <v>0.70833333333333337</v>
      </c>
      <c r="M76" s="142">
        <f t="shared" si="28"/>
        <v>0</v>
      </c>
      <c r="N76" s="142">
        <f t="shared" si="28"/>
        <v>0</v>
      </c>
      <c r="O76" s="142">
        <f t="shared" si="28"/>
        <v>0</v>
      </c>
      <c r="P76" s="142">
        <f t="shared" si="28"/>
        <v>0</v>
      </c>
      <c r="Q76" s="142">
        <f t="shared" si="28"/>
        <v>0</v>
      </c>
      <c r="R76" s="142">
        <f t="shared" si="28"/>
        <v>0</v>
      </c>
      <c r="S76" s="142">
        <f t="shared" si="28"/>
        <v>0</v>
      </c>
      <c r="T76" s="142">
        <f t="shared" si="28"/>
        <v>0</v>
      </c>
      <c r="U76" s="142">
        <f t="shared" si="28"/>
        <v>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0</v>
      </c>
      <c r="AE76" s="142">
        <f t="shared" si="29"/>
        <v>0</v>
      </c>
      <c r="AF76" s="142">
        <f t="shared" si="29"/>
        <v>0</v>
      </c>
      <c r="AG76" s="142">
        <f t="shared" si="29"/>
        <v>0</v>
      </c>
      <c r="AH76" s="142">
        <f t="shared" si="29"/>
        <v>0</v>
      </c>
      <c r="AI76" s="142">
        <f t="shared" si="29"/>
        <v>0</v>
      </c>
      <c r="AJ76" s="142">
        <f t="shared" si="29"/>
        <v>0</v>
      </c>
      <c r="AK76" s="142">
        <f ca="1">IF(AND(AND($AK$3&lt;=B76,B76&lt;=$AK$1),B76&lt;&gt;""),1,0)</f>
        <v>1</v>
      </c>
      <c r="AL76" s="140">
        <f>IF(OR(F76="工事・メンテ（共用可）",F76="要調整"),0.5,1)</f>
        <v>1</v>
      </c>
      <c r="AM76" s="136">
        <v>1</v>
      </c>
    </row>
    <row r="77" spans="1:39">
      <c r="A77" s="155">
        <v>21</v>
      </c>
      <c r="B77" s="149">
        <v>46095</v>
      </c>
      <c r="C77" s="158">
        <v>0</v>
      </c>
      <c r="D77" s="158">
        <v>24</v>
      </c>
      <c r="E77" s="156" t="s">
        <v>28</v>
      </c>
      <c r="F77" s="151" t="s">
        <v>29</v>
      </c>
      <c r="G77" s="159" t="s">
        <v>1</v>
      </c>
      <c r="H77" s="143" t="str">
        <f>IF(OR(G77="中止",G77="取消"),"998",IF(ISNA(MATCH($E77,施設情報!$B$2:$B$96,0)),"999",INDEX(施設情報!$C$2:$C$96,MATCH($E77,施設情報!$B$2:$B$96,0))))</f>
        <v>001</v>
      </c>
      <c r="I77" s="144">
        <f t="shared" si="24"/>
        <v>46095</v>
      </c>
      <c r="J77" s="142" t="str">
        <f t="shared" si="25"/>
        <v>001-46095</v>
      </c>
      <c r="K77" s="142">
        <f t="shared" si="26"/>
        <v>0</v>
      </c>
      <c r="L77" s="142">
        <f t="shared" si="27"/>
        <v>1</v>
      </c>
      <c r="M77" s="142">
        <f t="shared" si="28"/>
        <v>100</v>
      </c>
      <c r="N77" s="142">
        <f t="shared" si="28"/>
        <v>100</v>
      </c>
      <c r="O77" s="142">
        <f t="shared" si="28"/>
        <v>100</v>
      </c>
      <c r="P77" s="142">
        <f t="shared" si="28"/>
        <v>100</v>
      </c>
      <c r="Q77" s="142">
        <f t="shared" si="28"/>
        <v>100</v>
      </c>
      <c r="R77" s="142">
        <f t="shared" si="28"/>
        <v>100</v>
      </c>
      <c r="S77" s="142">
        <f t="shared" si="28"/>
        <v>100</v>
      </c>
      <c r="T77" s="142">
        <f t="shared" si="28"/>
        <v>100</v>
      </c>
      <c r="U77" s="142">
        <f t="shared" si="28"/>
        <v>100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100</v>
      </c>
      <c r="AE77" s="142">
        <f t="shared" si="29"/>
        <v>100</v>
      </c>
      <c r="AF77" s="142">
        <f t="shared" si="29"/>
        <v>100</v>
      </c>
      <c r="AG77" s="142">
        <f t="shared" si="29"/>
        <v>100</v>
      </c>
      <c r="AH77" s="142">
        <f t="shared" si="29"/>
        <v>100</v>
      </c>
      <c r="AI77" s="142">
        <f t="shared" si="29"/>
        <v>100</v>
      </c>
      <c r="AJ77" s="142">
        <f t="shared" si="29"/>
        <v>100</v>
      </c>
      <c r="AK77" s="142">
        <f ca="1">IF(AND(AND($AK$3&lt;=B77,B77&lt;=$AK$1),B77&lt;&gt;""),1,0)</f>
        <v>1</v>
      </c>
      <c r="AL77" s="140">
        <f>IF(OR(F77="工事・メンテ（共用可）",F77="要調整"),0.5,1)</f>
        <v>1</v>
      </c>
      <c r="AM77" s="136">
        <v>1</v>
      </c>
    </row>
    <row r="78" spans="1:39">
      <c r="A78" s="155">
        <v>22</v>
      </c>
      <c r="B78" s="149">
        <v>46096</v>
      </c>
      <c r="C78" s="158">
        <v>0</v>
      </c>
      <c r="D78" s="158">
        <v>24</v>
      </c>
      <c r="E78" s="156" t="s">
        <v>28</v>
      </c>
      <c r="F78" s="151" t="s">
        <v>29</v>
      </c>
      <c r="G78" s="159" t="s">
        <v>1</v>
      </c>
      <c r="H78" s="143" t="str">
        <f>IF(OR(G78="中止",G78="取消"),"998",IF(ISNA(MATCH($E78,施設情報!$B$2:$B$96,0)),"999",INDEX(施設情報!$C$2:$C$96,MATCH($E78,施設情報!$B$2:$B$96,0))))</f>
        <v>001</v>
      </c>
      <c r="I78" s="144">
        <f t="shared" si="24"/>
        <v>46096</v>
      </c>
      <c r="J78" s="142" t="str">
        <f t="shared" si="25"/>
        <v>001-46096</v>
      </c>
      <c r="K78" s="142">
        <f t="shared" si="26"/>
        <v>0</v>
      </c>
      <c r="L78" s="142">
        <f t="shared" si="27"/>
        <v>1</v>
      </c>
      <c r="M78" s="142">
        <f t="shared" si="28"/>
        <v>100</v>
      </c>
      <c r="N78" s="142">
        <f t="shared" si="28"/>
        <v>100</v>
      </c>
      <c r="O78" s="142">
        <f t="shared" si="28"/>
        <v>100</v>
      </c>
      <c r="P78" s="142">
        <f t="shared" si="28"/>
        <v>100</v>
      </c>
      <c r="Q78" s="142">
        <f t="shared" si="28"/>
        <v>100</v>
      </c>
      <c r="R78" s="142">
        <f t="shared" si="28"/>
        <v>100</v>
      </c>
      <c r="S78" s="142">
        <f t="shared" si="28"/>
        <v>100</v>
      </c>
      <c r="T78" s="142">
        <f t="shared" si="28"/>
        <v>100</v>
      </c>
      <c r="U78" s="142">
        <f t="shared" si="28"/>
        <v>100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100</v>
      </c>
      <c r="AE78" s="142">
        <f t="shared" si="29"/>
        <v>100</v>
      </c>
      <c r="AF78" s="142">
        <f t="shared" si="29"/>
        <v>100</v>
      </c>
      <c r="AG78" s="142">
        <f t="shared" si="29"/>
        <v>100</v>
      </c>
      <c r="AH78" s="142">
        <f t="shared" si="29"/>
        <v>100</v>
      </c>
      <c r="AI78" s="142">
        <f t="shared" si="29"/>
        <v>100</v>
      </c>
      <c r="AJ78" s="142">
        <f t="shared" si="29"/>
        <v>100</v>
      </c>
      <c r="AK78" s="142">
        <f ca="1">IF(AND(AND($AK$3&lt;=B78,B78&lt;=$AK$1),B78&lt;&gt;""),1,0)</f>
        <v>1</v>
      </c>
      <c r="AL78" s="140">
        <f>IF(OR(F78="工事・メンテ（共用可）",F78="要調整"),0.5,1)</f>
        <v>1</v>
      </c>
      <c r="AM78" s="136">
        <v>1</v>
      </c>
    </row>
    <row r="79" spans="1:39" ht="93.75">
      <c r="A79" s="155">
        <v>229</v>
      </c>
      <c r="B79" s="149">
        <v>46100</v>
      </c>
      <c r="C79" s="158">
        <v>9</v>
      </c>
      <c r="D79" s="158">
        <v>17</v>
      </c>
      <c r="E79" s="208" t="s">
        <v>273</v>
      </c>
      <c r="F79" s="151" t="s">
        <v>38</v>
      </c>
      <c r="G79" s="159" t="s">
        <v>495</v>
      </c>
      <c r="H79" s="143" t="str">
        <f>IF(OR(G79="中止",G79="取消"),"998",IF(ISNA(MATCH($E79,施設情報!$B$2:$B$96,0)),"999",INDEX(施設情報!$C$2:$C$96,MATCH($E79,施設情報!$B$2:$B$96,0))))</f>
        <v>998</v>
      </c>
      <c r="I79" s="144">
        <f t="shared" si="24"/>
        <v>46100</v>
      </c>
      <c r="J79" s="142" t="str">
        <f t="shared" si="25"/>
        <v>998-46100</v>
      </c>
      <c r="K79" s="142">
        <f t="shared" si="26"/>
        <v>0.375</v>
      </c>
      <c r="L79" s="142">
        <f t="shared" si="27"/>
        <v>0.70833333333333337</v>
      </c>
      <c r="M79" s="142">
        <f t="shared" si="28"/>
        <v>0</v>
      </c>
      <c r="N79" s="142">
        <f t="shared" si="28"/>
        <v>0</v>
      </c>
      <c r="O79" s="142">
        <f t="shared" si="28"/>
        <v>0</v>
      </c>
      <c r="P79" s="142">
        <f t="shared" si="28"/>
        <v>0</v>
      </c>
      <c r="Q79" s="142">
        <f t="shared" si="28"/>
        <v>0</v>
      </c>
      <c r="R79" s="142">
        <f t="shared" si="28"/>
        <v>0</v>
      </c>
      <c r="S79" s="142">
        <f t="shared" si="28"/>
        <v>0</v>
      </c>
      <c r="T79" s="142">
        <f t="shared" si="28"/>
        <v>0</v>
      </c>
      <c r="U79" s="142">
        <f t="shared" si="28"/>
        <v>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0</v>
      </c>
      <c r="AE79" s="142">
        <f t="shared" si="29"/>
        <v>0</v>
      </c>
      <c r="AF79" s="142">
        <f t="shared" si="29"/>
        <v>0</v>
      </c>
      <c r="AG79" s="142">
        <f t="shared" si="29"/>
        <v>0</v>
      </c>
      <c r="AH79" s="142">
        <f t="shared" si="29"/>
        <v>0</v>
      </c>
      <c r="AI79" s="142">
        <f t="shared" si="29"/>
        <v>0</v>
      </c>
      <c r="AJ79" s="142">
        <f t="shared" si="29"/>
        <v>0</v>
      </c>
      <c r="AK79" s="142">
        <f ca="1">IF(AND(AND($AK$3&lt;=B79,B79&lt;=$AK$1),B79&lt;&gt;""),1,0)</f>
        <v>1</v>
      </c>
      <c r="AL79" s="140">
        <f>IF(OR(F79="工事・メンテ（共用可）",F79="要調整"),0.5,1)</f>
        <v>1</v>
      </c>
      <c r="AM79" s="136">
        <v>1</v>
      </c>
    </row>
    <row r="80" spans="1:39" ht="93.75">
      <c r="A80" s="155">
        <v>231</v>
      </c>
      <c r="B80" s="149">
        <v>46100</v>
      </c>
      <c r="C80" s="158">
        <v>9</v>
      </c>
      <c r="D80" s="158">
        <v>17</v>
      </c>
      <c r="E80" s="208" t="s">
        <v>273</v>
      </c>
      <c r="F80" s="151" t="s">
        <v>38</v>
      </c>
      <c r="G80" s="159" t="s">
        <v>495</v>
      </c>
      <c r="H80" s="143" t="str">
        <f>IF(OR(G80="中止",G80="取消"),"998",IF(ISNA(MATCH($E80,施設情報!$B$2:$B$96,0)),"999",INDEX(施設情報!$C$2:$C$96,MATCH($E80,施設情報!$B$2:$B$96,0))))</f>
        <v>998</v>
      </c>
      <c r="I80" s="144">
        <f t="shared" si="24"/>
        <v>46100</v>
      </c>
      <c r="J80" s="142" t="str">
        <f t="shared" si="25"/>
        <v>998-46100</v>
      </c>
      <c r="K80" s="142">
        <f t="shared" si="26"/>
        <v>0.375</v>
      </c>
      <c r="L80" s="142">
        <f t="shared" si="27"/>
        <v>0.70833333333333337</v>
      </c>
      <c r="M80" s="142">
        <f t="shared" si="28"/>
        <v>0</v>
      </c>
      <c r="N80" s="142">
        <f t="shared" si="28"/>
        <v>0</v>
      </c>
      <c r="O80" s="142">
        <f t="shared" si="28"/>
        <v>0</v>
      </c>
      <c r="P80" s="142">
        <f t="shared" si="28"/>
        <v>0</v>
      </c>
      <c r="Q80" s="142">
        <f t="shared" si="28"/>
        <v>0</v>
      </c>
      <c r="R80" s="142">
        <f t="shared" si="28"/>
        <v>0</v>
      </c>
      <c r="S80" s="142">
        <f t="shared" si="28"/>
        <v>0</v>
      </c>
      <c r="T80" s="142">
        <f t="shared" si="28"/>
        <v>0</v>
      </c>
      <c r="U80" s="142">
        <f t="shared" si="28"/>
        <v>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0</v>
      </c>
      <c r="AE80" s="142">
        <f t="shared" si="29"/>
        <v>0</v>
      </c>
      <c r="AF80" s="142">
        <f t="shared" si="29"/>
        <v>0</v>
      </c>
      <c r="AG80" s="142">
        <f t="shared" si="29"/>
        <v>0</v>
      </c>
      <c r="AH80" s="142">
        <f t="shared" si="29"/>
        <v>0</v>
      </c>
      <c r="AI80" s="142">
        <f t="shared" si="29"/>
        <v>0</v>
      </c>
      <c r="AJ80" s="142">
        <f t="shared" si="29"/>
        <v>0</v>
      </c>
      <c r="AK80" s="142">
        <f ca="1">IF(AND(AND($AK$3&lt;=B80,B80&lt;=$AK$1),B80&lt;&gt;""),1,0)</f>
        <v>1</v>
      </c>
      <c r="AL80" s="140">
        <f>IF(OR(F80="工事・メンテ（共用可）",F80="要調整"),0.5,1)</f>
        <v>1</v>
      </c>
      <c r="AM80" s="136">
        <v>1</v>
      </c>
    </row>
    <row r="81" spans="1:39">
      <c r="A81" s="155">
        <v>236</v>
      </c>
      <c r="B81" s="149">
        <v>46100</v>
      </c>
      <c r="C81" s="158">
        <v>9</v>
      </c>
      <c r="D81" s="158">
        <v>17</v>
      </c>
      <c r="E81" s="208" t="s">
        <v>274</v>
      </c>
      <c r="F81" s="151" t="s">
        <v>38</v>
      </c>
      <c r="G81" s="159" t="s">
        <v>495</v>
      </c>
      <c r="H81" s="143" t="str">
        <f>IF(OR(G81="中止",G81="取消"),"998",IF(ISNA(MATCH($E81,施設情報!$B$2:$B$96,0)),"999",INDEX(施設情報!$C$2:$C$96,MATCH($E81,施設情報!$B$2:$B$96,0))))</f>
        <v>998</v>
      </c>
      <c r="I81" s="144">
        <f t="shared" si="24"/>
        <v>46100</v>
      </c>
      <c r="J81" s="142" t="str">
        <f t="shared" si="25"/>
        <v>998-46100</v>
      </c>
      <c r="K81" s="142">
        <f t="shared" si="26"/>
        <v>0.375</v>
      </c>
      <c r="L81" s="142">
        <f t="shared" si="27"/>
        <v>0.70833333333333337</v>
      </c>
      <c r="M81" s="142">
        <f t="shared" si="28"/>
        <v>0</v>
      </c>
      <c r="N81" s="142">
        <f t="shared" si="28"/>
        <v>0</v>
      </c>
      <c r="O81" s="142">
        <f t="shared" si="28"/>
        <v>0</v>
      </c>
      <c r="P81" s="142">
        <f t="shared" si="28"/>
        <v>0</v>
      </c>
      <c r="Q81" s="142">
        <f t="shared" si="28"/>
        <v>0</v>
      </c>
      <c r="R81" s="142">
        <f t="shared" si="28"/>
        <v>0</v>
      </c>
      <c r="S81" s="142">
        <f t="shared" si="28"/>
        <v>0</v>
      </c>
      <c r="T81" s="142">
        <f t="shared" si="28"/>
        <v>0</v>
      </c>
      <c r="U81" s="142">
        <f t="shared" si="28"/>
        <v>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0</v>
      </c>
      <c r="AE81" s="142">
        <f t="shared" si="29"/>
        <v>0</v>
      </c>
      <c r="AF81" s="142">
        <f t="shared" si="29"/>
        <v>0</v>
      </c>
      <c r="AG81" s="142">
        <f t="shared" si="29"/>
        <v>0</v>
      </c>
      <c r="AH81" s="142">
        <f t="shared" si="29"/>
        <v>0</v>
      </c>
      <c r="AI81" s="142">
        <f t="shared" si="29"/>
        <v>0</v>
      </c>
      <c r="AJ81" s="142">
        <f t="shared" si="29"/>
        <v>0</v>
      </c>
      <c r="AK81" s="142">
        <f ca="1">IF(AND(AND($AK$3&lt;=B81,B81&lt;=$AK$1),B81&lt;&gt;""),1,0)</f>
        <v>1</v>
      </c>
      <c r="AL81" s="140">
        <f>IF(OR(F81="工事・メンテ（共用可）",F81="要調整"),0.5,1)</f>
        <v>1</v>
      </c>
      <c r="AM81" s="136">
        <v>1</v>
      </c>
    </row>
    <row r="82" spans="1:39">
      <c r="A82" s="155">
        <v>237</v>
      </c>
      <c r="B82" s="149">
        <v>46100</v>
      </c>
      <c r="C82" s="158">
        <v>9</v>
      </c>
      <c r="D82" s="158">
        <v>17</v>
      </c>
      <c r="E82" s="208" t="s">
        <v>275</v>
      </c>
      <c r="F82" s="151" t="s">
        <v>38</v>
      </c>
      <c r="G82" s="159" t="s">
        <v>495</v>
      </c>
      <c r="H82" s="143" t="str">
        <f>IF(OR(G82="中止",G82="取消"),"998",IF(ISNA(MATCH($E82,施設情報!$B$2:$B$96,0)),"999",INDEX(施設情報!$C$2:$C$96,MATCH($E82,施設情報!$B$2:$B$96,0))))</f>
        <v>998</v>
      </c>
      <c r="I82" s="144">
        <f t="shared" si="24"/>
        <v>46100</v>
      </c>
      <c r="J82" s="142" t="str">
        <f t="shared" si="25"/>
        <v>998-46100</v>
      </c>
      <c r="K82" s="142">
        <f t="shared" si="26"/>
        <v>0.375</v>
      </c>
      <c r="L82" s="142">
        <f t="shared" si="27"/>
        <v>0.70833333333333337</v>
      </c>
      <c r="M82" s="142">
        <f t="shared" si="28"/>
        <v>0</v>
      </c>
      <c r="N82" s="142">
        <f t="shared" si="28"/>
        <v>0</v>
      </c>
      <c r="O82" s="142">
        <f t="shared" si="28"/>
        <v>0</v>
      </c>
      <c r="P82" s="142">
        <f t="shared" si="28"/>
        <v>0</v>
      </c>
      <c r="Q82" s="142">
        <f t="shared" si="28"/>
        <v>0</v>
      </c>
      <c r="R82" s="142">
        <f t="shared" si="28"/>
        <v>0</v>
      </c>
      <c r="S82" s="142">
        <f t="shared" si="28"/>
        <v>0</v>
      </c>
      <c r="T82" s="142">
        <f t="shared" si="28"/>
        <v>0</v>
      </c>
      <c r="U82" s="142">
        <f t="shared" si="28"/>
        <v>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0</v>
      </c>
      <c r="AE82" s="142">
        <f t="shared" si="29"/>
        <v>0</v>
      </c>
      <c r="AF82" s="142">
        <f t="shared" si="29"/>
        <v>0</v>
      </c>
      <c r="AG82" s="142">
        <f t="shared" si="29"/>
        <v>0</v>
      </c>
      <c r="AH82" s="142">
        <f t="shared" si="29"/>
        <v>0</v>
      </c>
      <c r="AI82" s="142">
        <f t="shared" si="29"/>
        <v>0</v>
      </c>
      <c r="AJ82" s="142">
        <f t="shared" si="29"/>
        <v>0</v>
      </c>
      <c r="AK82" s="142">
        <f ca="1">IF(AND(AND($AK$3&lt;=B82,B82&lt;=$AK$1),B82&lt;&gt;""),1,0)</f>
        <v>1</v>
      </c>
      <c r="AL82" s="140">
        <f>IF(OR(F82="工事・メンテ（共用可）",F82="要調整"),0.5,1)</f>
        <v>1</v>
      </c>
      <c r="AM82" s="136">
        <v>1</v>
      </c>
    </row>
    <row r="83" spans="1:39">
      <c r="A83" s="155">
        <v>238</v>
      </c>
      <c r="B83" s="149">
        <v>46100</v>
      </c>
      <c r="C83" s="158">
        <v>9</v>
      </c>
      <c r="D83" s="158">
        <v>17</v>
      </c>
      <c r="E83" s="208" t="s">
        <v>282</v>
      </c>
      <c r="F83" s="151" t="s">
        <v>38</v>
      </c>
      <c r="G83" s="159" t="s">
        <v>495</v>
      </c>
      <c r="H83" s="143" t="str">
        <f>IF(OR(G83="中止",G83="取消"),"998",IF(ISNA(MATCH($E83,施設情報!$B$2:$B$96,0)),"999",INDEX(施設情報!$C$2:$C$96,MATCH($E83,施設情報!$B$2:$B$96,0))))</f>
        <v>998</v>
      </c>
      <c r="I83" s="144">
        <f t="shared" si="24"/>
        <v>46100</v>
      </c>
      <c r="J83" s="142" t="str">
        <f t="shared" si="25"/>
        <v>998-46100</v>
      </c>
      <c r="K83" s="142">
        <f t="shared" si="26"/>
        <v>0.375</v>
      </c>
      <c r="L83" s="142">
        <f t="shared" si="27"/>
        <v>0.70833333333333337</v>
      </c>
      <c r="M83" s="142">
        <f t="shared" si="28"/>
        <v>0</v>
      </c>
      <c r="N83" s="142">
        <f t="shared" si="28"/>
        <v>0</v>
      </c>
      <c r="O83" s="142">
        <f t="shared" si="28"/>
        <v>0</v>
      </c>
      <c r="P83" s="142">
        <f t="shared" si="28"/>
        <v>0</v>
      </c>
      <c r="Q83" s="142">
        <f t="shared" si="28"/>
        <v>0</v>
      </c>
      <c r="R83" s="142">
        <f t="shared" si="28"/>
        <v>0</v>
      </c>
      <c r="S83" s="142">
        <f t="shared" si="28"/>
        <v>0</v>
      </c>
      <c r="T83" s="142">
        <f t="shared" si="28"/>
        <v>0</v>
      </c>
      <c r="U83" s="142">
        <f t="shared" si="28"/>
        <v>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0</v>
      </c>
      <c r="AE83" s="142">
        <f t="shared" si="29"/>
        <v>0</v>
      </c>
      <c r="AF83" s="142">
        <f t="shared" si="29"/>
        <v>0</v>
      </c>
      <c r="AG83" s="142">
        <f t="shared" si="29"/>
        <v>0</v>
      </c>
      <c r="AH83" s="142">
        <f t="shared" si="29"/>
        <v>0</v>
      </c>
      <c r="AI83" s="142">
        <f t="shared" si="29"/>
        <v>0</v>
      </c>
      <c r="AJ83" s="142">
        <f t="shared" si="29"/>
        <v>0</v>
      </c>
      <c r="AK83" s="142">
        <f ca="1">IF(AND(AND($AK$3&lt;=B83,B83&lt;=$AK$1),B83&lt;&gt;""),1,0)</f>
        <v>1</v>
      </c>
      <c r="AL83" s="140">
        <f>IF(OR(F83="工事・メンテ（共用可）",F83="要調整"),0.5,1)</f>
        <v>1</v>
      </c>
      <c r="AM83" s="136">
        <v>1</v>
      </c>
    </row>
    <row r="84" spans="1:39">
      <c r="A84" s="155">
        <v>109</v>
      </c>
      <c r="B84" s="149">
        <v>46101</v>
      </c>
      <c r="C84" s="158">
        <v>0</v>
      </c>
      <c r="D84" s="158">
        <v>24</v>
      </c>
      <c r="E84" s="156" t="s">
        <v>28</v>
      </c>
      <c r="F84" s="151" t="s">
        <v>29</v>
      </c>
      <c r="G84" s="159" t="s">
        <v>1</v>
      </c>
      <c r="H84" s="143" t="str">
        <f>IF(OR(G84="中止",G84="取消"),"998",IF(ISNA(MATCH($E84,施設情報!$B$2:$B$96,0)),"999",INDEX(施設情報!$C$2:$C$96,MATCH($E84,施設情報!$B$2:$B$96,0))))</f>
        <v>001</v>
      </c>
      <c r="I84" s="144">
        <f t="shared" si="24"/>
        <v>46101</v>
      </c>
      <c r="J84" s="142" t="str">
        <f t="shared" si="25"/>
        <v>001-46101</v>
      </c>
      <c r="K84" s="142">
        <f t="shared" si="26"/>
        <v>0</v>
      </c>
      <c r="L84" s="142">
        <f t="shared" si="27"/>
        <v>1</v>
      </c>
      <c r="M84" s="142">
        <f t="shared" si="28"/>
        <v>100</v>
      </c>
      <c r="N84" s="142">
        <f t="shared" si="28"/>
        <v>100</v>
      </c>
      <c r="O84" s="142">
        <f t="shared" si="28"/>
        <v>100</v>
      </c>
      <c r="P84" s="142">
        <f t="shared" si="28"/>
        <v>100</v>
      </c>
      <c r="Q84" s="142">
        <f t="shared" si="28"/>
        <v>100</v>
      </c>
      <c r="R84" s="142">
        <f t="shared" si="28"/>
        <v>100</v>
      </c>
      <c r="S84" s="142">
        <f t="shared" si="28"/>
        <v>100</v>
      </c>
      <c r="T84" s="142">
        <f t="shared" si="28"/>
        <v>100</v>
      </c>
      <c r="U84" s="142">
        <f t="shared" si="28"/>
        <v>100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100</v>
      </c>
      <c r="AE84" s="142">
        <f t="shared" si="29"/>
        <v>100</v>
      </c>
      <c r="AF84" s="142">
        <f t="shared" si="29"/>
        <v>100</v>
      </c>
      <c r="AG84" s="142">
        <f t="shared" si="29"/>
        <v>100</v>
      </c>
      <c r="AH84" s="142">
        <f t="shared" si="29"/>
        <v>100</v>
      </c>
      <c r="AI84" s="142">
        <f t="shared" si="29"/>
        <v>100</v>
      </c>
      <c r="AJ84" s="142">
        <f t="shared" si="29"/>
        <v>100</v>
      </c>
      <c r="AK84" s="142">
        <f ca="1">IF(AND(AND($AK$3&lt;=B84,B84&lt;=$AK$1),B84&lt;&gt;""),1,0)</f>
        <v>1</v>
      </c>
      <c r="AL84" s="140">
        <f>IF(OR(F84="工事・メンテ（共用可）",F84="要調整"),0.5,1)</f>
        <v>1</v>
      </c>
      <c r="AM84" s="136">
        <v>1</v>
      </c>
    </row>
    <row r="85" spans="1:39">
      <c r="A85" s="155">
        <v>23</v>
      </c>
      <c r="B85" s="149">
        <v>46102</v>
      </c>
      <c r="C85" s="158">
        <v>0</v>
      </c>
      <c r="D85" s="158">
        <v>24</v>
      </c>
      <c r="E85" s="156" t="s">
        <v>28</v>
      </c>
      <c r="F85" s="151" t="s">
        <v>29</v>
      </c>
      <c r="G85" s="159" t="s">
        <v>1</v>
      </c>
      <c r="H85" s="143" t="str">
        <f>IF(OR(G85="中止",G85="取消"),"998",IF(ISNA(MATCH($E85,施設情報!$B$2:$B$96,0)),"999",INDEX(施設情報!$C$2:$C$96,MATCH($E85,施設情報!$B$2:$B$96,0))))</f>
        <v>001</v>
      </c>
      <c r="I85" s="144">
        <f t="shared" si="24"/>
        <v>46102</v>
      </c>
      <c r="J85" s="142" t="str">
        <f t="shared" si="25"/>
        <v>001-46102</v>
      </c>
      <c r="K85" s="142">
        <f t="shared" si="26"/>
        <v>0</v>
      </c>
      <c r="L85" s="142">
        <f t="shared" si="27"/>
        <v>1</v>
      </c>
      <c r="M85" s="142">
        <f t="shared" ref="M85:V94" si="30">IF(AND(M$3&gt;=$K85,M$3&lt;$L85),100*$AM85,0)</f>
        <v>100</v>
      </c>
      <c r="N85" s="142">
        <f t="shared" si="30"/>
        <v>100</v>
      </c>
      <c r="O85" s="142">
        <f t="shared" si="30"/>
        <v>100</v>
      </c>
      <c r="P85" s="142">
        <f t="shared" si="30"/>
        <v>100</v>
      </c>
      <c r="Q85" s="142">
        <f t="shared" si="30"/>
        <v>100</v>
      </c>
      <c r="R85" s="142">
        <f t="shared" si="30"/>
        <v>100</v>
      </c>
      <c r="S85" s="142">
        <f t="shared" si="30"/>
        <v>100</v>
      </c>
      <c r="T85" s="142">
        <f t="shared" si="30"/>
        <v>100</v>
      </c>
      <c r="U85" s="142">
        <f t="shared" si="30"/>
        <v>100</v>
      </c>
      <c r="V85" s="142">
        <f t="shared" si="30"/>
        <v>100</v>
      </c>
      <c r="W85" s="142">
        <f t="shared" ref="W85:AJ94" si="31">IF(AND(W$3&gt;=$K85,W$3&lt;$L85),100*$AM85,0)</f>
        <v>100</v>
      </c>
      <c r="X85" s="142">
        <f t="shared" si="31"/>
        <v>100</v>
      </c>
      <c r="Y85" s="142">
        <f t="shared" si="31"/>
        <v>100</v>
      </c>
      <c r="Z85" s="142">
        <f t="shared" si="31"/>
        <v>100</v>
      </c>
      <c r="AA85" s="142">
        <f t="shared" si="31"/>
        <v>100</v>
      </c>
      <c r="AB85" s="142">
        <f t="shared" si="31"/>
        <v>100</v>
      </c>
      <c r="AC85" s="142">
        <f t="shared" si="31"/>
        <v>100</v>
      </c>
      <c r="AD85" s="142">
        <f t="shared" si="31"/>
        <v>100</v>
      </c>
      <c r="AE85" s="142">
        <f t="shared" si="31"/>
        <v>100</v>
      </c>
      <c r="AF85" s="142">
        <f t="shared" si="31"/>
        <v>100</v>
      </c>
      <c r="AG85" s="142">
        <f t="shared" si="31"/>
        <v>100</v>
      </c>
      <c r="AH85" s="142">
        <f t="shared" si="31"/>
        <v>100</v>
      </c>
      <c r="AI85" s="142">
        <f t="shared" si="31"/>
        <v>100</v>
      </c>
      <c r="AJ85" s="142">
        <f t="shared" si="31"/>
        <v>100</v>
      </c>
      <c r="AK85" s="142">
        <f ca="1">IF(AND(AND($AK$3&lt;=B85,B85&lt;=$AK$1),B85&lt;&gt;""),1,0)</f>
        <v>1</v>
      </c>
      <c r="AL85" s="140">
        <f>IF(OR(F85="工事・メンテ（共用可）",F85="要調整"),0.5,1)</f>
        <v>1</v>
      </c>
      <c r="AM85" s="136">
        <v>1</v>
      </c>
    </row>
    <row r="86" spans="1:39">
      <c r="A86" s="155">
        <v>24</v>
      </c>
      <c r="B86" s="149">
        <v>46103</v>
      </c>
      <c r="C86" s="158">
        <v>0</v>
      </c>
      <c r="D86" s="158">
        <v>24</v>
      </c>
      <c r="E86" s="156" t="s">
        <v>28</v>
      </c>
      <c r="F86" s="151" t="s">
        <v>29</v>
      </c>
      <c r="G86" s="159" t="s">
        <v>1</v>
      </c>
      <c r="H86" s="143" t="str">
        <f>IF(OR(G86="中止",G86="取消"),"998",IF(ISNA(MATCH($E86,施設情報!$B$2:$B$96,0)),"999",INDEX(施設情報!$C$2:$C$96,MATCH($E86,施設情報!$B$2:$B$96,0))))</f>
        <v>001</v>
      </c>
      <c r="I86" s="144">
        <f t="shared" si="24"/>
        <v>46103</v>
      </c>
      <c r="J86" s="142" t="str">
        <f t="shared" si="25"/>
        <v>001-46103</v>
      </c>
      <c r="K86" s="142">
        <f t="shared" si="26"/>
        <v>0</v>
      </c>
      <c r="L86" s="142">
        <f t="shared" si="27"/>
        <v>1</v>
      </c>
      <c r="M86" s="142">
        <f t="shared" si="30"/>
        <v>100</v>
      </c>
      <c r="N86" s="142">
        <f t="shared" si="30"/>
        <v>100</v>
      </c>
      <c r="O86" s="142">
        <f t="shared" si="30"/>
        <v>100</v>
      </c>
      <c r="P86" s="142">
        <f t="shared" si="30"/>
        <v>100</v>
      </c>
      <c r="Q86" s="142">
        <f t="shared" si="30"/>
        <v>100</v>
      </c>
      <c r="R86" s="142">
        <f t="shared" si="30"/>
        <v>100</v>
      </c>
      <c r="S86" s="142">
        <f t="shared" si="30"/>
        <v>100</v>
      </c>
      <c r="T86" s="142">
        <f t="shared" si="30"/>
        <v>100</v>
      </c>
      <c r="U86" s="142">
        <f t="shared" si="30"/>
        <v>100</v>
      </c>
      <c r="V86" s="142">
        <f t="shared" si="30"/>
        <v>100</v>
      </c>
      <c r="W86" s="142">
        <f t="shared" si="31"/>
        <v>100</v>
      </c>
      <c r="X86" s="142">
        <f t="shared" si="31"/>
        <v>100</v>
      </c>
      <c r="Y86" s="142">
        <f t="shared" si="31"/>
        <v>100</v>
      </c>
      <c r="Z86" s="142">
        <f t="shared" si="31"/>
        <v>100</v>
      </c>
      <c r="AA86" s="142">
        <f t="shared" si="31"/>
        <v>100</v>
      </c>
      <c r="AB86" s="142">
        <f t="shared" si="31"/>
        <v>100</v>
      </c>
      <c r="AC86" s="142">
        <f t="shared" si="31"/>
        <v>100</v>
      </c>
      <c r="AD86" s="142">
        <f t="shared" si="31"/>
        <v>100</v>
      </c>
      <c r="AE86" s="142">
        <f t="shared" si="31"/>
        <v>100</v>
      </c>
      <c r="AF86" s="142">
        <f t="shared" si="31"/>
        <v>100</v>
      </c>
      <c r="AG86" s="142">
        <f t="shared" si="31"/>
        <v>100</v>
      </c>
      <c r="AH86" s="142">
        <f t="shared" si="31"/>
        <v>100</v>
      </c>
      <c r="AI86" s="142">
        <f t="shared" si="31"/>
        <v>100</v>
      </c>
      <c r="AJ86" s="142">
        <f t="shared" si="31"/>
        <v>100</v>
      </c>
      <c r="AK86" s="142">
        <f ca="1">IF(AND(AND($AK$3&lt;=B86,B86&lt;=$AK$1),B86&lt;&gt;""),1,0)</f>
        <v>1</v>
      </c>
      <c r="AL86" s="140">
        <f>IF(OR(F86="工事・メンテ（共用可）",F86="要調整"),0.5,1)</f>
        <v>1</v>
      </c>
      <c r="AM86" s="136">
        <v>1</v>
      </c>
    </row>
    <row r="87" spans="1:39" ht="93.75">
      <c r="A87" s="155">
        <v>232</v>
      </c>
      <c r="B87" s="149">
        <v>46105</v>
      </c>
      <c r="C87" s="158">
        <v>9</v>
      </c>
      <c r="D87" s="158">
        <v>17</v>
      </c>
      <c r="E87" s="208" t="s">
        <v>273</v>
      </c>
      <c r="F87" s="151" t="s">
        <v>38</v>
      </c>
      <c r="G87" s="159" t="s">
        <v>495</v>
      </c>
      <c r="H87" s="143" t="str">
        <f>IF(OR(G87="中止",G87="取消"),"998",IF(ISNA(MATCH($E87,施設情報!$B$2:$B$96,0)),"999",INDEX(施設情報!$C$2:$C$96,MATCH($E87,施設情報!$B$2:$B$96,0))))</f>
        <v>998</v>
      </c>
      <c r="I87" s="144">
        <f t="shared" si="24"/>
        <v>46105</v>
      </c>
      <c r="J87" s="142" t="str">
        <f t="shared" si="25"/>
        <v>998-46105</v>
      </c>
      <c r="K87" s="142">
        <f t="shared" si="26"/>
        <v>0.375</v>
      </c>
      <c r="L87" s="142">
        <f t="shared" si="27"/>
        <v>0.70833333333333337</v>
      </c>
      <c r="M87" s="142">
        <f t="shared" si="30"/>
        <v>0</v>
      </c>
      <c r="N87" s="142">
        <f t="shared" si="30"/>
        <v>0</v>
      </c>
      <c r="O87" s="142">
        <f t="shared" si="30"/>
        <v>0</v>
      </c>
      <c r="P87" s="142">
        <f t="shared" si="30"/>
        <v>0</v>
      </c>
      <c r="Q87" s="142">
        <f t="shared" si="30"/>
        <v>0</v>
      </c>
      <c r="R87" s="142">
        <f t="shared" si="30"/>
        <v>0</v>
      </c>
      <c r="S87" s="142">
        <f t="shared" si="30"/>
        <v>0</v>
      </c>
      <c r="T87" s="142">
        <f t="shared" si="30"/>
        <v>0</v>
      </c>
      <c r="U87" s="142">
        <f t="shared" si="30"/>
        <v>0</v>
      </c>
      <c r="V87" s="142">
        <f t="shared" si="30"/>
        <v>100</v>
      </c>
      <c r="W87" s="142">
        <f t="shared" si="31"/>
        <v>100</v>
      </c>
      <c r="X87" s="142">
        <f t="shared" si="31"/>
        <v>100</v>
      </c>
      <c r="Y87" s="142">
        <f t="shared" si="31"/>
        <v>100</v>
      </c>
      <c r="Z87" s="142">
        <f t="shared" si="31"/>
        <v>100</v>
      </c>
      <c r="AA87" s="142">
        <f t="shared" si="31"/>
        <v>100</v>
      </c>
      <c r="AB87" s="142">
        <f t="shared" si="31"/>
        <v>100</v>
      </c>
      <c r="AC87" s="142">
        <f t="shared" si="31"/>
        <v>100</v>
      </c>
      <c r="AD87" s="142">
        <f t="shared" si="31"/>
        <v>0</v>
      </c>
      <c r="AE87" s="142">
        <f t="shared" si="31"/>
        <v>0</v>
      </c>
      <c r="AF87" s="142">
        <f t="shared" si="31"/>
        <v>0</v>
      </c>
      <c r="AG87" s="142">
        <f t="shared" si="31"/>
        <v>0</v>
      </c>
      <c r="AH87" s="142">
        <f t="shared" si="31"/>
        <v>0</v>
      </c>
      <c r="AI87" s="142">
        <f t="shared" si="31"/>
        <v>0</v>
      </c>
      <c r="AJ87" s="142">
        <f t="shared" si="31"/>
        <v>0</v>
      </c>
      <c r="AK87" s="142">
        <f ca="1">IF(AND(AND($AK$3&lt;=B87,B87&lt;=$AK$1),B87&lt;&gt;""),1,0)</f>
        <v>1</v>
      </c>
      <c r="AL87" s="140">
        <f>IF(OR(F87="工事・メンテ（共用可）",F87="要調整"),0.5,1)</f>
        <v>1</v>
      </c>
      <c r="AM87" s="136">
        <v>1</v>
      </c>
    </row>
    <row r="88" spans="1:39">
      <c r="A88" s="155">
        <v>239</v>
      </c>
      <c r="B88" s="149">
        <v>46105</v>
      </c>
      <c r="C88" s="158">
        <v>9</v>
      </c>
      <c r="D88" s="158">
        <v>17</v>
      </c>
      <c r="E88" s="208" t="s">
        <v>274</v>
      </c>
      <c r="F88" s="151" t="s">
        <v>38</v>
      </c>
      <c r="G88" s="159" t="s">
        <v>495</v>
      </c>
      <c r="H88" s="143" t="str">
        <f>IF(OR(G88="中止",G88="取消"),"998",IF(ISNA(MATCH($E88,施設情報!$B$2:$B$96,0)),"999",INDEX(施設情報!$C$2:$C$96,MATCH($E88,施設情報!$B$2:$B$96,0))))</f>
        <v>998</v>
      </c>
      <c r="I88" s="144">
        <f t="shared" si="24"/>
        <v>46105</v>
      </c>
      <c r="J88" s="142" t="str">
        <f t="shared" si="25"/>
        <v>998-46105</v>
      </c>
      <c r="K88" s="142">
        <f t="shared" si="26"/>
        <v>0.375</v>
      </c>
      <c r="L88" s="142">
        <f t="shared" si="27"/>
        <v>0.70833333333333337</v>
      </c>
      <c r="M88" s="142">
        <f t="shared" si="30"/>
        <v>0</v>
      </c>
      <c r="N88" s="142">
        <f t="shared" si="30"/>
        <v>0</v>
      </c>
      <c r="O88" s="142">
        <f t="shared" si="30"/>
        <v>0</v>
      </c>
      <c r="P88" s="142">
        <f t="shared" si="30"/>
        <v>0</v>
      </c>
      <c r="Q88" s="142">
        <f t="shared" si="30"/>
        <v>0</v>
      </c>
      <c r="R88" s="142">
        <f t="shared" si="30"/>
        <v>0</v>
      </c>
      <c r="S88" s="142">
        <f t="shared" si="30"/>
        <v>0</v>
      </c>
      <c r="T88" s="142">
        <f t="shared" si="30"/>
        <v>0</v>
      </c>
      <c r="U88" s="142">
        <f t="shared" si="30"/>
        <v>0</v>
      </c>
      <c r="V88" s="142">
        <f t="shared" si="30"/>
        <v>100</v>
      </c>
      <c r="W88" s="142">
        <f t="shared" si="31"/>
        <v>100</v>
      </c>
      <c r="X88" s="142">
        <f t="shared" si="31"/>
        <v>100</v>
      </c>
      <c r="Y88" s="142">
        <f t="shared" si="31"/>
        <v>100</v>
      </c>
      <c r="Z88" s="142">
        <f t="shared" si="31"/>
        <v>100</v>
      </c>
      <c r="AA88" s="142">
        <f t="shared" si="31"/>
        <v>100</v>
      </c>
      <c r="AB88" s="142">
        <f t="shared" si="31"/>
        <v>100</v>
      </c>
      <c r="AC88" s="142">
        <f t="shared" si="31"/>
        <v>100</v>
      </c>
      <c r="AD88" s="142">
        <f t="shared" si="31"/>
        <v>0</v>
      </c>
      <c r="AE88" s="142">
        <f t="shared" si="31"/>
        <v>0</v>
      </c>
      <c r="AF88" s="142">
        <f t="shared" si="31"/>
        <v>0</v>
      </c>
      <c r="AG88" s="142">
        <f t="shared" si="31"/>
        <v>0</v>
      </c>
      <c r="AH88" s="142">
        <f t="shared" si="31"/>
        <v>0</v>
      </c>
      <c r="AI88" s="142">
        <f t="shared" si="31"/>
        <v>0</v>
      </c>
      <c r="AJ88" s="142">
        <f t="shared" si="31"/>
        <v>0</v>
      </c>
      <c r="AK88" s="142">
        <f ca="1">IF(AND(AND($AK$3&lt;=B88,B88&lt;=$AK$1),B88&lt;&gt;""),1,0)</f>
        <v>1</v>
      </c>
      <c r="AL88" s="140">
        <f>IF(OR(F88="工事・メンテ（共用可）",F88="要調整"),0.5,1)</f>
        <v>1</v>
      </c>
      <c r="AM88" s="136">
        <v>1</v>
      </c>
    </row>
    <row r="89" spans="1:39">
      <c r="A89" s="155">
        <v>240</v>
      </c>
      <c r="B89" s="149">
        <v>46105</v>
      </c>
      <c r="C89" s="158">
        <v>9</v>
      </c>
      <c r="D89" s="158">
        <v>17</v>
      </c>
      <c r="E89" s="208" t="s">
        <v>275</v>
      </c>
      <c r="F89" s="151" t="s">
        <v>38</v>
      </c>
      <c r="G89" s="159" t="s">
        <v>495</v>
      </c>
      <c r="H89" s="143" t="str">
        <f>IF(OR(G89="中止",G89="取消"),"998",IF(ISNA(MATCH($E89,施設情報!$B$2:$B$96,0)),"999",INDEX(施設情報!$C$2:$C$96,MATCH($E89,施設情報!$B$2:$B$96,0))))</f>
        <v>998</v>
      </c>
      <c r="I89" s="144">
        <f t="shared" si="24"/>
        <v>46105</v>
      </c>
      <c r="J89" s="142" t="str">
        <f t="shared" si="25"/>
        <v>998-46105</v>
      </c>
      <c r="K89" s="142">
        <f t="shared" si="26"/>
        <v>0.375</v>
      </c>
      <c r="L89" s="142">
        <f t="shared" si="27"/>
        <v>0.70833333333333337</v>
      </c>
      <c r="M89" s="142">
        <f t="shared" si="30"/>
        <v>0</v>
      </c>
      <c r="N89" s="142">
        <f t="shared" si="30"/>
        <v>0</v>
      </c>
      <c r="O89" s="142">
        <f t="shared" si="30"/>
        <v>0</v>
      </c>
      <c r="P89" s="142">
        <f t="shared" si="30"/>
        <v>0</v>
      </c>
      <c r="Q89" s="142">
        <f t="shared" si="30"/>
        <v>0</v>
      </c>
      <c r="R89" s="142">
        <f t="shared" si="30"/>
        <v>0</v>
      </c>
      <c r="S89" s="142">
        <f t="shared" si="30"/>
        <v>0</v>
      </c>
      <c r="T89" s="142">
        <f t="shared" si="30"/>
        <v>0</v>
      </c>
      <c r="U89" s="142">
        <f t="shared" si="30"/>
        <v>0</v>
      </c>
      <c r="V89" s="142">
        <f t="shared" si="30"/>
        <v>100</v>
      </c>
      <c r="W89" s="142">
        <f t="shared" si="31"/>
        <v>100</v>
      </c>
      <c r="X89" s="142">
        <f t="shared" si="31"/>
        <v>100</v>
      </c>
      <c r="Y89" s="142">
        <f t="shared" si="31"/>
        <v>100</v>
      </c>
      <c r="Z89" s="142">
        <f t="shared" si="31"/>
        <v>100</v>
      </c>
      <c r="AA89" s="142">
        <f t="shared" si="31"/>
        <v>100</v>
      </c>
      <c r="AB89" s="142">
        <f t="shared" si="31"/>
        <v>100</v>
      </c>
      <c r="AC89" s="142">
        <f t="shared" si="31"/>
        <v>100</v>
      </c>
      <c r="AD89" s="142">
        <f t="shared" si="31"/>
        <v>0</v>
      </c>
      <c r="AE89" s="142">
        <f t="shared" si="31"/>
        <v>0</v>
      </c>
      <c r="AF89" s="142">
        <f t="shared" si="31"/>
        <v>0</v>
      </c>
      <c r="AG89" s="142">
        <f t="shared" si="31"/>
        <v>0</v>
      </c>
      <c r="AH89" s="142">
        <f t="shared" si="31"/>
        <v>0</v>
      </c>
      <c r="AI89" s="142">
        <f t="shared" si="31"/>
        <v>0</v>
      </c>
      <c r="AJ89" s="142">
        <f t="shared" si="31"/>
        <v>0</v>
      </c>
      <c r="AK89" s="142">
        <f ca="1">IF(AND(AND($AK$3&lt;=B89,B89&lt;=$AK$1),B89&lt;&gt;""),1,0)</f>
        <v>1</v>
      </c>
      <c r="AL89" s="140">
        <f>IF(OR(F89="工事・メンテ（共用可）",F89="要調整"),0.5,1)</f>
        <v>1</v>
      </c>
      <c r="AM89" s="136">
        <v>1</v>
      </c>
    </row>
    <row r="90" spans="1:39">
      <c r="A90" s="155">
        <v>241</v>
      </c>
      <c r="B90" s="149">
        <v>46105</v>
      </c>
      <c r="C90" s="158">
        <v>9</v>
      </c>
      <c r="D90" s="158">
        <v>17</v>
      </c>
      <c r="E90" s="208" t="s">
        <v>282</v>
      </c>
      <c r="F90" s="151" t="s">
        <v>38</v>
      </c>
      <c r="G90" s="159" t="s">
        <v>495</v>
      </c>
      <c r="H90" s="143" t="str">
        <f>IF(OR(G90="中止",G90="取消"),"998",IF(ISNA(MATCH($E90,施設情報!$B$2:$B$96,0)),"999",INDEX(施設情報!$C$2:$C$96,MATCH($E90,施設情報!$B$2:$B$96,0))))</f>
        <v>998</v>
      </c>
      <c r="I90" s="144">
        <f t="shared" si="24"/>
        <v>46105</v>
      </c>
      <c r="J90" s="142" t="str">
        <f t="shared" si="25"/>
        <v>998-46105</v>
      </c>
      <c r="K90" s="142">
        <f t="shared" si="26"/>
        <v>0.375</v>
      </c>
      <c r="L90" s="142">
        <f t="shared" si="27"/>
        <v>0.70833333333333337</v>
      </c>
      <c r="M90" s="142">
        <f t="shared" si="30"/>
        <v>0</v>
      </c>
      <c r="N90" s="142">
        <f t="shared" si="30"/>
        <v>0</v>
      </c>
      <c r="O90" s="142">
        <f t="shared" si="30"/>
        <v>0</v>
      </c>
      <c r="P90" s="142">
        <f t="shared" si="30"/>
        <v>0</v>
      </c>
      <c r="Q90" s="142">
        <f t="shared" si="30"/>
        <v>0</v>
      </c>
      <c r="R90" s="142">
        <f t="shared" si="30"/>
        <v>0</v>
      </c>
      <c r="S90" s="142">
        <f t="shared" si="30"/>
        <v>0</v>
      </c>
      <c r="T90" s="142">
        <f t="shared" si="30"/>
        <v>0</v>
      </c>
      <c r="U90" s="142">
        <f t="shared" si="30"/>
        <v>0</v>
      </c>
      <c r="V90" s="142">
        <f t="shared" si="30"/>
        <v>100</v>
      </c>
      <c r="W90" s="142">
        <f t="shared" si="31"/>
        <v>100</v>
      </c>
      <c r="X90" s="142">
        <f t="shared" si="31"/>
        <v>100</v>
      </c>
      <c r="Y90" s="142">
        <f t="shared" si="31"/>
        <v>100</v>
      </c>
      <c r="Z90" s="142">
        <f t="shared" si="31"/>
        <v>100</v>
      </c>
      <c r="AA90" s="142">
        <f t="shared" si="31"/>
        <v>100</v>
      </c>
      <c r="AB90" s="142">
        <f t="shared" si="31"/>
        <v>100</v>
      </c>
      <c r="AC90" s="142">
        <f t="shared" si="31"/>
        <v>100</v>
      </c>
      <c r="AD90" s="142">
        <f t="shared" si="31"/>
        <v>0</v>
      </c>
      <c r="AE90" s="142">
        <f t="shared" si="31"/>
        <v>0</v>
      </c>
      <c r="AF90" s="142">
        <f t="shared" si="31"/>
        <v>0</v>
      </c>
      <c r="AG90" s="142">
        <f t="shared" si="31"/>
        <v>0</v>
      </c>
      <c r="AH90" s="142">
        <f t="shared" si="31"/>
        <v>0</v>
      </c>
      <c r="AI90" s="142">
        <f t="shared" si="31"/>
        <v>0</v>
      </c>
      <c r="AJ90" s="142">
        <f t="shared" si="31"/>
        <v>0</v>
      </c>
      <c r="AK90" s="142">
        <f ca="1">IF(AND(AND($AK$3&lt;=B90,B90&lt;=$AK$1),B90&lt;&gt;""),1,0)</f>
        <v>1</v>
      </c>
      <c r="AL90" s="140">
        <f>IF(OR(F90="工事・メンテ（共用可）",F90="要調整"),0.5,1)</f>
        <v>1</v>
      </c>
      <c r="AM90" s="136">
        <v>1</v>
      </c>
    </row>
    <row r="91" spans="1:39">
      <c r="A91" s="155">
        <v>25</v>
      </c>
      <c r="B91" s="149">
        <v>46109</v>
      </c>
      <c r="C91" s="158">
        <v>0</v>
      </c>
      <c r="D91" s="158">
        <v>24</v>
      </c>
      <c r="E91" s="156" t="s">
        <v>28</v>
      </c>
      <c r="F91" s="151" t="s">
        <v>29</v>
      </c>
      <c r="G91" s="159" t="s">
        <v>1</v>
      </c>
      <c r="H91" s="143" t="str">
        <f>IF(OR(G91="中止",G91="取消"),"998",IF(ISNA(MATCH($E91,施設情報!$B$2:$B$96,0)),"999",INDEX(施設情報!$C$2:$C$96,MATCH($E91,施設情報!$B$2:$B$96,0))))</f>
        <v>001</v>
      </c>
      <c r="I91" s="144">
        <f t="shared" si="24"/>
        <v>46109</v>
      </c>
      <c r="J91" s="142" t="str">
        <f t="shared" si="25"/>
        <v>001-46109</v>
      </c>
      <c r="K91" s="142">
        <f t="shared" si="26"/>
        <v>0</v>
      </c>
      <c r="L91" s="142">
        <f t="shared" si="27"/>
        <v>1</v>
      </c>
      <c r="M91" s="142">
        <f t="shared" si="30"/>
        <v>100</v>
      </c>
      <c r="N91" s="142">
        <f t="shared" si="30"/>
        <v>100</v>
      </c>
      <c r="O91" s="142">
        <f t="shared" si="30"/>
        <v>100</v>
      </c>
      <c r="P91" s="142">
        <f t="shared" si="30"/>
        <v>100</v>
      </c>
      <c r="Q91" s="142">
        <f t="shared" si="30"/>
        <v>100</v>
      </c>
      <c r="R91" s="142">
        <f t="shared" si="30"/>
        <v>100</v>
      </c>
      <c r="S91" s="142">
        <f t="shared" si="30"/>
        <v>100</v>
      </c>
      <c r="T91" s="142">
        <f t="shared" si="30"/>
        <v>100</v>
      </c>
      <c r="U91" s="142">
        <f t="shared" si="30"/>
        <v>100</v>
      </c>
      <c r="V91" s="142">
        <f t="shared" si="30"/>
        <v>100</v>
      </c>
      <c r="W91" s="142">
        <f t="shared" si="31"/>
        <v>100</v>
      </c>
      <c r="X91" s="142">
        <f t="shared" si="31"/>
        <v>100</v>
      </c>
      <c r="Y91" s="142">
        <f t="shared" si="31"/>
        <v>100</v>
      </c>
      <c r="Z91" s="142">
        <f t="shared" si="31"/>
        <v>100</v>
      </c>
      <c r="AA91" s="142">
        <f t="shared" si="31"/>
        <v>100</v>
      </c>
      <c r="AB91" s="142">
        <f t="shared" si="31"/>
        <v>100</v>
      </c>
      <c r="AC91" s="142">
        <f t="shared" si="31"/>
        <v>100</v>
      </c>
      <c r="AD91" s="142">
        <f t="shared" si="31"/>
        <v>100</v>
      </c>
      <c r="AE91" s="142">
        <f t="shared" si="31"/>
        <v>100</v>
      </c>
      <c r="AF91" s="142">
        <f t="shared" si="31"/>
        <v>100</v>
      </c>
      <c r="AG91" s="142">
        <f t="shared" si="31"/>
        <v>100</v>
      </c>
      <c r="AH91" s="142">
        <f t="shared" si="31"/>
        <v>100</v>
      </c>
      <c r="AI91" s="142">
        <f t="shared" si="31"/>
        <v>100</v>
      </c>
      <c r="AJ91" s="142">
        <f t="shared" si="31"/>
        <v>100</v>
      </c>
      <c r="AK91" s="142">
        <f ca="1">IF(AND(AND($AK$3&lt;=B91,B91&lt;=$AK$1),B91&lt;&gt;""),1,0)</f>
        <v>1</v>
      </c>
      <c r="AL91" s="140">
        <f>IF(OR(F91="工事・メンテ（共用可）",F91="要調整"),0.5,1)</f>
        <v>1</v>
      </c>
      <c r="AM91" s="136">
        <v>1</v>
      </c>
    </row>
    <row r="92" spans="1:39">
      <c r="A92" s="155">
        <v>26</v>
      </c>
      <c r="B92" s="149">
        <v>46110</v>
      </c>
      <c r="C92" s="158">
        <v>0</v>
      </c>
      <c r="D92" s="158">
        <v>24</v>
      </c>
      <c r="E92" s="156" t="s">
        <v>28</v>
      </c>
      <c r="F92" s="151" t="s">
        <v>29</v>
      </c>
      <c r="G92" s="159" t="s">
        <v>1</v>
      </c>
      <c r="H92" s="143" t="str">
        <f>IF(OR(G92="中止",G92="取消"),"998",IF(ISNA(MATCH($E92,施設情報!$B$2:$B$96,0)),"999",INDEX(施設情報!$C$2:$C$96,MATCH($E92,施設情報!$B$2:$B$96,0))))</f>
        <v>001</v>
      </c>
      <c r="I92" s="144">
        <f t="shared" si="24"/>
        <v>46110</v>
      </c>
      <c r="J92" s="142" t="str">
        <f t="shared" si="25"/>
        <v>001-46110</v>
      </c>
      <c r="K92" s="142">
        <f t="shared" si="26"/>
        <v>0</v>
      </c>
      <c r="L92" s="142">
        <f t="shared" si="27"/>
        <v>1</v>
      </c>
      <c r="M92" s="142">
        <f t="shared" si="30"/>
        <v>100</v>
      </c>
      <c r="N92" s="142">
        <f t="shared" si="30"/>
        <v>100</v>
      </c>
      <c r="O92" s="142">
        <f t="shared" si="30"/>
        <v>100</v>
      </c>
      <c r="P92" s="142">
        <f t="shared" si="30"/>
        <v>100</v>
      </c>
      <c r="Q92" s="142">
        <f t="shared" si="30"/>
        <v>100</v>
      </c>
      <c r="R92" s="142">
        <f t="shared" si="30"/>
        <v>100</v>
      </c>
      <c r="S92" s="142">
        <f t="shared" si="30"/>
        <v>100</v>
      </c>
      <c r="T92" s="142">
        <f t="shared" si="30"/>
        <v>100</v>
      </c>
      <c r="U92" s="142">
        <f t="shared" si="30"/>
        <v>100</v>
      </c>
      <c r="V92" s="142">
        <f t="shared" si="30"/>
        <v>100</v>
      </c>
      <c r="W92" s="142">
        <f t="shared" si="31"/>
        <v>100</v>
      </c>
      <c r="X92" s="142">
        <f t="shared" si="31"/>
        <v>100</v>
      </c>
      <c r="Y92" s="142">
        <f t="shared" si="31"/>
        <v>100</v>
      </c>
      <c r="Z92" s="142">
        <f t="shared" si="31"/>
        <v>100</v>
      </c>
      <c r="AA92" s="142">
        <f t="shared" si="31"/>
        <v>100</v>
      </c>
      <c r="AB92" s="142">
        <f t="shared" si="31"/>
        <v>100</v>
      </c>
      <c r="AC92" s="142">
        <f t="shared" si="31"/>
        <v>100</v>
      </c>
      <c r="AD92" s="142">
        <f t="shared" si="31"/>
        <v>100</v>
      </c>
      <c r="AE92" s="142">
        <f t="shared" si="31"/>
        <v>100</v>
      </c>
      <c r="AF92" s="142">
        <f t="shared" si="31"/>
        <v>100</v>
      </c>
      <c r="AG92" s="142">
        <f t="shared" si="31"/>
        <v>100</v>
      </c>
      <c r="AH92" s="142">
        <f t="shared" si="31"/>
        <v>100</v>
      </c>
      <c r="AI92" s="142">
        <f t="shared" si="31"/>
        <v>100</v>
      </c>
      <c r="AJ92" s="142">
        <f t="shared" si="31"/>
        <v>100</v>
      </c>
      <c r="AK92" s="142">
        <f ca="1">IF(AND(AND($AK$3&lt;=B92,B92&lt;=$AK$1),B92&lt;&gt;""),1,0)</f>
        <v>1</v>
      </c>
      <c r="AL92" s="140">
        <f>IF(OR(F92="工事・メンテ（共用可）",F92="要調整"),0.5,1)</f>
        <v>1</v>
      </c>
      <c r="AM92" s="136">
        <v>1</v>
      </c>
    </row>
    <row r="93" spans="1:39">
      <c r="A93" s="155">
        <v>27</v>
      </c>
      <c r="B93" s="149">
        <v>46116</v>
      </c>
      <c r="C93" s="158">
        <v>0</v>
      </c>
      <c r="D93" s="158">
        <v>24</v>
      </c>
      <c r="E93" s="156" t="s">
        <v>28</v>
      </c>
      <c r="F93" s="151" t="s">
        <v>29</v>
      </c>
      <c r="G93" s="159" t="s">
        <v>1</v>
      </c>
      <c r="H93" s="143" t="str">
        <f>IF(OR(G93="中止",G93="取消"),"998",IF(ISNA(MATCH($E93,施設情報!$B$2:$B$96,0)),"999",INDEX(施設情報!$C$2:$C$96,MATCH($E93,施設情報!$B$2:$B$96,0))))</f>
        <v>001</v>
      </c>
      <c r="I93" s="144">
        <f t="shared" si="24"/>
        <v>46116</v>
      </c>
      <c r="J93" s="142" t="str">
        <f t="shared" si="25"/>
        <v>001-46116</v>
      </c>
      <c r="K93" s="142">
        <f t="shared" si="26"/>
        <v>0</v>
      </c>
      <c r="L93" s="142">
        <f t="shared" si="27"/>
        <v>1</v>
      </c>
      <c r="M93" s="142">
        <f t="shared" si="30"/>
        <v>100</v>
      </c>
      <c r="N93" s="142">
        <f t="shared" si="30"/>
        <v>100</v>
      </c>
      <c r="O93" s="142">
        <f t="shared" si="30"/>
        <v>100</v>
      </c>
      <c r="P93" s="142">
        <f t="shared" si="30"/>
        <v>100</v>
      </c>
      <c r="Q93" s="142">
        <f t="shared" si="30"/>
        <v>100</v>
      </c>
      <c r="R93" s="142">
        <f t="shared" si="30"/>
        <v>100</v>
      </c>
      <c r="S93" s="142">
        <f t="shared" si="30"/>
        <v>100</v>
      </c>
      <c r="T93" s="142">
        <f t="shared" si="30"/>
        <v>100</v>
      </c>
      <c r="U93" s="142">
        <f t="shared" si="30"/>
        <v>100</v>
      </c>
      <c r="V93" s="142">
        <f t="shared" si="30"/>
        <v>100</v>
      </c>
      <c r="W93" s="142">
        <f t="shared" si="31"/>
        <v>100</v>
      </c>
      <c r="X93" s="142">
        <f t="shared" si="31"/>
        <v>100</v>
      </c>
      <c r="Y93" s="142">
        <f t="shared" si="31"/>
        <v>100</v>
      </c>
      <c r="Z93" s="142">
        <f t="shared" si="31"/>
        <v>100</v>
      </c>
      <c r="AA93" s="142">
        <f t="shared" si="31"/>
        <v>100</v>
      </c>
      <c r="AB93" s="142">
        <f t="shared" si="31"/>
        <v>100</v>
      </c>
      <c r="AC93" s="142">
        <f t="shared" si="31"/>
        <v>100</v>
      </c>
      <c r="AD93" s="142">
        <f t="shared" si="31"/>
        <v>100</v>
      </c>
      <c r="AE93" s="142">
        <f t="shared" si="31"/>
        <v>100</v>
      </c>
      <c r="AF93" s="142">
        <f t="shared" si="31"/>
        <v>100</v>
      </c>
      <c r="AG93" s="142">
        <f t="shared" si="31"/>
        <v>100</v>
      </c>
      <c r="AH93" s="142">
        <f t="shared" si="31"/>
        <v>100</v>
      </c>
      <c r="AI93" s="142">
        <f t="shared" si="31"/>
        <v>100</v>
      </c>
      <c r="AJ93" s="142">
        <f t="shared" si="31"/>
        <v>100</v>
      </c>
      <c r="AK93" s="142">
        <f ca="1">IF(AND(AND($AK$3&lt;=B93,B93&lt;=$AK$1),B93&lt;&gt;""),1,0)</f>
        <v>1</v>
      </c>
      <c r="AL93" s="140">
        <f>IF(OR(F93="工事・メンテ（共用可）",F93="要調整"),0.5,1)</f>
        <v>1</v>
      </c>
      <c r="AM93" s="136">
        <v>1</v>
      </c>
    </row>
    <row r="94" spans="1:39">
      <c r="A94" s="155">
        <v>28</v>
      </c>
      <c r="B94" s="149">
        <v>46117</v>
      </c>
      <c r="C94" s="158">
        <v>0</v>
      </c>
      <c r="D94" s="158">
        <v>24</v>
      </c>
      <c r="E94" s="156" t="s">
        <v>28</v>
      </c>
      <c r="F94" s="151" t="s">
        <v>29</v>
      </c>
      <c r="G94" s="159" t="s">
        <v>1</v>
      </c>
      <c r="H94" s="143" t="str">
        <f>IF(OR(G94="中止",G94="取消"),"998",IF(ISNA(MATCH($E94,施設情報!$B$2:$B$96,0)),"999",INDEX(施設情報!$C$2:$C$96,MATCH($E94,施設情報!$B$2:$B$96,0))))</f>
        <v>001</v>
      </c>
      <c r="I94" s="144">
        <f t="shared" si="24"/>
        <v>46117</v>
      </c>
      <c r="J94" s="142" t="str">
        <f t="shared" si="25"/>
        <v>001-46117</v>
      </c>
      <c r="K94" s="142">
        <f t="shared" si="26"/>
        <v>0</v>
      </c>
      <c r="L94" s="142">
        <f t="shared" si="27"/>
        <v>1</v>
      </c>
      <c r="M94" s="142">
        <f t="shared" si="30"/>
        <v>100</v>
      </c>
      <c r="N94" s="142">
        <f t="shared" si="30"/>
        <v>100</v>
      </c>
      <c r="O94" s="142">
        <f t="shared" si="30"/>
        <v>100</v>
      </c>
      <c r="P94" s="142">
        <f t="shared" si="30"/>
        <v>100</v>
      </c>
      <c r="Q94" s="142">
        <f t="shared" si="30"/>
        <v>100</v>
      </c>
      <c r="R94" s="142">
        <f t="shared" si="30"/>
        <v>100</v>
      </c>
      <c r="S94" s="142">
        <f t="shared" si="30"/>
        <v>100</v>
      </c>
      <c r="T94" s="142">
        <f t="shared" si="30"/>
        <v>100</v>
      </c>
      <c r="U94" s="142">
        <f t="shared" si="30"/>
        <v>100</v>
      </c>
      <c r="V94" s="142">
        <f t="shared" si="30"/>
        <v>100</v>
      </c>
      <c r="W94" s="142">
        <f t="shared" si="31"/>
        <v>100</v>
      </c>
      <c r="X94" s="142">
        <f t="shared" si="31"/>
        <v>100</v>
      </c>
      <c r="Y94" s="142">
        <f t="shared" si="31"/>
        <v>100</v>
      </c>
      <c r="Z94" s="142">
        <f t="shared" si="31"/>
        <v>100</v>
      </c>
      <c r="AA94" s="142">
        <f t="shared" si="31"/>
        <v>100</v>
      </c>
      <c r="AB94" s="142">
        <f t="shared" si="31"/>
        <v>100</v>
      </c>
      <c r="AC94" s="142">
        <f t="shared" si="31"/>
        <v>100</v>
      </c>
      <c r="AD94" s="142">
        <f t="shared" si="31"/>
        <v>100</v>
      </c>
      <c r="AE94" s="142">
        <f t="shared" si="31"/>
        <v>100</v>
      </c>
      <c r="AF94" s="142">
        <f t="shared" si="31"/>
        <v>100</v>
      </c>
      <c r="AG94" s="142">
        <f t="shared" si="31"/>
        <v>100</v>
      </c>
      <c r="AH94" s="142">
        <f t="shared" si="31"/>
        <v>100</v>
      </c>
      <c r="AI94" s="142">
        <f t="shared" si="31"/>
        <v>100</v>
      </c>
      <c r="AJ94" s="142">
        <f t="shared" si="31"/>
        <v>100</v>
      </c>
      <c r="AK94" s="142">
        <f ca="1">IF(AND(AND($AK$3&lt;=B94,B94&lt;=$AK$1),B94&lt;&gt;""),1,0)</f>
        <v>1</v>
      </c>
      <c r="AL94" s="140">
        <f>IF(OR(F94="工事・メンテ（共用可）",F94="要調整"),0.5,1)</f>
        <v>1</v>
      </c>
      <c r="AM94" s="136">
        <v>1</v>
      </c>
    </row>
  </sheetData>
  <autoFilter ref="A3:AK94"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94">
    <cfRule type="containsText" dxfId="8" priority="3" operator="containsText" text="浪江">
      <formula>NOT(ISERROR(SEARCH("浪江",E3)))</formula>
    </cfRule>
  </conditionalFormatting>
  <conditionalFormatting sqref="B3:G94">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8C9234F4-529F-4B11-8EF4-A784B4CDCBDF}">
      <formula1>0</formula1>
      <formula2>24</formula2>
    </dataValidation>
    <dataValidation type="date" allowBlank="1" showInputMessage="1" showErrorMessage="1" sqref="B3:B94" xr:uid="{CD889F6F-88EC-42E2-B5C0-3FCC676A7A23}">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45842</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45838</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46206</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2025-07-03T23:37:03Z</dcterms:modified>
</cp:coreProperties>
</file>