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遠藤 はなえ\Desktop\施設空き状況確認シート\"/>
    </mc:Choice>
  </mc:AlternateContent>
  <xr:revisionPtr revIDLastSave="0" documentId="8_{04B2419B-5EBA-43FA-B6FB-DE1E52182B4F}" xr6:coauthVersionLast="47" xr6:coauthVersionMax="47" xr10:uidLastSave="{00000000-0000-0000-0000-000000000000}"/>
  <workbookProtection workbookAlgorithmName="SHA-512" workbookHashValue="AbXdZ9H1ydPuF+yd1AqlAFOil6EVaL6KcVqOpNL0IkAZU0sUQwdpNph5nfFlvqrM09ICBOmcfIJXEtXJcb6yIQ==" workbookSaltValue="W92nqeEPq4k6XaVxvaLMBA==" workbookSpinCount="100000" lockStructure="1"/>
  <bookViews>
    <workbookView xWindow="20370" yWindow="-129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データ_フィールド施設!$A$3:$AK$862</definedName>
    <definedName name="_xlnm._FilterDatabase" localSheetId="3" hidden="1">データ_研究棟施設!$A$3:$AK$94</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2" i="15" l="1"/>
  <c r="K52" i="15"/>
  <c r="I52" i="15"/>
  <c r="H52" i="15"/>
  <c r="J52" i="15" s="1"/>
  <c r="L51" i="15"/>
  <c r="K51" i="15"/>
  <c r="AF51" i="15" s="1"/>
  <c r="I51" i="15"/>
  <c r="H51" i="15"/>
  <c r="J51" i="15" s="1"/>
  <c r="L6" i="15"/>
  <c r="Z6" i="15" s="1"/>
  <c r="K6" i="15"/>
  <c r="I6" i="15"/>
  <c r="H6" i="15"/>
  <c r="L5" i="15"/>
  <c r="K5" i="15"/>
  <c r="I5" i="15"/>
  <c r="H5" i="15"/>
  <c r="J5" i="15" s="1"/>
  <c r="L30" i="15"/>
  <c r="K30" i="15"/>
  <c r="I30" i="15"/>
  <c r="H30" i="15"/>
  <c r="J30" i="15" s="1"/>
  <c r="L29" i="15"/>
  <c r="K29" i="15"/>
  <c r="AE29" i="15" s="1"/>
  <c r="I29" i="15"/>
  <c r="H29" i="15"/>
  <c r="L28" i="15"/>
  <c r="K28" i="15"/>
  <c r="I28" i="15"/>
  <c r="H28" i="15"/>
  <c r="L27" i="15"/>
  <c r="K27" i="15"/>
  <c r="I27" i="15"/>
  <c r="H27" i="15"/>
  <c r="AI76" i="15"/>
  <c r="L76" i="15"/>
  <c r="P76" i="15" s="1"/>
  <c r="K76" i="15"/>
  <c r="I76" i="15"/>
  <c r="H76" i="15"/>
  <c r="L75" i="15"/>
  <c r="K75" i="15"/>
  <c r="I75" i="15"/>
  <c r="H75" i="15"/>
  <c r="L74" i="15"/>
  <c r="K74" i="15"/>
  <c r="I74" i="15"/>
  <c r="H74" i="15"/>
  <c r="L73" i="15"/>
  <c r="K73" i="15"/>
  <c r="I73" i="15"/>
  <c r="H73" i="15"/>
  <c r="L68" i="15"/>
  <c r="AJ68" i="15" s="1"/>
  <c r="K68" i="15"/>
  <c r="I68" i="15"/>
  <c r="H68" i="15"/>
  <c r="L67" i="15"/>
  <c r="K67" i="15"/>
  <c r="I67" i="15"/>
  <c r="H67" i="15"/>
  <c r="L66" i="15"/>
  <c r="K66" i="15"/>
  <c r="I66" i="15"/>
  <c r="H66" i="15"/>
  <c r="L65" i="15"/>
  <c r="K65" i="15"/>
  <c r="I65" i="15"/>
  <c r="H65" i="15"/>
  <c r="L64" i="15"/>
  <c r="K64" i="15"/>
  <c r="I64" i="15"/>
  <c r="H64" i="15"/>
  <c r="L63" i="15"/>
  <c r="K63" i="15"/>
  <c r="I63" i="15"/>
  <c r="H63" i="15"/>
  <c r="L62" i="15"/>
  <c r="K62" i="15"/>
  <c r="I62" i="15"/>
  <c r="H62" i="15"/>
  <c r="L61" i="15"/>
  <c r="K61" i="15"/>
  <c r="I61" i="15"/>
  <c r="H61" i="15"/>
  <c r="J61" i="15" s="1"/>
  <c r="L60" i="15"/>
  <c r="K60" i="15"/>
  <c r="I60" i="15"/>
  <c r="H60" i="15"/>
  <c r="L59" i="15"/>
  <c r="K59" i="15"/>
  <c r="I59" i="15"/>
  <c r="H59" i="15"/>
  <c r="L58" i="15"/>
  <c r="K58" i="15"/>
  <c r="Q58" i="15" s="1"/>
  <c r="I58" i="15"/>
  <c r="H58" i="15"/>
  <c r="L57" i="15"/>
  <c r="K57" i="15"/>
  <c r="AB57" i="15" s="1"/>
  <c r="I57" i="15"/>
  <c r="H57" i="15"/>
  <c r="L90" i="15"/>
  <c r="K90" i="15"/>
  <c r="O90" i="15" s="1"/>
  <c r="I90" i="15"/>
  <c r="H90" i="15"/>
  <c r="L89" i="15"/>
  <c r="K89" i="15"/>
  <c r="I89" i="15"/>
  <c r="H89" i="15"/>
  <c r="L88" i="15"/>
  <c r="K88" i="15"/>
  <c r="I88" i="15"/>
  <c r="H88" i="15"/>
  <c r="L83" i="15"/>
  <c r="K83" i="15"/>
  <c r="I83" i="15"/>
  <c r="H83" i="15"/>
  <c r="L82" i="15"/>
  <c r="K82" i="15"/>
  <c r="I82" i="15"/>
  <c r="H82" i="15"/>
  <c r="L81" i="15"/>
  <c r="K81" i="15"/>
  <c r="I81" i="15"/>
  <c r="H81" i="15"/>
  <c r="L72" i="15"/>
  <c r="K72" i="15"/>
  <c r="I72" i="15"/>
  <c r="H72" i="15"/>
  <c r="L71" i="15"/>
  <c r="K71" i="15"/>
  <c r="I71" i="15"/>
  <c r="H71" i="15"/>
  <c r="L70" i="15"/>
  <c r="K70" i="15"/>
  <c r="I70" i="15"/>
  <c r="H70" i="15"/>
  <c r="L87" i="15"/>
  <c r="K87" i="15"/>
  <c r="I87" i="15"/>
  <c r="H87" i="15"/>
  <c r="L80" i="15"/>
  <c r="K80" i="15"/>
  <c r="I80" i="15"/>
  <c r="H80" i="15"/>
  <c r="L69" i="15"/>
  <c r="K69" i="15"/>
  <c r="I69" i="15"/>
  <c r="H69" i="15"/>
  <c r="L79" i="15"/>
  <c r="K79" i="15"/>
  <c r="I79" i="15"/>
  <c r="H79" i="15"/>
  <c r="L17" i="15"/>
  <c r="K17" i="15"/>
  <c r="I17" i="15"/>
  <c r="H17" i="15"/>
  <c r="L16" i="15"/>
  <c r="K16" i="15"/>
  <c r="I16" i="15"/>
  <c r="H16" i="15"/>
  <c r="L15" i="15"/>
  <c r="K15" i="15"/>
  <c r="I15" i="15"/>
  <c r="H15" i="15"/>
  <c r="L14" i="15"/>
  <c r="K14" i="15"/>
  <c r="I14" i="15"/>
  <c r="H14" i="15"/>
  <c r="L13" i="15"/>
  <c r="K13" i="15"/>
  <c r="I13" i="15"/>
  <c r="H13" i="15"/>
  <c r="L12" i="15"/>
  <c r="K12" i="15"/>
  <c r="I12" i="15"/>
  <c r="H12" i="15"/>
  <c r="L9" i="15"/>
  <c r="K9" i="15"/>
  <c r="AE9" i="15" s="1"/>
  <c r="I9" i="15"/>
  <c r="H9" i="15"/>
  <c r="L8" i="15"/>
  <c r="K8" i="15"/>
  <c r="I8" i="15"/>
  <c r="H8" i="15"/>
  <c r="N7" i="15"/>
  <c r="M7" i="15"/>
  <c r="L7" i="15"/>
  <c r="K7" i="15"/>
  <c r="AC7" i="15" s="1"/>
  <c r="I7" i="15"/>
  <c r="H7" i="15"/>
  <c r="L54" i="15"/>
  <c r="K54" i="15"/>
  <c r="I54" i="15"/>
  <c r="H54" i="15"/>
  <c r="J54" i="15" s="1"/>
  <c r="L53" i="15"/>
  <c r="K53" i="15"/>
  <c r="AA53" i="15" s="1"/>
  <c r="I53" i="15"/>
  <c r="H53" i="15"/>
  <c r="L43" i="15"/>
  <c r="K43" i="15"/>
  <c r="I43" i="15"/>
  <c r="H43" i="15"/>
  <c r="L42" i="15"/>
  <c r="K42" i="15"/>
  <c r="I42" i="15"/>
  <c r="H42" i="15"/>
  <c r="L41" i="15"/>
  <c r="K41" i="15"/>
  <c r="I41" i="15"/>
  <c r="H41" i="15"/>
  <c r="L40" i="15"/>
  <c r="K40" i="15"/>
  <c r="X40" i="15" s="1"/>
  <c r="I40" i="15"/>
  <c r="H40" i="15"/>
  <c r="L39" i="15"/>
  <c r="V39" i="15" s="1"/>
  <c r="K39" i="15"/>
  <c r="I39" i="15"/>
  <c r="H39" i="15"/>
  <c r="L38" i="15"/>
  <c r="K38" i="15"/>
  <c r="I38" i="15"/>
  <c r="H38" i="15"/>
  <c r="L37" i="15"/>
  <c r="K37" i="15"/>
  <c r="I37" i="15"/>
  <c r="H37" i="15"/>
  <c r="J37" i="15" s="1"/>
  <c r="L36" i="15"/>
  <c r="K36" i="15"/>
  <c r="I36" i="15"/>
  <c r="H36" i="15"/>
  <c r="L35" i="15"/>
  <c r="K35" i="15"/>
  <c r="I35" i="15"/>
  <c r="H35" i="15"/>
  <c r="L34" i="15"/>
  <c r="K34" i="15"/>
  <c r="R34" i="15" s="1"/>
  <c r="I34" i="15"/>
  <c r="H34" i="15"/>
  <c r="L11" i="15"/>
  <c r="K11" i="15"/>
  <c r="I11" i="15"/>
  <c r="H11" i="15"/>
  <c r="J11" i="15" s="1"/>
  <c r="L10" i="15"/>
  <c r="K10" i="15"/>
  <c r="N10" i="15" s="1"/>
  <c r="I10" i="15"/>
  <c r="H10" i="15"/>
  <c r="L84" i="15"/>
  <c r="K84" i="15"/>
  <c r="I84" i="15"/>
  <c r="H84" i="15"/>
  <c r="L48" i="15"/>
  <c r="K48" i="15"/>
  <c r="I48" i="15"/>
  <c r="H48" i="15"/>
  <c r="L33" i="15"/>
  <c r="K33" i="15"/>
  <c r="I33" i="15"/>
  <c r="H33" i="15"/>
  <c r="L20" i="15"/>
  <c r="K20" i="15"/>
  <c r="I20" i="15"/>
  <c r="H20"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94" i="15"/>
  <c r="K94" i="15"/>
  <c r="I94" i="15"/>
  <c r="H94" i="15"/>
  <c r="AL31" i="15"/>
  <c r="L93" i="15"/>
  <c r="K93" i="15"/>
  <c r="I93" i="15"/>
  <c r="H93" i="15"/>
  <c r="AL30" i="15"/>
  <c r="L92" i="15"/>
  <c r="K92" i="15"/>
  <c r="I92" i="15"/>
  <c r="H92" i="15"/>
  <c r="AL29" i="15"/>
  <c r="L91" i="15"/>
  <c r="K91" i="15"/>
  <c r="I91" i="15"/>
  <c r="H91" i="15"/>
  <c r="AL28" i="15"/>
  <c r="L86" i="15"/>
  <c r="K86" i="15"/>
  <c r="I86" i="15"/>
  <c r="H86" i="15"/>
  <c r="AL27" i="15"/>
  <c r="L85" i="15"/>
  <c r="AH85" i="15" s="1"/>
  <c r="K85" i="15"/>
  <c r="I85" i="15"/>
  <c r="H85" i="15"/>
  <c r="AL26" i="15"/>
  <c r="L78" i="15"/>
  <c r="K78" i="15"/>
  <c r="I78" i="15"/>
  <c r="H78" i="15"/>
  <c r="AL25" i="15"/>
  <c r="L77" i="15"/>
  <c r="K77" i="15"/>
  <c r="I77" i="15"/>
  <c r="H77" i="15"/>
  <c r="AL24" i="15"/>
  <c r="L56" i="15"/>
  <c r="K56" i="15"/>
  <c r="I56" i="15"/>
  <c r="H56" i="15"/>
  <c r="AL23" i="15"/>
  <c r="L55" i="15"/>
  <c r="K55" i="15"/>
  <c r="I55" i="15"/>
  <c r="H55" i="15"/>
  <c r="AL22" i="15"/>
  <c r="L50" i="15"/>
  <c r="K50" i="15"/>
  <c r="I50" i="15"/>
  <c r="H50" i="15"/>
  <c r="AL21" i="15"/>
  <c r="L49" i="15"/>
  <c r="V49" i="15" s="1"/>
  <c r="K49" i="15"/>
  <c r="I49" i="15"/>
  <c r="H49" i="15"/>
  <c r="AL20" i="15"/>
  <c r="L47" i="15"/>
  <c r="K47" i="15"/>
  <c r="I47" i="15"/>
  <c r="H47" i="15"/>
  <c r="AL19" i="15"/>
  <c r="L46" i="15"/>
  <c r="K46" i="15"/>
  <c r="I46" i="15"/>
  <c r="H46" i="15"/>
  <c r="AL18" i="15"/>
  <c r="L45" i="15"/>
  <c r="K45" i="15"/>
  <c r="I45" i="15"/>
  <c r="H45" i="15"/>
  <c r="AL17" i="15"/>
  <c r="L44" i="15"/>
  <c r="K44" i="15"/>
  <c r="I44" i="15"/>
  <c r="H44" i="15"/>
  <c r="AL16" i="15"/>
  <c r="L32" i="15"/>
  <c r="K32" i="15"/>
  <c r="I32" i="15"/>
  <c r="H32" i="15"/>
  <c r="J32" i="15" s="1"/>
  <c r="AL15" i="15"/>
  <c r="L31" i="15"/>
  <c r="K31" i="15"/>
  <c r="AD31" i="15" s="1"/>
  <c r="I31" i="15"/>
  <c r="H31" i="15"/>
  <c r="AL14" i="15"/>
  <c r="L26" i="15"/>
  <c r="K26" i="15"/>
  <c r="AC26" i="15" s="1"/>
  <c r="I26" i="15"/>
  <c r="H26" i="15"/>
  <c r="AL13" i="15"/>
  <c r="L25" i="15"/>
  <c r="N25" i="15" s="1"/>
  <c r="K25" i="15"/>
  <c r="I25" i="15"/>
  <c r="H25" i="15"/>
  <c r="AL12" i="15"/>
  <c r="L24" i="15"/>
  <c r="K24" i="15"/>
  <c r="AF24" i="15" s="1"/>
  <c r="I24" i="15"/>
  <c r="H24" i="15"/>
  <c r="AL11" i="15"/>
  <c r="L23" i="15"/>
  <c r="K23" i="15"/>
  <c r="I23" i="15"/>
  <c r="H23" i="15"/>
  <c r="AL10" i="15"/>
  <c r="L22" i="15"/>
  <c r="K22" i="15"/>
  <c r="I22" i="15"/>
  <c r="H22" i="15"/>
  <c r="AL9" i="15"/>
  <c r="L21" i="15"/>
  <c r="K21" i="15"/>
  <c r="I21" i="15"/>
  <c r="H21" i="15"/>
  <c r="AL8" i="15"/>
  <c r="L19" i="15"/>
  <c r="K19" i="15"/>
  <c r="I19" i="15"/>
  <c r="H19" i="15"/>
  <c r="AL7" i="15"/>
  <c r="L18" i="15"/>
  <c r="K18" i="15"/>
  <c r="I18" i="15"/>
  <c r="H18" i="15"/>
  <c r="AL6" i="15"/>
  <c r="AL5" i="15"/>
  <c r="L781" i="7"/>
  <c r="K781" i="7"/>
  <c r="I781" i="7"/>
  <c r="H781" i="7"/>
  <c r="L780" i="7"/>
  <c r="K780" i="7"/>
  <c r="I780" i="7"/>
  <c r="H780" i="7"/>
  <c r="L779" i="7"/>
  <c r="K779" i="7"/>
  <c r="AD779" i="7" s="1"/>
  <c r="I779" i="7"/>
  <c r="H779" i="7"/>
  <c r="L597" i="7"/>
  <c r="K597" i="7"/>
  <c r="I597" i="7"/>
  <c r="H597" i="7"/>
  <c r="L584" i="7"/>
  <c r="K584" i="7"/>
  <c r="I584" i="7"/>
  <c r="H584" i="7"/>
  <c r="L565" i="7"/>
  <c r="K565" i="7"/>
  <c r="I565" i="7"/>
  <c r="H565" i="7"/>
  <c r="L538" i="7"/>
  <c r="K538" i="7"/>
  <c r="I538" i="7"/>
  <c r="H538" i="7"/>
  <c r="L596" i="7"/>
  <c r="K596" i="7"/>
  <c r="I596" i="7"/>
  <c r="H596" i="7"/>
  <c r="L583" i="7"/>
  <c r="K583" i="7"/>
  <c r="I583" i="7"/>
  <c r="H583" i="7"/>
  <c r="L564" i="7"/>
  <c r="K564" i="7"/>
  <c r="AE564" i="7" s="1"/>
  <c r="I564" i="7"/>
  <c r="H564" i="7"/>
  <c r="L537" i="7"/>
  <c r="K537" i="7"/>
  <c r="I537" i="7"/>
  <c r="H537" i="7"/>
  <c r="L595" i="7"/>
  <c r="K595" i="7"/>
  <c r="I595" i="7"/>
  <c r="H595" i="7"/>
  <c r="L594" i="7"/>
  <c r="K594" i="7"/>
  <c r="I594" i="7"/>
  <c r="H594" i="7"/>
  <c r="L593" i="7"/>
  <c r="K593" i="7"/>
  <c r="I593" i="7"/>
  <c r="H593" i="7"/>
  <c r="L592" i="7"/>
  <c r="K592" i="7"/>
  <c r="I592" i="7"/>
  <c r="J592" i="7" s="1"/>
  <c r="H592" i="7"/>
  <c r="L582" i="7"/>
  <c r="K582" i="7"/>
  <c r="AA582" i="7" s="1"/>
  <c r="I582" i="7"/>
  <c r="H582" i="7"/>
  <c r="L581" i="7"/>
  <c r="K581" i="7"/>
  <c r="I581" i="7"/>
  <c r="H581" i="7"/>
  <c r="L580" i="7"/>
  <c r="K580" i="7"/>
  <c r="AB580" i="7" s="1"/>
  <c r="I580" i="7"/>
  <c r="H580" i="7"/>
  <c r="L579" i="7"/>
  <c r="K579" i="7"/>
  <c r="I579" i="7"/>
  <c r="H579" i="7"/>
  <c r="L563" i="7"/>
  <c r="K563" i="7"/>
  <c r="I563" i="7"/>
  <c r="H563" i="7"/>
  <c r="L562" i="7"/>
  <c r="K562" i="7"/>
  <c r="I562" i="7"/>
  <c r="H562" i="7"/>
  <c r="L561" i="7"/>
  <c r="K561" i="7"/>
  <c r="I561" i="7"/>
  <c r="H561" i="7"/>
  <c r="L560" i="7"/>
  <c r="K560" i="7"/>
  <c r="I560" i="7"/>
  <c r="H560" i="7"/>
  <c r="L536" i="7"/>
  <c r="K536" i="7"/>
  <c r="I536" i="7"/>
  <c r="H536" i="7"/>
  <c r="L535" i="7"/>
  <c r="K535" i="7"/>
  <c r="I535" i="7"/>
  <c r="H535" i="7"/>
  <c r="L534" i="7"/>
  <c r="K534" i="7"/>
  <c r="I534" i="7"/>
  <c r="H534" i="7"/>
  <c r="L533" i="7"/>
  <c r="K533" i="7"/>
  <c r="I533" i="7"/>
  <c r="H533" i="7"/>
  <c r="L322" i="7"/>
  <c r="K322" i="7"/>
  <c r="I322" i="7"/>
  <c r="H322" i="7"/>
  <c r="L303" i="7"/>
  <c r="K303" i="7"/>
  <c r="I303" i="7"/>
  <c r="H303" i="7"/>
  <c r="L284" i="7"/>
  <c r="K284" i="7"/>
  <c r="I284" i="7"/>
  <c r="H284" i="7"/>
  <c r="L370" i="7"/>
  <c r="K370" i="7"/>
  <c r="I370" i="7"/>
  <c r="H370" i="7"/>
  <c r="L369" i="7"/>
  <c r="K369" i="7"/>
  <c r="AH369" i="7" s="1"/>
  <c r="I369" i="7"/>
  <c r="H369" i="7"/>
  <c r="L368" i="7"/>
  <c r="K368" i="7"/>
  <c r="I368" i="7"/>
  <c r="J368" i="7" s="1"/>
  <c r="H368" i="7"/>
  <c r="L367" i="7"/>
  <c r="K367" i="7"/>
  <c r="I367" i="7"/>
  <c r="H367" i="7"/>
  <c r="L366" i="7"/>
  <c r="K366" i="7"/>
  <c r="I366" i="7"/>
  <c r="H366" i="7"/>
  <c r="L346" i="7"/>
  <c r="K346" i="7"/>
  <c r="I346" i="7"/>
  <c r="H346" i="7"/>
  <c r="L345" i="7"/>
  <c r="K345" i="7"/>
  <c r="I345" i="7"/>
  <c r="H345" i="7"/>
  <c r="L344" i="7"/>
  <c r="K344" i="7"/>
  <c r="I344" i="7"/>
  <c r="H344" i="7"/>
  <c r="L343" i="7"/>
  <c r="S343" i="7" s="1"/>
  <c r="K343" i="7"/>
  <c r="I343" i="7"/>
  <c r="H343" i="7"/>
  <c r="L342" i="7"/>
  <c r="K342" i="7"/>
  <c r="I342" i="7"/>
  <c r="H342" i="7"/>
  <c r="L321" i="7"/>
  <c r="K321" i="7"/>
  <c r="P321" i="7" s="1"/>
  <c r="I321" i="7"/>
  <c r="H321" i="7"/>
  <c r="L320" i="7"/>
  <c r="K320" i="7"/>
  <c r="I320" i="7"/>
  <c r="H320" i="7"/>
  <c r="L319" i="7"/>
  <c r="K319" i="7"/>
  <c r="I319" i="7"/>
  <c r="H319" i="7"/>
  <c r="L318" i="7"/>
  <c r="K318" i="7"/>
  <c r="I318" i="7"/>
  <c r="H318" i="7"/>
  <c r="L317" i="7"/>
  <c r="K317" i="7"/>
  <c r="AJ317" i="7" s="1"/>
  <c r="I317" i="7"/>
  <c r="H317" i="7"/>
  <c r="L302" i="7"/>
  <c r="K302" i="7"/>
  <c r="I302" i="7"/>
  <c r="H302" i="7"/>
  <c r="L301" i="7"/>
  <c r="K301" i="7"/>
  <c r="I301" i="7"/>
  <c r="H301" i="7"/>
  <c r="L300" i="7"/>
  <c r="K300" i="7"/>
  <c r="I300" i="7"/>
  <c r="H300" i="7"/>
  <c r="L299" i="7"/>
  <c r="K299" i="7"/>
  <c r="Q299" i="7" s="1"/>
  <c r="I299" i="7"/>
  <c r="H299" i="7"/>
  <c r="L298" i="7"/>
  <c r="K298" i="7"/>
  <c r="N298" i="7" s="1"/>
  <c r="I298" i="7"/>
  <c r="H298" i="7"/>
  <c r="L283" i="7"/>
  <c r="K283" i="7"/>
  <c r="I283" i="7"/>
  <c r="H283" i="7"/>
  <c r="L282" i="7"/>
  <c r="K282" i="7"/>
  <c r="I282" i="7"/>
  <c r="H282" i="7"/>
  <c r="L281" i="7"/>
  <c r="K281" i="7"/>
  <c r="I281" i="7"/>
  <c r="H281" i="7"/>
  <c r="L280" i="7"/>
  <c r="K280" i="7"/>
  <c r="I280" i="7"/>
  <c r="H280" i="7"/>
  <c r="L279" i="7"/>
  <c r="K279" i="7"/>
  <c r="I279" i="7"/>
  <c r="J279" i="7" s="1"/>
  <c r="H279" i="7"/>
  <c r="L253" i="7"/>
  <c r="K253" i="7"/>
  <c r="I253" i="7"/>
  <c r="H253" i="7"/>
  <c r="L252" i="7"/>
  <c r="K252" i="7"/>
  <c r="I252" i="7"/>
  <c r="J252" i="7" s="1"/>
  <c r="H252" i="7"/>
  <c r="L251" i="7"/>
  <c r="K251" i="7"/>
  <c r="I251" i="7"/>
  <c r="H251" i="7"/>
  <c r="L250" i="7"/>
  <c r="K250" i="7"/>
  <c r="I250" i="7"/>
  <c r="H250" i="7"/>
  <c r="L249" i="7"/>
  <c r="K249" i="7"/>
  <c r="I249" i="7"/>
  <c r="H249" i="7"/>
  <c r="L248" i="7"/>
  <c r="K248" i="7"/>
  <c r="I248" i="7"/>
  <c r="H248" i="7"/>
  <c r="L234" i="7"/>
  <c r="K234" i="7"/>
  <c r="Z234" i="7" s="1"/>
  <c r="I234" i="7"/>
  <c r="H234" i="7"/>
  <c r="L233" i="7"/>
  <c r="K233" i="7"/>
  <c r="I233" i="7"/>
  <c r="H233" i="7"/>
  <c r="L232" i="7"/>
  <c r="K232" i="7"/>
  <c r="I232" i="7"/>
  <c r="H232" i="7"/>
  <c r="L231" i="7"/>
  <c r="K231" i="7"/>
  <c r="I231" i="7"/>
  <c r="H231" i="7"/>
  <c r="L230" i="7"/>
  <c r="K230" i="7"/>
  <c r="W230" i="7" s="1"/>
  <c r="I230" i="7"/>
  <c r="H230" i="7"/>
  <c r="L229" i="7"/>
  <c r="K229" i="7"/>
  <c r="I229" i="7"/>
  <c r="H229" i="7"/>
  <c r="L215" i="7"/>
  <c r="K215" i="7"/>
  <c r="I215" i="7"/>
  <c r="H215" i="7"/>
  <c r="L214" i="7"/>
  <c r="K214" i="7"/>
  <c r="I214" i="7"/>
  <c r="H214" i="7"/>
  <c r="L213" i="7"/>
  <c r="K213" i="7"/>
  <c r="I213" i="7"/>
  <c r="H213" i="7"/>
  <c r="L212" i="7"/>
  <c r="K212" i="7"/>
  <c r="I212" i="7"/>
  <c r="H212" i="7"/>
  <c r="L211" i="7"/>
  <c r="K211" i="7"/>
  <c r="I211" i="7"/>
  <c r="H211" i="7"/>
  <c r="L210" i="7"/>
  <c r="K210" i="7"/>
  <c r="I210" i="7"/>
  <c r="H210" i="7"/>
  <c r="L196" i="7"/>
  <c r="K196" i="7"/>
  <c r="I196" i="7"/>
  <c r="H196" i="7"/>
  <c r="L195" i="7"/>
  <c r="K195" i="7"/>
  <c r="I195" i="7"/>
  <c r="H195" i="7"/>
  <c r="L194" i="7"/>
  <c r="K194" i="7"/>
  <c r="I194" i="7"/>
  <c r="H194" i="7"/>
  <c r="L193" i="7"/>
  <c r="K193" i="7"/>
  <c r="I193" i="7"/>
  <c r="H193" i="7"/>
  <c r="L192" i="7"/>
  <c r="K192" i="7"/>
  <c r="I192" i="7"/>
  <c r="H192" i="7"/>
  <c r="J192" i="7" s="1"/>
  <c r="L191" i="7"/>
  <c r="K191" i="7"/>
  <c r="Z191" i="7" s="1"/>
  <c r="I191" i="7"/>
  <c r="H191" i="7"/>
  <c r="L591" i="7"/>
  <c r="K591" i="7"/>
  <c r="I591" i="7"/>
  <c r="H591" i="7"/>
  <c r="L578" i="7"/>
  <c r="K578" i="7"/>
  <c r="I578" i="7"/>
  <c r="H578" i="7"/>
  <c r="L559" i="7"/>
  <c r="K559" i="7"/>
  <c r="I559" i="7"/>
  <c r="H559" i="7"/>
  <c r="L532" i="7"/>
  <c r="K532" i="7"/>
  <c r="I532" i="7"/>
  <c r="H532" i="7"/>
  <c r="L365" i="7"/>
  <c r="K365" i="7"/>
  <c r="I365" i="7"/>
  <c r="H365" i="7"/>
  <c r="L341" i="7"/>
  <c r="K341" i="7"/>
  <c r="I341" i="7"/>
  <c r="H341" i="7"/>
  <c r="L316" i="7"/>
  <c r="K316" i="7"/>
  <c r="V316" i="7" s="1"/>
  <c r="I316" i="7"/>
  <c r="H316" i="7"/>
  <c r="L297" i="7"/>
  <c r="K297" i="7"/>
  <c r="I297" i="7"/>
  <c r="H297" i="7"/>
  <c r="L278" i="7"/>
  <c r="K278" i="7"/>
  <c r="I278" i="7"/>
  <c r="H278" i="7"/>
  <c r="L247" i="7"/>
  <c r="AF247" i="7" s="1"/>
  <c r="K247" i="7"/>
  <c r="I247" i="7"/>
  <c r="H247" i="7"/>
  <c r="L228" i="7"/>
  <c r="K228" i="7"/>
  <c r="AD228" i="7" s="1"/>
  <c r="I228" i="7"/>
  <c r="H228" i="7"/>
  <c r="L209" i="7"/>
  <c r="N209" i="7" s="1"/>
  <c r="K209" i="7"/>
  <c r="I209" i="7"/>
  <c r="H209" i="7"/>
  <c r="L190" i="7"/>
  <c r="K190" i="7"/>
  <c r="T190" i="7" s="1"/>
  <c r="I190" i="7"/>
  <c r="H190" i="7"/>
  <c r="L364" i="7"/>
  <c r="K364" i="7"/>
  <c r="I364" i="7"/>
  <c r="H364" i="7"/>
  <c r="L363" i="7"/>
  <c r="K363" i="7"/>
  <c r="I363" i="7"/>
  <c r="H363" i="7"/>
  <c r="L362" i="7"/>
  <c r="K362" i="7"/>
  <c r="I362" i="7"/>
  <c r="H362" i="7"/>
  <c r="L340" i="7"/>
  <c r="K340" i="7"/>
  <c r="I340" i="7"/>
  <c r="H340" i="7"/>
  <c r="L339" i="7"/>
  <c r="K339" i="7"/>
  <c r="I339" i="7"/>
  <c r="H339" i="7"/>
  <c r="L338" i="7"/>
  <c r="K338" i="7"/>
  <c r="I338" i="7"/>
  <c r="H338" i="7"/>
  <c r="L315" i="7"/>
  <c r="K315" i="7"/>
  <c r="I315" i="7"/>
  <c r="H315" i="7"/>
  <c r="L314" i="7"/>
  <c r="K314" i="7"/>
  <c r="I314" i="7"/>
  <c r="H314" i="7"/>
  <c r="L313" i="7"/>
  <c r="K313" i="7"/>
  <c r="I313" i="7"/>
  <c r="H313" i="7"/>
  <c r="J313" i="7" s="1"/>
  <c r="L296" i="7"/>
  <c r="K296" i="7"/>
  <c r="I296" i="7"/>
  <c r="H296" i="7"/>
  <c r="L295" i="7"/>
  <c r="K295" i="7"/>
  <c r="I295" i="7"/>
  <c r="H295" i="7"/>
  <c r="L294" i="7"/>
  <c r="K294" i="7"/>
  <c r="I294" i="7"/>
  <c r="H294" i="7"/>
  <c r="L277" i="7"/>
  <c r="K277" i="7"/>
  <c r="I277" i="7"/>
  <c r="H277" i="7"/>
  <c r="L276" i="7"/>
  <c r="K276" i="7"/>
  <c r="AC276" i="7" s="1"/>
  <c r="I276" i="7"/>
  <c r="H276" i="7"/>
  <c r="L275" i="7"/>
  <c r="K275" i="7"/>
  <c r="I275" i="7"/>
  <c r="H275" i="7"/>
  <c r="L418" i="7"/>
  <c r="K418" i="7"/>
  <c r="I418" i="7"/>
  <c r="H418" i="7"/>
  <c r="L417" i="7"/>
  <c r="K417" i="7"/>
  <c r="I417" i="7"/>
  <c r="H417" i="7"/>
  <c r="L416" i="7"/>
  <c r="K416" i="7"/>
  <c r="I416" i="7"/>
  <c r="H416" i="7"/>
  <c r="L440" i="7"/>
  <c r="K440" i="7"/>
  <c r="I440" i="7"/>
  <c r="H440" i="7"/>
  <c r="L439" i="7"/>
  <c r="K439" i="7"/>
  <c r="I439" i="7"/>
  <c r="H439" i="7"/>
  <c r="L438" i="7"/>
  <c r="K438" i="7"/>
  <c r="I438" i="7"/>
  <c r="H438" i="7"/>
  <c r="L437" i="7"/>
  <c r="K437" i="7"/>
  <c r="I437" i="7"/>
  <c r="H437" i="7"/>
  <c r="L436" i="7"/>
  <c r="K436" i="7"/>
  <c r="I436" i="7"/>
  <c r="H436" i="7"/>
  <c r="L435" i="7"/>
  <c r="K435" i="7"/>
  <c r="I435" i="7"/>
  <c r="H435" i="7"/>
  <c r="J435" i="7" s="1"/>
  <c r="L434" i="7"/>
  <c r="K434" i="7"/>
  <c r="I434" i="7"/>
  <c r="H434" i="7"/>
  <c r="L433" i="7"/>
  <c r="K433" i="7"/>
  <c r="I433" i="7"/>
  <c r="H433" i="7"/>
  <c r="L432" i="7"/>
  <c r="K432" i="7"/>
  <c r="I432" i="7"/>
  <c r="H432" i="7"/>
  <c r="L431" i="7"/>
  <c r="K431" i="7"/>
  <c r="I431" i="7"/>
  <c r="H431" i="7"/>
  <c r="L430" i="7"/>
  <c r="K430" i="7"/>
  <c r="I430" i="7"/>
  <c r="H430" i="7"/>
  <c r="L412" i="7"/>
  <c r="K412" i="7"/>
  <c r="I412" i="7"/>
  <c r="H412" i="7"/>
  <c r="L411" i="7"/>
  <c r="K411" i="7"/>
  <c r="I411" i="7"/>
  <c r="H411" i="7"/>
  <c r="L410" i="7"/>
  <c r="K410" i="7"/>
  <c r="I410" i="7"/>
  <c r="H410" i="7"/>
  <c r="J410" i="7" s="1"/>
  <c r="L409" i="7"/>
  <c r="K409" i="7"/>
  <c r="I409" i="7"/>
  <c r="H409" i="7"/>
  <c r="L408" i="7"/>
  <c r="K408" i="7"/>
  <c r="I408" i="7"/>
  <c r="H408" i="7"/>
  <c r="J408" i="7" s="1"/>
  <c r="L407" i="7"/>
  <c r="K407" i="7"/>
  <c r="I407" i="7"/>
  <c r="H407" i="7"/>
  <c r="L406" i="7"/>
  <c r="K406" i="7"/>
  <c r="I406" i="7"/>
  <c r="H406" i="7"/>
  <c r="L405" i="7"/>
  <c r="K405" i="7"/>
  <c r="I405" i="7"/>
  <c r="H405" i="7"/>
  <c r="L404" i="7"/>
  <c r="K404" i="7"/>
  <c r="I404" i="7"/>
  <c r="H404" i="7"/>
  <c r="L403" i="7"/>
  <c r="K403" i="7"/>
  <c r="I403" i="7"/>
  <c r="J403" i="7" s="1"/>
  <c r="H403" i="7"/>
  <c r="L402" i="7"/>
  <c r="K402" i="7"/>
  <c r="I402" i="7"/>
  <c r="H402" i="7"/>
  <c r="L386" i="7"/>
  <c r="K386" i="7"/>
  <c r="I386" i="7"/>
  <c r="H386" i="7"/>
  <c r="L385" i="7"/>
  <c r="K385" i="7"/>
  <c r="I385" i="7"/>
  <c r="H385" i="7"/>
  <c r="J385" i="7" s="1"/>
  <c r="L384" i="7"/>
  <c r="K384" i="7"/>
  <c r="I384" i="7"/>
  <c r="H384" i="7"/>
  <c r="L383" i="7"/>
  <c r="K383" i="7"/>
  <c r="I383" i="7"/>
  <c r="H383" i="7"/>
  <c r="J383" i="7" s="1"/>
  <c r="L382" i="7"/>
  <c r="K382" i="7"/>
  <c r="I382" i="7"/>
  <c r="H382" i="7"/>
  <c r="L381" i="7"/>
  <c r="K381" i="7"/>
  <c r="I381" i="7"/>
  <c r="H381" i="7"/>
  <c r="L380" i="7"/>
  <c r="K380" i="7"/>
  <c r="I380" i="7"/>
  <c r="H380" i="7"/>
  <c r="L379" i="7"/>
  <c r="K379" i="7"/>
  <c r="I379" i="7"/>
  <c r="H379" i="7"/>
  <c r="L378" i="7"/>
  <c r="K378" i="7"/>
  <c r="I378" i="7"/>
  <c r="H378" i="7"/>
  <c r="L377" i="7"/>
  <c r="K377" i="7"/>
  <c r="I377" i="7"/>
  <c r="H377" i="7"/>
  <c r="L376" i="7"/>
  <c r="K376" i="7"/>
  <c r="I376" i="7"/>
  <c r="H376" i="7"/>
  <c r="L154" i="7"/>
  <c r="N154" i="7" s="1"/>
  <c r="K154" i="7"/>
  <c r="I154" i="7"/>
  <c r="H154" i="7"/>
  <c r="L153" i="7"/>
  <c r="K153" i="7"/>
  <c r="I153" i="7"/>
  <c r="H153" i="7"/>
  <c r="L152" i="7"/>
  <c r="K152" i="7"/>
  <c r="I152" i="7"/>
  <c r="H152" i="7"/>
  <c r="L151" i="7"/>
  <c r="K151" i="7"/>
  <c r="I151" i="7"/>
  <c r="H151" i="7"/>
  <c r="L150" i="7"/>
  <c r="K150" i="7"/>
  <c r="I150" i="7"/>
  <c r="H150" i="7"/>
  <c r="L847" i="7"/>
  <c r="K847" i="7"/>
  <c r="I847" i="7"/>
  <c r="H847" i="7"/>
  <c r="L846" i="7"/>
  <c r="K846" i="7"/>
  <c r="I846" i="7"/>
  <c r="H846" i="7"/>
  <c r="L845" i="7"/>
  <c r="K845" i="7"/>
  <c r="I845" i="7"/>
  <c r="H845" i="7"/>
  <c r="L844" i="7"/>
  <c r="K844" i="7"/>
  <c r="I844" i="7"/>
  <c r="H844" i="7"/>
  <c r="L843" i="7"/>
  <c r="K843" i="7"/>
  <c r="I843" i="7"/>
  <c r="H843" i="7"/>
  <c r="L558" i="7"/>
  <c r="K558" i="7"/>
  <c r="I558" i="7"/>
  <c r="H558" i="7"/>
  <c r="L557" i="7"/>
  <c r="K557" i="7"/>
  <c r="I557" i="7"/>
  <c r="H557" i="7"/>
  <c r="L556" i="7"/>
  <c r="K556" i="7"/>
  <c r="I556" i="7"/>
  <c r="H556" i="7"/>
  <c r="L555" i="7"/>
  <c r="K555" i="7"/>
  <c r="I555" i="7"/>
  <c r="H555" i="7"/>
  <c r="L554" i="7"/>
  <c r="K554" i="7"/>
  <c r="I554" i="7"/>
  <c r="H554" i="7"/>
  <c r="L553" i="7"/>
  <c r="K553" i="7"/>
  <c r="X553" i="7" s="1"/>
  <c r="I553" i="7"/>
  <c r="H553" i="7"/>
  <c r="L552" i="7"/>
  <c r="K552" i="7"/>
  <c r="I552" i="7"/>
  <c r="H552" i="7"/>
  <c r="L551" i="7"/>
  <c r="K551" i="7"/>
  <c r="M551" i="7" s="1"/>
  <c r="I551" i="7"/>
  <c r="H551" i="7"/>
  <c r="L550" i="7"/>
  <c r="K550" i="7"/>
  <c r="I550" i="7"/>
  <c r="H550" i="7"/>
  <c r="L549" i="7"/>
  <c r="K549" i="7"/>
  <c r="I549" i="7"/>
  <c r="H549" i="7"/>
  <c r="L548" i="7"/>
  <c r="K548" i="7"/>
  <c r="I548" i="7"/>
  <c r="H548" i="7"/>
  <c r="L547" i="7"/>
  <c r="K547" i="7"/>
  <c r="I547" i="7"/>
  <c r="H547" i="7"/>
  <c r="L546" i="7"/>
  <c r="K546" i="7"/>
  <c r="I546" i="7"/>
  <c r="H546" i="7"/>
  <c r="L545" i="7"/>
  <c r="K545" i="7"/>
  <c r="I545" i="7"/>
  <c r="H545" i="7"/>
  <c r="L531" i="7"/>
  <c r="K531" i="7"/>
  <c r="I531" i="7"/>
  <c r="H531" i="7"/>
  <c r="L530" i="7"/>
  <c r="K530" i="7"/>
  <c r="I530" i="7"/>
  <c r="H530" i="7"/>
  <c r="L529" i="7"/>
  <c r="K529" i="7"/>
  <c r="I529" i="7"/>
  <c r="H529" i="7"/>
  <c r="L528" i="7"/>
  <c r="K528" i="7"/>
  <c r="I528" i="7"/>
  <c r="H528" i="7"/>
  <c r="L527" i="7"/>
  <c r="K527" i="7"/>
  <c r="I527" i="7"/>
  <c r="H527" i="7"/>
  <c r="L526" i="7"/>
  <c r="K526" i="7"/>
  <c r="I526" i="7"/>
  <c r="H526" i="7"/>
  <c r="L525" i="7"/>
  <c r="K525" i="7"/>
  <c r="I525" i="7"/>
  <c r="H525" i="7"/>
  <c r="L524" i="7"/>
  <c r="K524" i="7"/>
  <c r="I524" i="7"/>
  <c r="H524" i="7"/>
  <c r="L523" i="7"/>
  <c r="K523" i="7"/>
  <c r="I523" i="7"/>
  <c r="H523" i="7"/>
  <c r="L522" i="7"/>
  <c r="AC522" i="7" s="1"/>
  <c r="K522" i="7"/>
  <c r="I522" i="7"/>
  <c r="H522" i="7"/>
  <c r="L521" i="7"/>
  <c r="K521" i="7"/>
  <c r="I521" i="7"/>
  <c r="H521" i="7"/>
  <c r="L520" i="7"/>
  <c r="K520" i="7"/>
  <c r="I520" i="7"/>
  <c r="H520" i="7"/>
  <c r="L519" i="7"/>
  <c r="K519" i="7"/>
  <c r="I519" i="7"/>
  <c r="H519" i="7"/>
  <c r="L518" i="7"/>
  <c r="K518" i="7"/>
  <c r="I518" i="7"/>
  <c r="H518" i="7"/>
  <c r="L401" i="7"/>
  <c r="K401" i="7"/>
  <c r="I401" i="7"/>
  <c r="H401" i="7"/>
  <c r="L400" i="7"/>
  <c r="K400" i="7"/>
  <c r="I400" i="7"/>
  <c r="H400" i="7"/>
  <c r="L399" i="7"/>
  <c r="K399" i="7"/>
  <c r="I399" i="7"/>
  <c r="H399" i="7"/>
  <c r="L398" i="7"/>
  <c r="K398" i="7"/>
  <c r="I398" i="7"/>
  <c r="H398" i="7"/>
  <c r="L397" i="7"/>
  <c r="K397" i="7"/>
  <c r="I397" i="7"/>
  <c r="H397" i="7"/>
  <c r="L396" i="7"/>
  <c r="K396" i="7"/>
  <c r="I396" i="7"/>
  <c r="H396" i="7"/>
  <c r="L395" i="7"/>
  <c r="K395" i="7"/>
  <c r="I395" i="7"/>
  <c r="H395" i="7"/>
  <c r="L394" i="7"/>
  <c r="K394" i="7"/>
  <c r="I394" i="7"/>
  <c r="H394" i="7"/>
  <c r="L393" i="7"/>
  <c r="K393" i="7"/>
  <c r="I393" i="7"/>
  <c r="H393" i="7"/>
  <c r="L392" i="7"/>
  <c r="K392" i="7"/>
  <c r="I392" i="7"/>
  <c r="H392" i="7"/>
  <c r="L391" i="7"/>
  <c r="K391" i="7"/>
  <c r="I391" i="7"/>
  <c r="H391" i="7"/>
  <c r="J391" i="7" s="1"/>
  <c r="L390" i="7"/>
  <c r="K390" i="7"/>
  <c r="I390" i="7"/>
  <c r="H390" i="7"/>
  <c r="L389" i="7"/>
  <c r="K389" i="7"/>
  <c r="I389" i="7"/>
  <c r="H389" i="7"/>
  <c r="L388" i="7"/>
  <c r="K388" i="7"/>
  <c r="I388" i="7"/>
  <c r="H388" i="7"/>
  <c r="L104" i="7"/>
  <c r="K104" i="7"/>
  <c r="I104" i="7"/>
  <c r="H104" i="7"/>
  <c r="L103" i="7"/>
  <c r="K103" i="7"/>
  <c r="I103" i="7"/>
  <c r="H103" i="7"/>
  <c r="L102" i="7"/>
  <c r="K102" i="7"/>
  <c r="I102" i="7"/>
  <c r="H102" i="7"/>
  <c r="L101" i="7"/>
  <c r="K101" i="7"/>
  <c r="I101" i="7"/>
  <c r="H101" i="7"/>
  <c r="L100" i="7"/>
  <c r="K100" i="7"/>
  <c r="I100" i="7"/>
  <c r="H100" i="7"/>
  <c r="J100" i="7" s="1"/>
  <c r="L99" i="7"/>
  <c r="K99" i="7"/>
  <c r="I99" i="7"/>
  <c r="H99" i="7"/>
  <c r="L98" i="7"/>
  <c r="K98" i="7"/>
  <c r="I98" i="7"/>
  <c r="H98" i="7"/>
  <c r="L97" i="7"/>
  <c r="K97" i="7"/>
  <c r="I97" i="7"/>
  <c r="H97" i="7"/>
  <c r="L96" i="7"/>
  <c r="K96" i="7"/>
  <c r="I96" i="7"/>
  <c r="H96" i="7"/>
  <c r="L95" i="7"/>
  <c r="K95" i="7"/>
  <c r="I95" i="7"/>
  <c r="H95" i="7"/>
  <c r="L94" i="7"/>
  <c r="AJ94" i="7" s="1"/>
  <c r="K94" i="7"/>
  <c r="I94" i="7"/>
  <c r="H94" i="7"/>
  <c r="L93" i="7"/>
  <c r="K93" i="7"/>
  <c r="I93" i="7"/>
  <c r="H93" i="7"/>
  <c r="L92" i="7"/>
  <c r="K92" i="7"/>
  <c r="I92" i="7"/>
  <c r="H92" i="7"/>
  <c r="AJ91" i="7"/>
  <c r="L91" i="7"/>
  <c r="K91" i="7"/>
  <c r="I91" i="7"/>
  <c r="H91" i="7"/>
  <c r="L590" i="7"/>
  <c r="K590" i="7"/>
  <c r="I590" i="7"/>
  <c r="H590" i="7"/>
  <c r="L589" i="7"/>
  <c r="K589" i="7"/>
  <c r="I589" i="7"/>
  <c r="H589" i="7"/>
  <c r="L588" i="7"/>
  <c r="K588" i="7"/>
  <c r="I588" i="7"/>
  <c r="H588" i="7"/>
  <c r="L587" i="7"/>
  <c r="K587" i="7"/>
  <c r="I587" i="7"/>
  <c r="H587" i="7"/>
  <c r="L586" i="7"/>
  <c r="K586" i="7"/>
  <c r="I586" i="7"/>
  <c r="H586" i="7"/>
  <c r="L577" i="7"/>
  <c r="K577" i="7"/>
  <c r="I577" i="7"/>
  <c r="H577" i="7"/>
  <c r="L576" i="7"/>
  <c r="K576" i="7"/>
  <c r="P576" i="7" s="1"/>
  <c r="I576" i="7"/>
  <c r="H576" i="7"/>
  <c r="L575" i="7"/>
  <c r="K575" i="7"/>
  <c r="I575" i="7"/>
  <c r="H575" i="7"/>
  <c r="J575" i="7" s="1"/>
  <c r="L574" i="7"/>
  <c r="K574" i="7"/>
  <c r="I574" i="7"/>
  <c r="H574" i="7"/>
  <c r="L573" i="7"/>
  <c r="K573" i="7"/>
  <c r="I573" i="7"/>
  <c r="H573" i="7"/>
  <c r="L544" i="7"/>
  <c r="K544" i="7"/>
  <c r="I544" i="7"/>
  <c r="H544" i="7"/>
  <c r="L543" i="7"/>
  <c r="K543" i="7"/>
  <c r="I543" i="7"/>
  <c r="H543" i="7"/>
  <c r="L542" i="7"/>
  <c r="K542" i="7"/>
  <c r="O542" i="7" s="1"/>
  <c r="I542" i="7"/>
  <c r="H542" i="7"/>
  <c r="L541" i="7"/>
  <c r="K541" i="7"/>
  <c r="I541" i="7"/>
  <c r="H541" i="7"/>
  <c r="L540" i="7"/>
  <c r="K540" i="7"/>
  <c r="P540" i="7" s="1"/>
  <c r="I540" i="7"/>
  <c r="H540" i="7"/>
  <c r="L517" i="7"/>
  <c r="AB517" i="7" s="1"/>
  <c r="K517" i="7"/>
  <c r="I517" i="7"/>
  <c r="H517" i="7"/>
  <c r="L516" i="7"/>
  <c r="K516" i="7"/>
  <c r="I516" i="7"/>
  <c r="H516" i="7"/>
  <c r="L515" i="7"/>
  <c r="K515" i="7"/>
  <c r="S515" i="7" s="1"/>
  <c r="I515" i="7"/>
  <c r="H515" i="7"/>
  <c r="L514" i="7"/>
  <c r="K514" i="7"/>
  <c r="I514" i="7"/>
  <c r="H514" i="7"/>
  <c r="L513" i="7"/>
  <c r="K513" i="7"/>
  <c r="I513" i="7"/>
  <c r="H513" i="7"/>
  <c r="L312" i="7"/>
  <c r="K312" i="7"/>
  <c r="I312" i="7"/>
  <c r="H312" i="7"/>
  <c r="L293" i="7"/>
  <c r="K293" i="7"/>
  <c r="I293" i="7"/>
  <c r="H293" i="7"/>
  <c r="L274" i="7"/>
  <c r="K274" i="7"/>
  <c r="I274" i="7"/>
  <c r="H274" i="7"/>
  <c r="L361" i="7"/>
  <c r="K361" i="7"/>
  <c r="I361" i="7"/>
  <c r="H361" i="7"/>
  <c r="L360" i="7"/>
  <c r="K360" i="7"/>
  <c r="I360" i="7"/>
  <c r="J360" i="7" s="1"/>
  <c r="H360" i="7"/>
  <c r="L359" i="7"/>
  <c r="K359" i="7"/>
  <c r="AI359" i="7" s="1"/>
  <c r="I359" i="7"/>
  <c r="H359" i="7"/>
  <c r="L358" i="7"/>
  <c r="K358" i="7"/>
  <c r="I358" i="7"/>
  <c r="H358" i="7"/>
  <c r="L337" i="7"/>
  <c r="K337" i="7"/>
  <c r="I337" i="7"/>
  <c r="H337" i="7"/>
  <c r="L336" i="7"/>
  <c r="K336" i="7"/>
  <c r="I336" i="7"/>
  <c r="H336" i="7"/>
  <c r="L335" i="7"/>
  <c r="AA335" i="7" s="1"/>
  <c r="K335" i="7"/>
  <c r="I335" i="7"/>
  <c r="H335" i="7"/>
  <c r="L334" i="7"/>
  <c r="K334" i="7"/>
  <c r="I334" i="7"/>
  <c r="H334" i="7"/>
  <c r="L311" i="7"/>
  <c r="S311" i="7" s="1"/>
  <c r="K311" i="7"/>
  <c r="I311" i="7"/>
  <c r="H311" i="7"/>
  <c r="L310" i="7"/>
  <c r="K310" i="7"/>
  <c r="I310" i="7"/>
  <c r="H310" i="7"/>
  <c r="AL862" i="7"/>
  <c r="L309" i="7"/>
  <c r="K309" i="7"/>
  <c r="I309" i="7"/>
  <c r="H309" i="7"/>
  <c r="AL861" i="7"/>
  <c r="L308" i="7"/>
  <c r="K308" i="7"/>
  <c r="I308" i="7"/>
  <c r="H308" i="7"/>
  <c r="AL860" i="7"/>
  <c r="L292" i="7"/>
  <c r="K292" i="7"/>
  <c r="I292" i="7"/>
  <c r="H292" i="7"/>
  <c r="AL859" i="7"/>
  <c r="L291" i="7"/>
  <c r="K291" i="7"/>
  <c r="I291" i="7"/>
  <c r="H291" i="7"/>
  <c r="AL858" i="7"/>
  <c r="L290" i="7"/>
  <c r="K290" i="7"/>
  <c r="I290" i="7"/>
  <c r="H290" i="7"/>
  <c r="AL857" i="7"/>
  <c r="L289" i="7"/>
  <c r="K289" i="7"/>
  <c r="I289" i="7"/>
  <c r="H289" i="7"/>
  <c r="AL856" i="7"/>
  <c r="L273" i="7"/>
  <c r="K273" i="7"/>
  <c r="AI273" i="7" s="1"/>
  <c r="I273" i="7"/>
  <c r="H273" i="7"/>
  <c r="AL855" i="7"/>
  <c r="L272" i="7"/>
  <c r="K272" i="7"/>
  <c r="I272" i="7"/>
  <c r="H272" i="7"/>
  <c r="J272" i="7" s="1"/>
  <c r="AL854" i="7"/>
  <c r="L271" i="7"/>
  <c r="K271" i="7"/>
  <c r="I271" i="7"/>
  <c r="H271" i="7"/>
  <c r="AL853" i="7"/>
  <c r="L270" i="7"/>
  <c r="K270" i="7"/>
  <c r="AF270" i="7" s="1"/>
  <c r="I270" i="7"/>
  <c r="H270" i="7"/>
  <c r="AL852" i="7"/>
  <c r="L246" i="7"/>
  <c r="K246" i="7"/>
  <c r="I246" i="7"/>
  <c r="H246" i="7"/>
  <c r="AL851" i="7"/>
  <c r="L245" i="7"/>
  <c r="K245" i="7"/>
  <c r="I245" i="7"/>
  <c r="H245" i="7"/>
  <c r="AL850" i="7"/>
  <c r="L244" i="7"/>
  <c r="K244" i="7"/>
  <c r="I244" i="7"/>
  <c r="H244" i="7"/>
  <c r="AL849" i="7"/>
  <c r="L243" i="7"/>
  <c r="K243" i="7"/>
  <c r="I243" i="7"/>
  <c r="H243" i="7"/>
  <c r="AL848" i="7"/>
  <c r="L242" i="7"/>
  <c r="K242" i="7"/>
  <c r="I242" i="7"/>
  <c r="H242" i="7"/>
  <c r="AL847" i="7"/>
  <c r="L227" i="7"/>
  <c r="K227" i="7"/>
  <c r="I227" i="7"/>
  <c r="H227" i="7"/>
  <c r="AL846" i="7"/>
  <c r="L226" i="7"/>
  <c r="K226" i="7"/>
  <c r="AH226" i="7" s="1"/>
  <c r="I226" i="7"/>
  <c r="H226" i="7"/>
  <c r="AL845" i="7"/>
  <c r="L225" i="7"/>
  <c r="K225" i="7"/>
  <c r="W225" i="7" s="1"/>
  <c r="I225" i="7"/>
  <c r="H225" i="7"/>
  <c r="AL844" i="7"/>
  <c r="L224" i="7"/>
  <c r="O224" i="7" s="1"/>
  <c r="K224" i="7"/>
  <c r="I224" i="7"/>
  <c r="H224" i="7"/>
  <c r="AL843" i="7"/>
  <c r="L223" i="7"/>
  <c r="K223" i="7"/>
  <c r="I223" i="7"/>
  <c r="H223" i="7"/>
  <c r="AL842" i="7"/>
  <c r="L208" i="7"/>
  <c r="K208" i="7"/>
  <c r="I208" i="7"/>
  <c r="H208" i="7"/>
  <c r="AL841" i="7"/>
  <c r="L207" i="7"/>
  <c r="K207" i="7"/>
  <c r="Z207" i="7" s="1"/>
  <c r="I207" i="7"/>
  <c r="H207" i="7"/>
  <c r="AL840" i="7"/>
  <c r="L206" i="7"/>
  <c r="K206" i="7"/>
  <c r="I206" i="7"/>
  <c r="H206" i="7"/>
  <c r="AL839" i="7"/>
  <c r="L205" i="7"/>
  <c r="K205" i="7"/>
  <c r="I205" i="7"/>
  <c r="H205" i="7"/>
  <c r="AL838" i="7"/>
  <c r="L204" i="7"/>
  <c r="K204" i="7"/>
  <c r="I204" i="7"/>
  <c r="H204" i="7"/>
  <c r="AL837" i="7"/>
  <c r="L189" i="7"/>
  <c r="K189" i="7"/>
  <c r="I189" i="7"/>
  <c r="J189" i="7" s="1"/>
  <c r="H189" i="7"/>
  <c r="AL836" i="7"/>
  <c r="L188" i="7"/>
  <c r="K188" i="7"/>
  <c r="I188" i="7"/>
  <c r="H188" i="7"/>
  <c r="AL835" i="7"/>
  <c r="L187" i="7"/>
  <c r="K187" i="7"/>
  <c r="I187" i="7"/>
  <c r="H187" i="7"/>
  <c r="AL834" i="7"/>
  <c r="L186" i="7"/>
  <c r="K186" i="7"/>
  <c r="I186" i="7"/>
  <c r="H186" i="7"/>
  <c r="AL833" i="7"/>
  <c r="L185" i="7"/>
  <c r="K185" i="7"/>
  <c r="AJ185" i="7" s="1"/>
  <c r="I185" i="7"/>
  <c r="H185" i="7"/>
  <c r="AL832" i="7"/>
  <c r="L357" i="7"/>
  <c r="K357" i="7"/>
  <c r="I357" i="7"/>
  <c r="H357" i="7"/>
  <c r="J357" i="7" s="1"/>
  <c r="AL831" i="7"/>
  <c r="L356" i="7"/>
  <c r="K356" i="7"/>
  <c r="I356" i="7"/>
  <c r="H356" i="7"/>
  <c r="AL830" i="7"/>
  <c r="L355" i="7"/>
  <c r="K355" i="7"/>
  <c r="I355" i="7"/>
  <c r="H355" i="7"/>
  <c r="AL829" i="7"/>
  <c r="L333" i="7"/>
  <c r="K333" i="7"/>
  <c r="AB333" i="7" s="1"/>
  <c r="I333" i="7"/>
  <c r="H333" i="7"/>
  <c r="AL828" i="7"/>
  <c r="L332" i="7"/>
  <c r="K332" i="7"/>
  <c r="I332" i="7"/>
  <c r="H332" i="7"/>
  <c r="AL827" i="7"/>
  <c r="L331" i="7"/>
  <c r="K331" i="7"/>
  <c r="I331" i="7"/>
  <c r="H331" i="7"/>
  <c r="AL826" i="7"/>
  <c r="L307" i="7"/>
  <c r="K307" i="7"/>
  <c r="I307" i="7"/>
  <c r="H307" i="7"/>
  <c r="AL825" i="7"/>
  <c r="L306" i="7"/>
  <c r="K306" i="7"/>
  <c r="I306" i="7"/>
  <c r="H306" i="7"/>
  <c r="AL824" i="7"/>
  <c r="L305" i="7"/>
  <c r="K305" i="7"/>
  <c r="I305" i="7"/>
  <c r="H305" i="7"/>
  <c r="AL823" i="7"/>
  <c r="L288" i="7"/>
  <c r="W288" i="7" s="1"/>
  <c r="K288" i="7"/>
  <c r="I288" i="7"/>
  <c r="H288" i="7"/>
  <c r="AL822" i="7"/>
  <c r="L287" i="7"/>
  <c r="K287" i="7"/>
  <c r="I287" i="7"/>
  <c r="J287" i="7" s="1"/>
  <c r="H287" i="7"/>
  <c r="AL821" i="7"/>
  <c r="L286" i="7"/>
  <c r="K286" i="7"/>
  <c r="I286" i="7"/>
  <c r="H286" i="7"/>
  <c r="AL820" i="7"/>
  <c r="L269" i="7"/>
  <c r="K269" i="7"/>
  <c r="I269" i="7"/>
  <c r="H269" i="7"/>
  <c r="AL819" i="7"/>
  <c r="L268" i="7"/>
  <c r="K268" i="7"/>
  <c r="I268" i="7"/>
  <c r="H268" i="7"/>
  <c r="J268" i="7" s="1"/>
  <c r="AL818" i="7"/>
  <c r="L267" i="7"/>
  <c r="AI267" i="7" s="1"/>
  <c r="K267" i="7"/>
  <c r="I267" i="7"/>
  <c r="H267" i="7"/>
  <c r="AL817" i="7"/>
  <c r="L261" i="7"/>
  <c r="K261" i="7"/>
  <c r="I261" i="7"/>
  <c r="H261" i="7"/>
  <c r="AL816" i="7"/>
  <c r="L241" i="7"/>
  <c r="K241" i="7"/>
  <c r="I241" i="7"/>
  <c r="H241" i="7"/>
  <c r="AL815" i="7"/>
  <c r="L222" i="7"/>
  <c r="K222" i="7"/>
  <c r="I222" i="7"/>
  <c r="H222" i="7"/>
  <c r="AL814" i="7"/>
  <c r="L203" i="7"/>
  <c r="K203" i="7"/>
  <c r="I203" i="7"/>
  <c r="H203" i="7"/>
  <c r="AL813" i="7"/>
  <c r="L184" i="7"/>
  <c r="K184" i="7"/>
  <c r="I184" i="7"/>
  <c r="H184" i="7"/>
  <c r="AL812" i="7"/>
  <c r="L177" i="7"/>
  <c r="K177" i="7"/>
  <c r="I177" i="7"/>
  <c r="H177" i="7"/>
  <c r="AL811" i="7"/>
  <c r="L169" i="7"/>
  <c r="K169" i="7"/>
  <c r="I169" i="7"/>
  <c r="H169" i="7"/>
  <c r="AL810" i="7"/>
  <c r="L161" i="7"/>
  <c r="K161" i="7"/>
  <c r="I161" i="7"/>
  <c r="H161" i="7"/>
  <c r="J161" i="7" s="1"/>
  <c r="AL809" i="7"/>
  <c r="L149" i="7"/>
  <c r="K149" i="7"/>
  <c r="I149" i="7"/>
  <c r="H149" i="7"/>
  <c r="AL808" i="7"/>
  <c r="L136" i="7"/>
  <c r="K136" i="7"/>
  <c r="I136" i="7"/>
  <c r="H136" i="7"/>
  <c r="AL807" i="7"/>
  <c r="L128" i="7"/>
  <c r="K128" i="7"/>
  <c r="I128" i="7"/>
  <c r="H128" i="7"/>
  <c r="AL806" i="7"/>
  <c r="L116" i="7"/>
  <c r="K116" i="7"/>
  <c r="M116" i="7" s="1"/>
  <c r="I116" i="7"/>
  <c r="H116" i="7"/>
  <c r="AL805" i="7"/>
  <c r="L260" i="7"/>
  <c r="K260" i="7"/>
  <c r="I260" i="7"/>
  <c r="H260" i="7"/>
  <c r="AL804" i="7"/>
  <c r="L240" i="7"/>
  <c r="K240" i="7"/>
  <c r="I240" i="7"/>
  <c r="H240" i="7"/>
  <c r="AL803" i="7"/>
  <c r="L221" i="7"/>
  <c r="K221" i="7"/>
  <c r="I221" i="7"/>
  <c r="H221" i="7"/>
  <c r="J221" i="7" s="1"/>
  <c r="AL802" i="7"/>
  <c r="L202" i="7"/>
  <c r="Z202" i="7" s="1"/>
  <c r="K202" i="7"/>
  <c r="I202" i="7"/>
  <c r="H202" i="7"/>
  <c r="AL801" i="7"/>
  <c r="L183" i="7"/>
  <c r="K183" i="7"/>
  <c r="I183" i="7"/>
  <c r="H183" i="7"/>
  <c r="AL800" i="7"/>
  <c r="L176" i="7"/>
  <c r="K176" i="7"/>
  <c r="I176" i="7"/>
  <c r="H176" i="7"/>
  <c r="AL799" i="7"/>
  <c r="L168" i="7"/>
  <c r="AE168" i="7" s="1"/>
  <c r="K168" i="7"/>
  <c r="I168" i="7"/>
  <c r="H168" i="7"/>
  <c r="AL798" i="7"/>
  <c r="L160" i="7"/>
  <c r="K160" i="7"/>
  <c r="I160" i="7"/>
  <c r="H160" i="7"/>
  <c r="AL797" i="7"/>
  <c r="L148" i="7"/>
  <c r="K148" i="7"/>
  <c r="I148" i="7"/>
  <c r="H148" i="7"/>
  <c r="AL796" i="7"/>
  <c r="L135" i="7"/>
  <c r="K135" i="7"/>
  <c r="I135" i="7"/>
  <c r="H135" i="7"/>
  <c r="AL795" i="7"/>
  <c r="L127" i="7"/>
  <c r="K127" i="7"/>
  <c r="I127" i="7"/>
  <c r="H127" i="7"/>
  <c r="AL794" i="7"/>
  <c r="L115" i="7"/>
  <c r="K115" i="7"/>
  <c r="I115" i="7"/>
  <c r="H115" i="7"/>
  <c r="AL793" i="7"/>
  <c r="L259" i="7"/>
  <c r="K259" i="7"/>
  <c r="I259" i="7"/>
  <c r="H259" i="7"/>
  <c r="AL792" i="7"/>
  <c r="L239" i="7"/>
  <c r="K239" i="7"/>
  <c r="M239" i="7" s="1"/>
  <c r="I239" i="7"/>
  <c r="H239" i="7"/>
  <c r="AL791" i="7"/>
  <c r="L220" i="7"/>
  <c r="K220" i="7"/>
  <c r="I220" i="7"/>
  <c r="H220" i="7"/>
  <c r="AL790" i="7"/>
  <c r="L201" i="7"/>
  <c r="K201" i="7"/>
  <c r="AA201" i="7" s="1"/>
  <c r="I201" i="7"/>
  <c r="H201" i="7"/>
  <c r="AL789" i="7"/>
  <c r="L182" i="7"/>
  <c r="K182" i="7"/>
  <c r="I182" i="7"/>
  <c r="H182" i="7"/>
  <c r="AL788" i="7"/>
  <c r="L175" i="7"/>
  <c r="K175" i="7"/>
  <c r="I175" i="7"/>
  <c r="H175" i="7"/>
  <c r="AL787" i="7"/>
  <c r="L167" i="7"/>
  <c r="K167" i="7"/>
  <c r="I167" i="7"/>
  <c r="H167" i="7"/>
  <c r="AL786" i="7"/>
  <c r="L159" i="7"/>
  <c r="K159" i="7"/>
  <c r="I159" i="7"/>
  <c r="H159" i="7"/>
  <c r="AL785" i="7"/>
  <c r="L147" i="7"/>
  <c r="K147" i="7"/>
  <c r="I147" i="7"/>
  <c r="H147" i="7"/>
  <c r="AL784" i="7"/>
  <c r="L134" i="7"/>
  <c r="K134" i="7"/>
  <c r="I134" i="7"/>
  <c r="H134" i="7"/>
  <c r="AL783" i="7"/>
  <c r="L126" i="7"/>
  <c r="K126" i="7"/>
  <c r="I126" i="7"/>
  <c r="H126" i="7"/>
  <c r="J126" i="7" s="1"/>
  <c r="AL782" i="7"/>
  <c r="L114" i="7"/>
  <c r="K114" i="7"/>
  <c r="I114" i="7"/>
  <c r="H114" i="7"/>
  <c r="AL781" i="7"/>
  <c r="L258" i="7"/>
  <c r="K258" i="7"/>
  <c r="I258" i="7"/>
  <c r="H258" i="7"/>
  <c r="AL780" i="7"/>
  <c r="L238" i="7"/>
  <c r="AJ238" i="7" s="1"/>
  <c r="K238" i="7"/>
  <c r="I238" i="7"/>
  <c r="H238" i="7"/>
  <c r="AL779" i="7"/>
  <c r="L219" i="7"/>
  <c r="K219" i="7"/>
  <c r="I219" i="7"/>
  <c r="H219" i="7"/>
  <c r="AL778" i="7"/>
  <c r="L200" i="7"/>
  <c r="K200" i="7"/>
  <c r="I200" i="7"/>
  <c r="H200" i="7"/>
  <c r="AL777" i="7"/>
  <c r="L181" i="7"/>
  <c r="K181" i="7"/>
  <c r="I181" i="7"/>
  <c r="J181" i="7" s="1"/>
  <c r="H181" i="7"/>
  <c r="AL776" i="7"/>
  <c r="L174" i="7"/>
  <c r="AA174" i="7" s="1"/>
  <c r="K174" i="7"/>
  <c r="I174" i="7"/>
  <c r="H174" i="7"/>
  <c r="AL775" i="7"/>
  <c r="L166" i="7"/>
  <c r="K166" i="7"/>
  <c r="I166" i="7"/>
  <c r="H166" i="7"/>
  <c r="AL774" i="7"/>
  <c r="L158" i="7"/>
  <c r="K158" i="7"/>
  <c r="I158" i="7"/>
  <c r="H158" i="7"/>
  <c r="AL773" i="7"/>
  <c r="L146" i="7"/>
  <c r="K146" i="7"/>
  <c r="I146" i="7"/>
  <c r="H146" i="7"/>
  <c r="AL772" i="7"/>
  <c r="L133" i="7"/>
  <c r="K133" i="7"/>
  <c r="I133" i="7"/>
  <c r="H133" i="7"/>
  <c r="AL771" i="7"/>
  <c r="L125" i="7"/>
  <c r="K125" i="7"/>
  <c r="I125" i="7"/>
  <c r="H125" i="7"/>
  <c r="AL770" i="7"/>
  <c r="L113" i="7"/>
  <c r="K113" i="7"/>
  <c r="U113" i="7" s="1"/>
  <c r="I113" i="7"/>
  <c r="H113" i="7"/>
  <c r="AL769" i="7"/>
  <c r="L257" i="7"/>
  <c r="K257" i="7"/>
  <c r="I257" i="7"/>
  <c r="H257" i="7"/>
  <c r="AL768" i="7"/>
  <c r="L237" i="7"/>
  <c r="V237" i="7" s="1"/>
  <c r="K237" i="7"/>
  <c r="I237" i="7"/>
  <c r="H237" i="7"/>
  <c r="AL767" i="7"/>
  <c r="L218" i="7"/>
  <c r="K218" i="7"/>
  <c r="I218" i="7"/>
  <c r="H218" i="7"/>
  <c r="AL766" i="7"/>
  <c r="L199" i="7"/>
  <c r="K199" i="7"/>
  <c r="AG199" i="7" s="1"/>
  <c r="I199" i="7"/>
  <c r="H199" i="7"/>
  <c r="AL765" i="7"/>
  <c r="L180" i="7"/>
  <c r="K180" i="7"/>
  <c r="I180" i="7"/>
  <c r="H180" i="7"/>
  <c r="AL764" i="7"/>
  <c r="L173" i="7"/>
  <c r="K173" i="7"/>
  <c r="I173" i="7"/>
  <c r="H173" i="7"/>
  <c r="J173" i="7" s="1"/>
  <c r="AL763" i="7"/>
  <c r="L165" i="7"/>
  <c r="K165" i="7"/>
  <c r="I165" i="7"/>
  <c r="H165" i="7"/>
  <c r="AL762" i="7"/>
  <c r="L157" i="7"/>
  <c r="K157" i="7"/>
  <c r="U157" i="7" s="1"/>
  <c r="I157" i="7"/>
  <c r="H157" i="7"/>
  <c r="AL761" i="7"/>
  <c r="V145" i="7"/>
  <c r="L145" i="7"/>
  <c r="K145" i="7"/>
  <c r="I145" i="7"/>
  <c r="H145" i="7"/>
  <c r="AL760" i="7"/>
  <c r="L132" i="7"/>
  <c r="K132" i="7"/>
  <c r="I132" i="7"/>
  <c r="H132" i="7"/>
  <c r="AL759" i="7"/>
  <c r="L124" i="7"/>
  <c r="K124" i="7"/>
  <c r="I124" i="7"/>
  <c r="H124" i="7"/>
  <c r="AL758" i="7"/>
  <c r="AD112" i="7"/>
  <c r="L112" i="7"/>
  <c r="K112" i="7"/>
  <c r="I112" i="7"/>
  <c r="H112" i="7"/>
  <c r="J112" i="7" s="1"/>
  <c r="AL757" i="7"/>
  <c r="L256" i="7"/>
  <c r="K256" i="7"/>
  <c r="I256" i="7"/>
  <c r="H256" i="7"/>
  <c r="AL756" i="7"/>
  <c r="L236" i="7"/>
  <c r="K236" i="7"/>
  <c r="Y236" i="7" s="1"/>
  <c r="I236" i="7"/>
  <c r="H236" i="7"/>
  <c r="AL755" i="7"/>
  <c r="AA217" i="7"/>
  <c r="L217" i="7"/>
  <c r="N217" i="7" s="1"/>
  <c r="K217" i="7"/>
  <c r="I217" i="7"/>
  <c r="H217" i="7"/>
  <c r="AL754" i="7"/>
  <c r="L198" i="7"/>
  <c r="K198" i="7"/>
  <c r="AG198" i="7" s="1"/>
  <c r="I198" i="7"/>
  <c r="H198" i="7"/>
  <c r="AL753" i="7"/>
  <c r="L179" i="7"/>
  <c r="K179" i="7"/>
  <c r="I179" i="7"/>
  <c r="H179" i="7"/>
  <c r="AL752" i="7"/>
  <c r="L172" i="7"/>
  <c r="K172" i="7"/>
  <c r="I172" i="7"/>
  <c r="H172" i="7"/>
  <c r="AL751" i="7"/>
  <c r="L164" i="7"/>
  <c r="K164" i="7"/>
  <c r="I164" i="7"/>
  <c r="H164" i="7"/>
  <c r="AL750" i="7"/>
  <c r="L156" i="7"/>
  <c r="K156" i="7"/>
  <c r="I156" i="7"/>
  <c r="H156" i="7"/>
  <c r="AL749" i="7"/>
  <c r="L144" i="7"/>
  <c r="K144" i="7"/>
  <c r="I144" i="7"/>
  <c r="H144" i="7"/>
  <c r="AL748" i="7"/>
  <c r="L131" i="7"/>
  <c r="K131" i="7"/>
  <c r="I131" i="7"/>
  <c r="H131" i="7"/>
  <c r="AL747" i="7"/>
  <c r="L123" i="7"/>
  <c r="K123" i="7"/>
  <c r="I123" i="7"/>
  <c r="H123" i="7"/>
  <c r="AL746" i="7"/>
  <c r="L111" i="7"/>
  <c r="K111" i="7"/>
  <c r="AG111" i="7" s="1"/>
  <c r="I111" i="7"/>
  <c r="H111" i="7"/>
  <c r="AL745" i="7"/>
  <c r="L354" i="7"/>
  <c r="K354" i="7"/>
  <c r="I354" i="7"/>
  <c r="H354" i="7"/>
  <c r="AL744" i="7"/>
  <c r="L353" i="7"/>
  <c r="K353" i="7"/>
  <c r="I353" i="7"/>
  <c r="H353" i="7"/>
  <c r="AL743" i="7"/>
  <c r="L352" i="7"/>
  <c r="K352" i="7"/>
  <c r="I352" i="7"/>
  <c r="H352" i="7"/>
  <c r="AL742" i="7"/>
  <c r="L351" i="7"/>
  <c r="K351" i="7"/>
  <c r="I351" i="7"/>
  <c r="H351" i="7"/>
  <c r="AL741" i="7"/>
  <c r="L350" i="7"/>
  <c r="K350" i="7"/>
  <c r="I350" i="7"/>
  <c r="H350" i="7"/>
  <c r="AL740" i="7"/>
  <c r="L349" i="7"/>
  <c r="K349" i="7"/>
  <c r="I349" i="7"/>
  <c r="H349" i="7"/>
  <c r="AL739" i="7"/>
  <c r="L348" i="7"/>
  <c r="K348" i="7"/>
  <c r="I348" i="7"/>
  <c r="H348" i="7"/>
  <c r="AL738" i="7"/>
  <c r="L330" i="7"/>
  <c r="K330" i="7"/>
  <c r="O330" i="7" s="1"/>
  <c r="I330" i="7"/>
  <c r="H330" i="7"/>
  <c r="AL737" i="7"/>
  <c r="L329" i="7"/>
  <c r="K329" i="7"/>
  <c r="I329" i="7"/>
  <c r="H329" i="7"/>
  <c r="AL736" i="7"/>
  <c r="L328" i="7"/>
  <c r="K328" i="7"/>
  <c r="I328" i="7"/>
  <c r="H328" i="7"/>
  <c r="J328" i="7" s="1"/>
  <c r="AL735" i="7"/>
  <c r="L327" i="7"/>
  <c r="K327" i="7"/>
  <c r="AI327" i="7" s="1"/>
  <c r="I327" i="7"/>
  <c r="H327" i="7"/>
  <c r="AL734" i="7"/>
  <c r="L326" i="7"/>
  <c r="K326" i="7"/>
  <c r="I326" i="7"/>
  <c r="H326" i="7"/>
  <c r="AL733" i="7"/>
  <c r="L325" i="7"/>
  <c r="K325" i="7"/>
  <c r="I325" i="7"/>
  <c r="H325" i="7"/>
  <c r="AL732" i="7"/>
  <c r="L324" i="7"/>
  <c r="K324" i="7"/>
  <c r="I324" i="7"/>
  <c r="H324" i="7"/>
  <c r="AL731" i="7"/>
  <c r="L801" i="7"/>
  <c r="M801" i="7" s="1"/>
  <c r="K801" i="7"/>
  <c r="I801" i="7"/>
  <c r="H801" i="7"/>
  <c r="AL730" i="7"/>
  <c r="L791" i="7"/>
  <c r="K791" i="7"/>
  <c r="I791" i="7"/>
  <c r="H791" i="7"/>
  <c r="AL729" i="7"/>
  <c r="L778" i="7"/>
  <c r="K778" i="7"/>
  <c r="I778" i="7"/>
  <c r="H778" i="7"/>
  <c r="AL728" i="7"/>
  <c r="L764" i="7"/>
  <c r="K764" i="7"/>
  <c r="I764" i="7"/>
  <c r="H764" i="7"/>
  <c r="AL727" i="7"/>
  <c r="L761" i="7"/>
  <c r="K761" i="7"/>
  <c r="I761" i="7"/>
  <c r="H761" i="7"/>
  <c r="AL726" i="7"/>
  <c r="L758" i="7"/>
  <c r="K758" i="7"/>
  <c r="I758" i="7"/>
  <c r="H758" i="7"/>
  <c r="AL725" i="7"/>
  <c r="L744" i="7"/>
  <c r="V744" i="7" s="1"/>
  <c r="K744" i="7"/>
  <c r="I744" i="7"/>
  <c r="H744" i="7"/>
  <c r="AL724" i="7"/>
  <c r="L733" i="7"/>
  <c r="K733" i="7"/>
  <c r="I733" i="7"/>
  <c r="H733" i="7"/>
  <c r="AL723" i="7"/>
  <c r="L719" i="7"/>
  <c r="K719" i="7"/>
  <c r="I719" i="7"/>
  <c r="H719" i="7"/>
  <c r="AL722" i="7"/>
  <c r="L712" i="7"/>
  <c r="K712" i="7"/>
  <c r="I712" i="7"/>
  <c r="H712" i="7"/>
  <c r="AL721" i="7"/>
  <c r="L705" i="7"/>
  <c r="K705" i="7"/>
  <c r="I705" i="7"/>
  <c r="H705" i="7"/>
  <c r="J705" i="7" s="1"/>
  <c r="AL720" i="7"/>
  <c r="L702" i="7"/>
  <c r="K702" i="7"/>
  <c r="I702" i="7"/>
  <c r="H702" i="7"/>
  <c r="AL719" i="7"/>
  <c r="L699" i="7"/>
  <c r="K699" i="7"/>
  <c r="I699" i="7"/>
  <c r="H699" i="7"/>
  <c r="AL718" i="7"/>
  <c r="L696" i="7"/>
  <c r="K696" i="7"/>
  <c r="I696" i="7"/>
  <c r="H696" i="7"/>
  <c r="AL717" i="7"/>
  <c r="L693" i="7"/>
  <c r="K693" i="7"/>
  <c r="I693" i="7"/>
  <c r="H693" i="7"/>
  <c r="AL716" i="7"/>
  <c r="L690" i="7"/>
  <c r="K690" i="7"/>
  <c r="I690" i="7"/>
  <c r="H690" i="7"/>
  <c r="AL715" i="7"/>
  <c r="L687" i="7"/>
  <c r="K687" i="7"/>
  <c r="I687" i="7"/>
  <c r="H687" i="7"/>
  <c r="AL714" i="7"/>
  <c r="L684" i="7"/>
  <c r="K684" i="7"/>
  <c r="I684" i="7"/>
  <c r="H684" i="7"/>
  <c r="AL713" i="7"/>
  <c r="L681" i="7"/>
  <c r="K681" i="7"/>
  <c r="N681" i="7" s="1"/>
  <c r="I681" i="7"/>
  <c r="H681" i="7"/>
  <c r="AL712" i="7"/>
  <c r="L678" i="7"/>
  <c r="K678" i="7"/>
  <c r="I678" i="7"/>
  <c r="H678" i="7"/>
  <c r="J678" i="7" s="1"/>
  <c r="AL711" i="7"/>
  <c r="L609" i="7"/>
  <c r="K609" i="7"/>
  <c r="I609" i="7"/>
  <c r="H609" i="7"/>
  <c r="AL710" i="7"/>
  <c r="L607" i="7"/>
  <c r="K607" i="7"/>
  <c r="I607" i="7"/>
  <c r="H607" i="7"/>
  <c r="AL709" i="7"/>
  <c r="L605" i="7"/>
  <c r="K605" i="7"/>
  <c r="I605" i="7"/>
  <c r="H605" i="7"/>
  <c r="AL708" i="7"/>
  <c r="L757" i="7"/>
  <c r="K757" i="7"/>
  <c r="I757" i="7"/>
  <c r="H757" i="7"/>
  <c r="AL707" i="7"/>
  <c r="L756" i="7"/>
  <c r="K756" i="7"/>
  <c r="I756" i="7"/>
  <c r="H756" i="7"/>
  <c r="AL706" i="7"/>
  <c r="L755" i="7"/>
  <c r="K755" i="7"/>
  <c r="I755" i="7"/>
  <c r="H755" i="7"/>
  <c r="AL705" i="7"/>
  <c r="L754" i="7"/>
  <c r="K754" i="7"/>
  <c r="I754" i="7"/>
  <c r="H754" i="7"/>
  <c r="AL704" i="7"/>
  <c r="L732" i="7"/>
  <c r="K732" i="7"/>
  <c r="I732" i="7"/>
  <c r="H732" i="7"/>
  <c r="J732" i="7" s="1"/>
  <c r="AL703" i="7"/>
  <c r="L731" i="7"/>
  <c r="K731" i="7"/>
  <c r="I731" i="7"/>
  <c r="H731" i="7"/>
  <c r="AL702" i="7"/>
  <c r="L730" i="7"/>
  <c r="K730" i="7"/>
  <c r="I730" i="7"/>
  <c r="H730" i="7"/>
  <c r="AL701" i="7"/>
  <c r="L729" i="7"/>
  <c r="K729" i="7"/>
  <c r="I729" i="7"/>
  <c r="H729" i="7"/>
  <c r="AL700" i="7"/>
  <c r="L718" i="7"/>
  <c r="K718" i="7"/>
  <c r="I718" i="7"/>
  <c r="H718" i="7"/>
  <c r="AL699" i="7"/>
  <c r="L717" i="7"/>
  <c r="K717" i="7"/>
  <c r="I717" i="7"/>
  <c r="H717" i="7"/>
  <c r="AL698" i="7"/>
  <c r="L716" i="7"/>
  <c r="K716" i="7"/>
  <c r="I716" i="7"/>
  <c r="H716" i="7"/>
  <c r="AL697" i="7"/>
  <c r="L715" i="7"/>
  <c r="K715" i="7"/>
  <c r="I715" i="7"/>
  <c r="H715" i="7"/>
  <c r="AL696" i="7"/>
  <c r="L711" i="7"/>
  <c r="K711" i="7"/>
  <c r="I711" i="7"/>
  <c r="H711" i="7"/>
  <c r="AL695" i="7"/>
  <c r="L710" i="7"/>
  <c r="K710" i="7"/>
  <c r="I710" i="7"/>
  <c r="H710" i="7"/>
  <c r="AL694" i="7"/>
  <c r="L709" i="7"/>
  <c r="K709" i="7"/>
  <c r="I709" i="7"/>
  <c r="H709" i="7"/>
  <c r="AL693" i="7"/>
  <c r="L708" i="7"/>
  <c r="K708" i="7"/>
  <c r="I708" i="7"/>
  <c r="H708" i="7"/>
  <c r="AL692" i="7"/>
  <c r="L842" i="7"/>
  <c r="K842" i="7"/>
  <c r="I842" i="7"/>
  <c r="H842" i="7"/>
  <c r="AL691" i="7"/>
  <c r="L817" i="7"/>
  <c r="K817" i="7"/>
  <c r="I817" i="7"/>
  <c r="H817" i="7"/>
  <c r="AL690" i="7"/>
  <c r="L743" i="7"/>
  <c r="K743" i="7"/>
  <c r="I743" i="7"/>
  <c r="H743" i="7"/>
  <c r="AL689" i="7"/>
  <c r="L816" i="7"/>
  <c r="K816" i="7"/>
  <c r="I816" i="7"/>
  <c r="H816" i="7"/>
  <c r="AL688" i="7"/>
  <c r="L815" i="7"/>
  <c r="K815" i="7"/>
  <c r="I815" i="7"/>
  <c r="H815" i="7"/>
  <c r="AL687" i="7"/>
  <c r="L814" i="7"/>
  <c r="K814" i="7"/>
  <c r="I814" i="7"/>
  <c r="H814" i="7"/>
  <c r="AL686" i="7"/>
  <c r="L813" i="7"/>
  <c r="K813" i="7"/>
  <c r="I813" i="7"/>
  <c r="H813" i="7"/>
  <c r="AL685" i="7"/>
  <c r="L812" i="7"/>
  <c r="K812" i="7"/>
  <c r="I812" i="7"/>
  <c r="J812" i="7" s="1"/>
  <c r="H812" i="7"/>
  <c r="AL684" i="7"/>
  <c r="L811" i="7"/>
  <c r="K811" i="7"/>
  <c r="I811" i="7"/>
  <c r="H811" i="7"/>
  <c r="AL683" i="7"/>
  <c r="L572" i="7"/>
  <c r="K572" i="7"/>
  <c r="I572" i="7"/>
  <c r="H572" i="7"/>
  <c r="AL682" i="7"/>
  <c r="L571" i="7"/>
  <c r="K571" i="7"/>
  <c r="AJ571" i="7" s="1"/>
  <c r="I571" i="7"/>
  <c r="H571" i="7"/>
  <c r="AL681" i="7"/>
  <c r="L570" i="7"/>
  <c r="K570" i="7"/>
  <c r="I570" i="7"/>
  <c r="H570" i="7"/>
  <c r="AL680" i="7"/>
  <c r="L569" i="7"/>
  <c r="K569" i="7"/>
  <c r="I569" i="7"/>
  <c r="H569" i="7"/>
  <c r="AL679" i="7"/>
  <c r="L568" i="7"/>
  <c r="K568" i="7"/>
  <c r="I568" i="7"/>
  <c r="H568" i="7"/>
  <c r="AL678" i="7"/>
  <c r="L567" i="7"/>
  <c r="K567" i="7"/>
  <c r="AJ567" i="7" s="1"/>
  <c r="I567" i="7"/>
  <c r="H567" i="7"/>
  <c r="AL677" i="7"/>
  <c r="L143" i="7"/>
  <c r="M143" i="7" s="1"/>
  <c r="K143" i="7"/>
  <c r="I143" i="7"/>
  <c r="H143" i="7"/>
  <c r="AL676" i="7"/>
  <c r="L142" i="7"/>
  <c r="K142" i="7"/>
  <c r="I142" i="7"/>
  <c r="H142" i="7"/>
  <c r="J142" i="7" s="1"/>
  <c r="AL675" i="7"/>
  <c r="L141" i="7"/>
  <c r="K141" i="7"/>
  <c r="I141" i="7"/>
  <c r="H141" i="7"/>
  <c r="AL674" i="7"/>
  <c r="L140" i="7"/>
  <c r="K140" i="7"/>
  <c r="I140" i="7"/>
  <c r="H140" i="7"/>
  <c r="AL673" i="7"/>
  <c r="L139" i="7"/>
  <c r="P139" i="7" s="1"/>
  <c r="K139" i="7"/>
  <c r="I139" i="7"/>
  <c r="H139" i="7"/>
  <c r="J139" i="7" s="1"/>
  <c r="AL672" i="7"/>
  <c r="L138" i="7"/>
  <c r="K138" i="7"/>
  <c r="I138" i="7"/>
  <c r="H138" i="7"/>
  <c r="J138" i="7" s="1"/>
  <c r="AL671" i="7"/>
  <c r="L853" i="7"/>
  <c r="K853" i="7"/>
  <c r="T853" i="7" s="1"/>
  <c r="I853" i="7"/>
  <c r="H853" i="7"/>
  <c r="AL670" i="7"/>
  <c r="L851" i="7"/>
  <c r="K851" i="7"/>
  <c r="I851" i="7"/>
  <c r="H851" i="7"/>
  <c r="AL669" i="7"/>
  <c r="L849" i="7"/>
  <c r="K849" i="7"/>
  <c r="I849" i="7"/>
  <c r="H849" i="7"/>
  <c r="AL668" i="7"/>
  <c r="L841" i="7"/>
  <c r="K841" i="7"/>
  <c r="I841" i="7"/>
  <c r="H841" i="7"/>
  <c r="AL667" i="7"/>
  <c r="L832" i="7"/>
  <c r="K832" i="7"/>
  <c r="I832" i="7"/>
  <c r="H832" i="7"/>
  <c r="AL666" i="7"/>
  <c r="L810" i="7"/>
  <c r="K810" i="7"/>
  <c r="I810" i="7"/>
  <c r="H810" i="7"/>
  <c r="AL665" i="7"/>
  <c r="L800" i="7"/>
  <c r="K800" i="7"/>
  <c r="I800" i="7"/>
  <c r="H800" i="7"/>
  <c r="AL664" i="7"/>
  <c r="L790" i="7"/>
  <c r="K790" i="7"/>
  <c r="I790" i="7"/>
  <c r="H790" i="7"/>
  <c r="AL663" i="7"/>
  <c r="L777" i="7"/>
  <c r="K777" i="7"/>
  <c r="I777" i="7"/>
  <c r="H777" i="7"/>
  <c r="AL662" i="7"/>
  <c r="L753" i="7"/>
  <c r="K753" i="7"/>
  <c r="I753" i="7"/>
  <c r="H753" i="7"/>
  <c r="AL661" i="7"/>
  <c r="M742" i="7"/>
  <c r="L742" i="7"/>
  <c r="K742" i="7"/>
  <c r="I742" i="7"/>
  <c r="H742" i="7"/>
  <c r="AL660" i="7"/>
  <c r="L728" i="7"/>
  <c r="K728" i="7"/>
  <c r="I728" i="7"/>
  <c r="H728" i="7"/>
  <c r="AL659" i="7"/>
  <c r="L714" i="7"/>
  <c r="K714" i="7"/>
  <c r="I714" i="7"/>
  <c r="H714" i="7"/>
  <c r="AL658" i="7"/>
  <c r="L707" i="7"/>
  <c r="K707" i="7"/>
  <c r="I707" i="7"/>
  <c r="H707" i="7"/>
  <c r="AL657" i="7"/>
  <c r="L698" i="7"/>
  <c r="K698" i="7"/>
  <c r="I698" i="7"/>
  <c r="H698" i="7"/>
  <c r="AL656" i="7"/>
  <c r="L695" i="7"/>
  <c r="K695" i="7"/>
  <c r="I695" i="7"/>
  <c r="H695" i="7"/>
  <c r="AL655" i="7"/>
  <c r="L692" i="7"/>
  <c r="K692" i="7"/>
  <c r="I692" i="7"/>
  <c r="H692" i="7"/>
  <c r="AL654" i="7"/>
  <c r="L689" i="7"/>
  <c r="K689" i="7"/>
  <c r="I689" i="7"/>
  <c r="H689" i="7"/>
  <c r="AL653" i="7"/>
  <c r="L686" i="7"/>
  <c r="K686" i="7"/>
  <c r="AE686" i="7" s="1"/>
  <c r="I686" i="7"/>
  <c r="H686" i="7"/>
  <c r="AL652" i="7"/>
  <c r="L840" i="7"/>
  <c r="K840" i="7"/>
  <c r="I840" i="7"/>
  <c r="H840" i="7"/>
  <c r="AL651" i="7"/>
  <c r="L839" i="7"/>
  <c r="K839" i="7"/>
  <c r="I839" i="7"/>
  <c r="H839" i="7"/>
  <c r="AL650" i="7"/>
  <c r="L838" i="7"/>
  <c r="K838" i="7"/>
  <c r="I838" i="7"/>
  <c r="H838" i="7"/>
  <c r="J838" i="7" s="1"/>
  <c r="AL649" i="7"/>
  <c r="L837" i="7"/>
  <c r="K837" i="7"/>
  <c r="I837" i="7"/>
  <c r="H837" i="7"/>
  <c r="AL648" i="7"/>
  <c r="L836" i="7"/>
  <c r="M836" i="7" s="1"/>
  <c r="K836" i="7"/>
  <c r="I836" i="7"/>
  <c r="H836" i="7"/>
  <c r="AL647" i="7"/>
  <c r="L835" i="7"/>
  <c r="K835" i="7"/>
  <c r="I835" i="7"/>
  <c r="H835" i="7"/>
  <c r="AL646" i="7"/>
  <c r="L834" i="7"/>
  <c r="K834" i="7"/>
  <c r="I834" i="7"/>
  <c r="H834" i="7"/>
  <c r="AL645" i="7"/>
  <c r="L831" i="7"/>
  <c r="K831" i="7"/>
  <c r="I831" i="7"/>
  <c r="H831" i="7"/>
  <c r="AL644" i="7"/>
  <c r="L830" i="7"/>
  <c r="K830" i="7"/>
  <c r="I830" i="7"/>
  <c r="H830" i="7"/>
  <c r="AL643" i="7"/>
  <c r="L829" i="7"/>
  <c r="K829" i="7"/>
  <c r="I829" i="7"/>
  <c r="H829" i="7"/>
  <c r="AL642" i="7"/>
  <c r="L828" i="7"/>
  <c r="K828" i="7"/>
  <c r="I828" i="7"/>
  <c r="H828" i="7"/>
  <c r="J828" i="7" s="1"/>
  <c r="AL641" i="7"/>
  <c r="L827" i="7"/>
  <c r="AD827" i="7" s="1"/>
  <c r="K827" i="7"/>
  <c r="I827" i="7"/>
  <c r="H827" i="7"/>
  <c r="AL640" i="7"/>
  <c r="L826" i="7"/>
  <c r="K826" i="7"/>
  <c r="I826" i="7"/>
  <c r="H826" i="7"/>
  <c r="AL639" i="7"/>
  <c r="L825" i="7"/>
  <c r="K825" i="7"/>
  <c r="I825" i="7"/>
  <c r="H825" i="7"/>
  <c r="AL638" i="7"/>
  <c r="L809" i="7"/>
  <c r="K809" i="7"/>
  <c r="I809" i="7"/>
  <c r="H809" i="7"/>
  <c r="AL637" i="7"/>
  <c r="L808" i="7"/>
  <c r="K808" i="7"/>
  <c r="I808" i="7"/>
  <c r="H808" i="7"/>
  <c r="AL636" i="7"/>
  <c r="L807" i="7"/>
  <c r="K807" i="7"/>
  <c r="I807" i="7"/>
  <c r="H807" i="7"/>
  <c r="AL635" i="7"/>
  <c r="L806" i="7"/>
  <c r="K806" i="7"/>
  <c r="I806" i="7"/>
  <c r="H806" i="7"/>
  <c r="AL634" i="7"/>
  <c r="L805" i="7"/>
  <c r="K805" i="7"/>
  <c r="R805" i="7" s="1"/>
  <c r="I805" i="7"/>
  <c r="H805" i="7"/>
  <c r="AL633" i="7"/>
  <c r="L804" i="7"/>
  <c r="K804" i="7"/>
  <c r="I804" i="7"/>
  <c r="H804" i="7"/>
  <c r="AL632" i="7"/>
  <c r="L803" i="7"/>
  <c r="K803" i="7"/>
  <c r="P803" i="7" s="1"/>
  <c r="I803" i="7"/>
  <c r="H803" i="7"/>
  <c r="AL631" i="7"/>
  <c r="L799" i="7"/>
  <c r="K799" i="7"/>
  <c r="AE799" i="7" s="1"/>
  <c r="I799" i="7"/>
  <c r="H799" i="7"/>
  <c r="AL630" i="7"/>
  <c r="L798" i="7"/>
  <c r="K798" i="7"/>
  <c r="I798" i="7"/>
  <c r="H798" i="7"/>
  <c r="AL629" i="7"/>
  <c r="L797" i="7"/>
  <c r="K797" i="7"/>
  <c r="I797" i="7"/>
  <c r="H797" i="7"/>
  <c r="AL628" i="7"/>
  <c r="L796" i="7"/>
  <c r="K796" i="7"/>
  <c r="I796" i="7"/>
  <c r="H796" i="7"/>
  <c r="AL627" i="7"/>
  <c r="L795" i="7"/>
  <c r="K795" i="7"/>
  <c r="I795" i="7"/>
  <c r="H795" i="7"/>
  <c r="AL626" i="7"/>
  <c r="L794" i="7"/>
  <c r="K794" i="7"/>
  <c r="I794" i="7"/>
  <c r="H794" i="7"/>
  <c r="AL625" i="7"/>
  <c r="L793" i="7"/>
  <c r="K793" i="7"/>
  <c r="I793" i="7"/>
  <c r="H793" i="7"/>
  <c r="AL624" i="7"/>
  <c r="L789" i="7"/>
  <c r="K789" i="7"/>
  <c r="R789" i="7" s="1"/>
  <c r="I789" i="7"/>
  <c r="H789" i="7"/>
  <c r="AL623" i="7"/>
  <c r="L788" i="7"/>
  <c r="K788" i="7"/>
  <c r="AI788" i="7" s="1"/>
  <c r="I788" i="7"/>
  <c r="H788" i="7"/>
  <c r="AL622" i="7"/>
  <c r="L787" i="7"/>
  <c r="K787" i="7"/>
  <c r="I787" i="7"/>
  <c r="H787" i="7"/>
  <c r="AL621" i="7"/>
  <c r="L786" i="7"/>
  <c r="K786" i="7"/>
  <c r="I786" i="7"/>
  <c r="H786" i="7"/>
  <c r="AL620" i="7"/>
  <c r="L785" i="7"/>
  <c r="AF785" i="7" s="1"/>
  <c r="K785" i="7"/>
  <c r="I785" i="7"/>
  <c r="H785" i="7"/>
  <c r="AL619" i="7"/>
  <c r="L784" i="7"/>
  <c r="K784" i="7"/>
  <c r="I784" i="7"/>
  <c r="H784" i="7"/>
  <c r="AL618" i="7"/>
  <c r="L783" i="7"/>
  <c r="K783" i="7"/>
  <c r="I783" i="7"/>
  <c r="H783" i="7"/>
  <c r="AL617" i="7"/>
  <c r="L776" i="7"/>
  <c r="K776" i="7"/>
  <c r="I776" i="7"/>
  <c r="H776" i="7"/>
  <c r="AL616" i="7"/>
  <c r="L775" i="7"/>
  <c r="K775" i="7"/>
  <c r="I775" i="7"/>
  <c r="H775" i="7"/>
  <c r="AL615" i="7"/>
  <c r="L774" i="7"/>
  <c r="K774" i="7"/>
  <c r="I774" i="7"/>
  <c r="H774" i="7"/>
  <c r="AL614" i="7"/>
  <c r="L773" i="7"/>
  <c r="K773" i="7"/>
  <c r="I773" i="7"/>
  <c r="H773" i="7"/>
  <c r="AL613" i="7"/>
  <c r="L772" i="7"/>
  <c r="K772" i="7"/>
  <c r="I772" i="7"/>
  <c r="H772" i="7"/>
  <c r="AL612" i="7"/>
  <c r="L771" i="7"/>
  <c r="K771" i="7"/>
  <c r="I771" i="7"/>
  <c r="H771" i="7"/>
  <c r="AL611" i="7"/>
  <c r="L770" i="7"/>
  <c r="K770" i="7"/>
  <c r="I770" i="7"/>
  <c r="H770" i="7"/>
  <c r="AL610" i="7"/>
  <c r="L752" i="7"/>
  <c r="K752" i="7"/>
  <c r="AJ752" i="7" s="1"/>
  <c r="I752" i="7"/>
  <c r="H752" i="7"/>
  <c r="AL609" i="7"/>
  <c r="L751" i="7"/>
  <c r="K751" i="7"/>
  <c r="I751" i="7"/>
  <c r="H751" i="7"/>
  <c r="AL608" i="7"/>
  <c r="L750" i="7"/>
  <c r="K750" i="7"/>
  <c r="I750" i="7"/>
  <c r="H750" i="7"/>
  <c r="AL607" i="7"/>
  <c r="L749" i="7"/>
  <c r="K749" i="7"/>
  <c r="I749" i="7"/>
  <c r="H749" i="7"/>
  <c r="AL606" i="7"/>
  <c r="L748" i="7"/>
  <c r="K748" i="7"/>
  <c r="I748" i="7"/>
  <c r="H748" i="7"/>
  <c r="AL605" i="7"/>
  <c r="L747" i="7"/>
  <c r="K747" i="7"/>
  <c r="I747" i="7"/>
  <c r="H747" i="7"/>
  <c r="AL604" i="7"/>
  <c r="L746" i="7"/>
  <c r="K746" i="7"/>
  <c r="I746" i="7"/>
  <c r="H746" i="7"/>
  <c r="AL603" i="7"/>
  <c r="L741" i="7"/>
  <c r="K741" i="7"/>
  <c r="I741" i="7"/>
  <c r="H741" i="7"/>
  <c r="AL602" i="7"/>
  <c r="L740" i="7"/>
  <c r="K740" i="7"/>
  <c r="AE740" i="7" s="1"/>
  <c r="I740" i="7"/>
  <c r="H740" i="7"/>
  <c r="AL601" i="7"/>
  <c r="L739" i="7"/>
  <c r="K739" i="7"/>
  <c r="I739" i="7"/>
  <c r="H739" i="7"/>
  <c r="AL600" i="7"/>
  <c r="L738" i="7"/>
  <c r="K738" i="7"/>
  <c r="W738" i="7" s="1"/>
  <c r="I738" i="7"/>
  <c r="H738" i="7"/>
  <c r="AL599" i="7"/>
  <c r="L737" i="7"/>
  <c r="K737" i="7"/>
  <c r="AA737" i="7" s="1"/>
  <c r="I737" i="7"/>
  <c r="H737" i="7"/>
  <c r="AL598" i="7"/>
  <c r="L736" i="7"/>
  <c r="M736" i="7" s="1"/>
  <c r="K736" i="7"/>
  <c r="I736" i="7"/>
  <c r="H736" i="7"/>
  <c r="AL597" i="7"/>
  <c r="L735" i="7"/>
  <c r="K735" i="7"/>
  <c r="I735" i="7"/>
  <c r="H735" i="7"/>
  <c r="AL596" i="7"/>
  <c r="Q727" i="7"/>
  <c r="L727" i="7"/>
  <c r="K727" i="7"/>
  <c r="AF727" i="7" s="1"/>
  <c r="I727" i="7"/>
  <c r="H727" i="7"/>
  <c r="AL595" i="7"/>
  <c r="P726" i="7"/>
  <c r="L726" i="7"/>
  <c r="K726" i="7"/>
  <c r="I726" i="7"/>
  <c r="H726" i="7"/>
  <c r="AL594" i="7"/>
  <c r="L725" i="7"/>
  <c r="K725" i="7"/>
  <c r="I725" i="7"/>
  <c r="H725" i="7"/>
  <c r="AL593" i="7"/>
  <c r="L724" i="7"/>
  <c r="K724" i="7"/>
  <c r="I724" i="7"/>
  <c r="H724" i="7"/>
  <c r="AL592" i="7"/>
  <c r="L723" i="7"/>
  <c r="AB723" i="7" s="1"/>
  <c r="K723" i="7"/>
  <c r="I723" i="7"/>
  <c r="H723" i="7"/>
  <c r="AL591" i="7"/>
  <c r="L722" i="7"/>
  <c r="K722" i="7"/>
  <c r="I722" i="7"/>
  <c r="H722" i="7"/>
  <c r="AL590" i="7"/>
  <c r="L721" i="7"/>
  <c r="K721" i="7"/>
  <c r="I721" i="7"/>
  <c r="H721" i="7"/>
  <c r="AL589" i="7"/>
  <c r="L769" i="7"/>
  <c r="K769" i="7"/>
  <c r="I769" i="7"/>
  <c r="H769" i="7"/>
  <c r="AL588" i="7"/>
  <c r="L768" i="7"/>
  <c r="K768" i="7"/>
  <c r="AI768" i="7" s="1"/>
  <c r="I768" i="7"/>
  <c r="H768" i="7"/>
  <c r="AL587" i="7"/>
  <c r="L767" i="7"/>
  <c r="K767" i="7"/>
  <c r="I767" i="7"/>
  <c r="H767" i="7"/>
  <c r="AL586" i="7"/>
  <c r="L511" i="7"/>
  <c r="K511" i="7"/>
  <c r="AE511" i="7" s="1"/>
  <c r="I511" i="7"/>
  <c r="H511" i="7"/>
  <c r="AL585" i="7"/>
  <c r="L510" i="7"/>
  <c r="K510" i="7"/>
  <c r="I510" i="7"/>
  <c r="H510" i="7"/>
  <c r="AL584" i="7"/>
  <c r="L509" i="7"/>
  <c r="K509" i="7"/>
  <c r="I509" i="7"/>
  <c r="H509" i="7"/>
  <c r="AL583" i="7"/>
  <c r="L508" i="7"/>
  <c r="K508" i="7"/>
  <c r="I508" i="7"/>
  <c r="H508" i="7"/>
  <c r="AL582" i="7"/>
  <c r="L507" i="7"/>
  <c r="AH507" i="7" s="1"/>
  <c r="K507" i="7"/>
  <c r="I507" i="7"/>
  <c r="H507" i="7"/>
  <c r="AL581" i="7"/>
  <c r="L506" i="7"/>
  <c r="K506" i="7"/>
  <c r="I506" i="7"/>
  <c r="H506" i="7"/>
  <c r="AL580" i="7"/>
  <c r="L505" i="7"/>
  <c r="K505" i="7"/>
  <c r="I505" i="7"/>
  <c r="H505" i="7"/>
  <c r="AL579" i="7"/>
  <c r="L504" i="7"/>
  <c r="K504" i="7"/>
  <c r="I504" i="7"/>
  <c r="H504" i="7"/>
  <c r="AL578" i="7"/>
  <c r="L503" i="7"/>
  <c r="K503" i="7"/>
  <c r="I503" i="7"/>
  <c r="H503" i="7"/>
  <c r="AL577" i="7"/>
  <c r="L502" i="7"/>
  <c r="K502" i="7"/>
  <c r="AD502" i="7" s="1"/>
  <c r="I502" i="7"/>
  <c r="H502" i="7"/>
  <c r="AL576" i="7"/>
  <c r="L501" i="7"/>
  <c r="K501" i="7"/>
  <c r="I501" i="7"/>
  <c r="H501" i="7"/>
  <c r="AL575" i="7"/>
  <c r="L500" i="7"/>
  <c r="K500" i="7"/>
  <c r="I500" i="7"/>
  <c r="H500" i="7"/>
  <c r="AL574" i="7"/>
  <c r="L499" i="7"/>
  <c r="K499" i="7"/>
  <c r="I499" i="7"/>
  <c r="H499" i="7"/>
  <c r="AL573" i="7"/>
  <c r="L498" i="7"/>
  <c r="K498" i="7"/>
  <c r="AG498" i="7" s="1"/>
  <c r="I498" i="7"/>
  <c r="H498" i="7"/>
  <c r="AL572" i="7"/>
  <c r="L497" i="7"/>
  <c r="K497" i="7"/>
  <c r="P497" i="7" s="1"/>
  <c r="I497" i="7"/>
  <c r="H497" i="7"/>
  <c r="AL571" i="7"/>
  <c r="AH496" i="7"/>
  <c r="L496" i="7"/>
  <c r="K496" i="7"/>
  <c r="I496" i="7"/>
  <c r="H496" i="7"/>
  <c r="J496" i="7" s="1"/>
  <c r="AL570" i="7"/>
  <c r="L495" i="7"/>
  <c r="K495" i="7"/>
  <c r="AC495" i="7" s="1"/>
  <c r="I495" i="7"/>
  <c r="H495" i="7"/>
  <c r="AL569" i="7"/>
  <c r="L494" i="7"/>
  <c r="K494" i="7"/>
  <c r="I494" i="7"/>
  <c r="H494" i="7"/>
  <c r="AL568" i="7"/>
  <c r="L493" i="7"/>
  <c r="K493" i="7"/>
  <c r="I493" i="7"/>
  <c r="H493" i="7"/>
  <c r="AL567" i="7"/>
  <c r="L492" i="7"/>
  <c r="K492" i="7"/>
  <c r="I492" i="7"/>
  <c r="H492" i="7"/>
  <c r="AL566" i="7"/>
  <c r="L491" i="7"/>
  <c r="K491" i="7"/>
  <c r="U491" i="7" s="1"/>
  <c r="I491" i="7"/>
  <c r="H491" i="7"/>
  <c r="AL565" i="7"/>
  <c r="L490" i="7"/>
  <c r="K490" i="7"/>
  <c r="I490" i="7"/>
  <c r="H490" i="7"/>
  <c r="AL564" i="7"/>
  <c r="L489" i="7"/>
  <c r="K489" i="7"/>
  <c r="I489" i="7"/>
  <c r="H489" i="7"/>
  <c r="AL563" i="7"/>
  <c r="L488" i="7"/>
  <c r="K488" i="7"/>
  <c r="I488" i="7"/>
  <c r="H488" i="7"/>
  <c r="AL562" i="7"/>
  <c r="L487" i="7"/>
  <c r="K487" i="7"/>
  <c r="I487" i="7"/>
  <c r="H487" i="7"/>
  <c r="AL561" i="7"/>
  <c r="L486" i="7"/>
  <c r="K486" i="7"/>
  <c r="I486" i="7"/>
  <c r="H486" i="7"/>
  <c r="AL560" i="7"/>
  <c r="AA485" i="7"/>
  <c r="L485" i="7"/>
  <c r="K485" i="7"/>
  <c r="I485" i="7"/>
  <c r="H485" i="7"/>
  <c r="AL559" i="7"/>
  <c r="L484" i="7"/>
  <c r="K484" i="7"/>
  <c r="I484" i="7"/>
  <c r="H484" i="7"/>
  <c r="AL558" i="7"/>
  <c r="L483" i="7"/>
  <c r="K483" i="7"/>
  <c r="I483" i="7"/>
  <c r="H483" i="7"/>
  <c r="AL557" i="7"/>
  <c r="L482" i="7"/>
  <c r="K482" i="7"/>
  <c r="I482" i="7"/>
  <c r="H482" i="7"/>
  <c r="AL556" i="7"/>
  <c r="N481" i="7"/>
  <c r="L481" i="7"/>
  <c r="K481" i="7"/>
  <c r="I481" i="7"/>
  <c r="H481" i="7"/>
  <c r="AL555" i="7"/>
  <c r="L480" i="7"/>
  <c r="K480" i="7"/>
  <c r="I480" i="7"/>
  <c r="J480" i="7" s="1"/>
  <c r="H480" i="7"/>
  <c r="AL554" i="7"/>
  <c r="L479" i="7"/>
  <c r="K479" i="7"/>
  <c r="I479" i="7"/>
  <c r="H479" i="7"/>
  <c r="AL553" i="7"/>
  <c r="L478" i="7"/>
  <c r="K478" i="7"/>
  <c r="I478" i="7"/>
  <c r="H478" i="7"/>
  <c r="AL552" i="7"/>
  <c r="L477" i="7"/>
  <c r="K477" i="7"/>
  <c r="I477" i="7"/>
  <c r="H477" i="7"/>
  <c r="AL551" i="7"/>
  <c r="L476" i="7"/>
  <c r="K476" i="7"/>
  <c r="I476" i="7"/>
  <c r="H476" i="7"/>
  <c r="AL550" i="7"/>
  <c r="L475" i="7"/>
  <c r="K475" i="7"/>
  <c r="I475" i="7"/>
  <c r="H475" i="7"/>
  <c r="AL549" i="7"/>
  <c r="L474" i="7"/>
  <c r="K474" i="7"/>
  <c r="I474" i="7"/>
  <c r="H474" i="7"/>
  <c r="AL548" i="7"/>
  <c r="L473" i="7"/>
  <c r="K473" i="7"/>
  <c r="I473" i="7"/>
  <c r="H473" i="7"/>
  <c r="J473" i="7" s="1"/>
  <c r="AL547" i="7"/>
  <c r="L472" i="7"/>
  <c r="K472" i="7"/>
  <c r="I472" i="7"/>
  <c r="H472" i="7"/>
  <c r="AL546" i="7"/>
  <c r="L471" i="7"/>
  <c r="K471" i="7"/>
  <c r="I471" i="7"/>
  <c r="H471" i="7"/>
  <c r="AL545" i="7"/>
  <c r="L470" i="7"/>
  <c r="K470" i="7"/>
  <c r="I470" i="7"/>
  <c r="H470" i="7"/>
  <c r="AL544" i="7"/>
  <c r="L469" i="7"/>
  <c r="K469" i="7"/>
  <c r="AE469" i="7" s="1"/>
  <c r="I469" i="7"/>
  <c r="H469" i="7"/>
  <c r="AL543" i="7"/>
  <c r="L468" i="7"/>
  <c r="K468" i="7"/>
  <c r="I468" i="7"/>
  <c r="H468" i="7"/>
  <c r="AL542" i="7"/>
  <c r="L467" i="7"/>
  <c r="K467" i="7"/>
  <c r="I467" i="7"/>
  <c r="H467" i="7"/>
  <c r="AL541" i="7"/>
  <c r="L466" i="7"/>
  <c r="K466" i="7"/>
  <c r="I466" i="7"/>
  <c r="H466" i="7"/>
  <c r="AL540" i="7"/>
  <c r="L465" i="7"/>
  <c r="AG465" i="7" s="1"/>
  <c r="K465" i="7"/>
  <c r="I465" i="7"/>
  <c r="H465" i="7"/>
  <c r="AL539" i="7"/>
  <c r="L464" i="7"/>
  <c r="K464" i="7"/>
  <c r="AJ464" i="7" s="1"/>
  <c r="I464" i="7"/>
  <c r="H464" i="7"/>
  <c r="AL538" i="7"/>
  <c r="L463" i="7"/>
  <c r="K463" i="7"/>
  <c r="I463" i="7"/>
  <c r="H463" i="7"/>
  <c r="AL537" i="7"/>
  <c r="L462" i="7"/>
  <c r="K462" i="7"/>
  <c r="I462" i="7"/>
  <c r="H462" i="7"/>
  <c r="J462" i="7" s="1"/>
  <c r="AL536" i="7"/>
  <c r="L461" i="7"/>
  <c r="K461" i="7"/>
  <c r="I461" i="7"/>
  <c r="H461" i="7"/>
  <c r="AL535" i="7"/>
  <c r="L460" i="7"/>
  <c r="K460" i="7"/>
  <c r="U460" i="7" s="1"/>
  <c r="I460" i="7"/>
  <c r="H460" i="7"/>
  <c r="AL534" i="7"/>
  <c r="L459" i="7"/>
  <c r="K459" i="7"/>
  <c r="I459" i="7"/>
  <c r="H459" i="7"/>
  <c r="AL533" i="7"/>
  <c r="L458" i="7"/>
  <c r="K458" i="7"/>
  <c r="I458" i="7"/>
  <c r="H458" i="7"/>
  <c r="AL532" i="7"/>
  <c r="U457" i="7"/>
  <c r="L457" i="7"/>
  <c r="K457" i="7"/>
  <c r="I457" i="7"/>
  <c r="H457" i="7"/>
  <c r="AL531" i="7"/>
  <c r="L456" i="7"/>
  <c r="K456" i="7"/>
  <c r="I456" i="7"/>
  <c r="H456" i="7"/>
  <c r="AL530" i="7"/>
  <c r="L455" i="7"/>
  <c r="K455" i="7"/>
  <c r="I455" i="7"/>
  <c r="H455" i="7"/>
  <c r="AL529" i="7"/>
  <c r="L454" i="7"/>
  <c r="K454" i="7"/>
  <c r="I454" i="7"/>
  <c r="H454" i="7"/>
  <c r="AL528" i="7"/>
  <c r="L453" i="7"/>
  <c r="K453" i="7"/>
  <c r="I453" i="7"/>
  <c r="H453" i="7"/>
  <c r="AL527" i="7"/>
  <c r="L452" i="7"/>
  <c r="K452" i="7"/>
  <c r="R452" i="7" s="1"/>
  <c r="I452" i="7"/>
  <c r="H452" i="7"/>
  <c r="AL526" i="7"/>
  <c r="L451" i="7"/>
  <c r="K451" i="7"/>
  <c r="I451" i="7"/>
  <c r="H451" i="7"/>
  <c r="AL525" i="7"/>
  <c r="L450" i="7"/>
  <c r="K450" i="7"/>
  <c r="Y450" i="7" s="1"/>
  <c r="I450" i="7"/>
  <c r="H450" i="7"/>
  <c r="AL524" i="7"/>
  <c r="L677" i="7"/>
  <c r="K677" i="7"/>
  <c r="U677" i="7" s="1"/>
  <c r="I677" i="7"/>
  <c r="H677" i="7"/>
  <c r="AL523" i="7"/>
  <c r="L676" i="7"/>
  <c r="K676" i="7"/>
  <c r="I676" i="7"/>
  <c r="H676" i="7"/>
  <c r="AL522" i="7"/>
  <c r="L675" i="7"/>
  <c r="K675" i="7"/>
  <c r="I675" i="7"/>
  <c r="H675" i="7"/>
  <c r="AL521" i="7"/>
  <c r="L674" i="7"/>
  <c r="K674" i="7"/>
  <c r="I674" i="7"/>
  <c r="H674" i="7"/>
  <c r="AL520" i="7"/>
  <c r="L673" i="7"/>
  <c r="K673" i="7"/>
  <c r="I673" i="7"/>
  <c r="H673" i="7"/>
  <c r="AL519" i="7"/>
  <c r="L672" i="7"/>
  <c r="X672" i="7" s="1"/>
  <c r="K672" i="7"/>
  <c r="I672" i="7"/>
  <c r="H672" i="7"/>
  <c r="AL518" i="7"/>
  <c r="L671" i="7"/>
  <c r="Q671" i="7" s="1"/>
  <c r="K671" i="7"/>
  <c r="I671" i="7"/>
  <c r="H671" i="7"/>
  <c r="J671" i="7" s="1"/>
  <c r="AL517" i="7"/>
  <c r="L670" i="7"/>
  <c r="K670" i="7"/>
  <c r="I670" i="7"/>
  <c r="H670" i="7"/>
  <c r="AL516" i="7"/>
  <c r="L669" i="7"/>
  <c r="K669" i="7"/>
  <c r="W669" i="7" s="1"/>
  <c r="I669" i="7"/>
  <c r="H669" i="7"/>
  <c r="AL515" i="7"/>
  <c r="L668" i="7"/>
  <c r="K668" i="7"/>
  <c r="I668" i="7"/>
  <c r="H668" i="7"/>
  <c r="AL514" i="7"/>
  <c r="L667" i="7"/>
  <c r="K667" i="7"/>
  <c r="I667" i="7"/>
  <c r="H667" i="7"/>
  <c r="AL513" i="7"/>
  <c r="L666" i="7"/>
  <c r="K666" i="7"/>
  <c r="I666" i="7"/>
  <c r="H666" i="7"/>
  <c r="AL512" i="7"/>
  <c r="L665" i="7"/>
  <c r="K665" i="7"/>
  <c r="I665" i="7"/>
  <c r="H665" i="7"/>
  <c r="AL511" i="7"/>
  <c r="M664" i="7"/>
  <c r="L664" i="7"/>
  <c r="K664" i="7"/>
  <c r="P664" i="7" s="1"/>
  <c r="I664" i="7"/>
  <c r="H664" i="7"/>
  <c r="AL510" i="7"/>
  <c r="L663" i="7"/>
  <c r="K663" i="7"/>
  <c r="AE663" i="7" s="1"/>
  <c r="I663" i="7"/>
  <c r="H663" i="7"/>
  <c r="AL509" i="7"/>
  <c r="L662" i="7"/>
  <c r="N662" i="7" s="1"/>
  <c r="K662" i="7"/>
  <c r="I662" i="7"/>
  <c r="H662" i="7"/>
  <c r="AL508" i="7"/>
  <c r="AC661" i="7"/>
  <c r="L661" i="7"/>
  <c r="K661" i="7"/>
  <c r="AI661" i="7" s="1"/>
  <c r="I661" i="7"/>
  <c r="H661" i="7"/>
  <c r="AL507" i="7"/>
  <c r="L660" i="7"/>
  <c r="N660" i="7" s="1"/>
  <c r="K660" i="7"/>
  <c r="I660" i="7"/>
  <c r="H660" i="7"/>
  <c r="J660" i="7" s="1"/>
  <c r="AL506" i="7"/>
  <c r="L659" i="7"/>
  <c r="U659" i="7" s="1"/>
  <c r="K659" i="7"/>
  <c r="I659" i="7"/>
  <c r="H659" i="7"/>
  <c r="J659" i="7" s="1"/>
  <c r="AL505" i="7"/>
  <c r="L658" i="7"/>
  <c r="K658" i="7"/>
  <c r="I658" i="7"/>
  <c r="H658" i="7"/>
  <c r="AL504" i="7"/>
  <c r="L657" i="7"/>
  <c r="K657" i="7"/>
  <c r="AI657" i="7" s="1"/>
  <c r="I657" i="7"/>
  <c r="H657" i="7"/>
  <c r="AL503" i="7"/>
  <c r="L656" i="7"/>
  <c r="K656" i="7"/>
  <c r="I656" i="7"/>
  <c r="H656" i="7"/>
  <c r="J656" i="7" s="1"/>
  <c r="AL502" i="7"/>
  <c r="L655" i="7"/>
  <c r="K655" i="7"/>
  <c r="Q655" i="7" s="1"/>
  <c r="I655" i="7"/>
  <c r="H655" i="7"/>
  <c r="AL501" i="7"/>
  <c r="L654" i="7"/>
  <c r="K654" i="7"/>
  <c r="AD654" i="7" s="1"/>
  <c r="I654" i="7"/>
  <c r="H654" i="7"/>
  <c r="AL500" i="7"/>
  <c r="AE653" i="7"/>
  <c r="L653" i="7"/>
  <c r="K653" i="7"/>
  <c r="I653" i="7"/>
  <c r="H653" i="7"/>
  <c r="AL499" i="7"/>
  <c r="L652" i="7"/>
  <c r="K652" i="7"/>
  <c r="I652" i="7"/>
  <c r="J652" i="7" s="1"/>
  <c r="H652" i="7"/>
  <c r="AL498" i="7"/>
  <c r="L651" i="7"/>
  <c r="K651" i="7"/>
  <c r="I651" i="7"/>
  <c r="H651" i="7"/>
  <c r="AL497" i="7"/>
  <c r="L650" i="7"/>
  <c r="K650" i="7"/>
  <c r="I650" i="7"/>
  <c r="H650" i="7"/>
  <c r="AL496" i="7"/>
  <c r="L649" i="7"/>
  <c r="K649" i="7"/>
  <c r="I649" i="7"/>
  <c r="H649" i="7"/>
  <c r="AL495" i="7"/>
  <c r="L648" i="7"/>
  <c r="K648" i="7"/>
  <c r="I648" i="7"/>
  <c r="H648" i="7"/>
  <c r="AL494" i="7"/>
  <c r="L647" i="7"/>
  <c r="K647" i="7"/>
  <c r="I647" i="7"/>
  <c r="H647" i="7"/>
  <c r="AL493" i="7"/>
  <c r="L646" i="7"/>
  <c r="K646" i="7"/>
  <c r="I646" i="7"/>
  <c r="H646" i="7"/>
  <c r="AL492" i="7"/>
  <c r="L645" i="7"/>
  <c r="K645" i="7"/>
  <c r="I645" i="7"/>
  <c r="H645" i="7"/>
  <c r="AL491" i="7"/>
  <c r="L644" i="7"/>
  <c r="K644" i="7"/>
  <c r="I644" i="7"/>
  <c r="H644" i="7"/>
  <c r="AL490" i="7"/>
  <c r="L643" i="7"/>
  <c r="K643" i="7"/>
  <c r="I643" i="7"/>
  <c r="H643" i="7"/>
  <c r="AL489" i="7"/>
  <c r="L642" i="7"/>
  <c r="K642" i="7"/>
  <c r="I642" i="7"/>
  <c r="H642" i="7"/>
  <c r="AL488" i="7"/>
  <c r="L641" i="7"/>
  <c r="K641" i="7"/>
  <c r="I641" i="7"/>
  <c r="H641" i="7"/>
  <c r="AL487" i="7"/>
  <c r="AC640" i="7"/>
  <c r="L640" i="7"/>
  <c r="K640" i="7"/>
  <c r="X640" i="7" s="1"/>
  <c r="I640" i="7"/>
  <c r="H640" i="7"/>
  <c r="AL486" i="7"/>
  <c r="L639" i="7"/>
  <c r="K639" i="7"/>
  <c r="I639" i="7"/>
  <c r="H639" i="7"/>
  <c r="AL485" i="7"/>
  <c r="L638" i="7"/>
  <c r="K638" i="7"/>
  <c r="I638" i="7"/>
  <c r="H638" i="7"/>
  <c r="AL484" i="7"/>
  <c r="L637" i="7"/>
  <c r="K637" i="7"/>
  <c r="I637" i="7"/>
  <c r="H637" i="7"/>
  <c r="AL483" i="7"/>
  <c r="L636" i="7"/>
  <c r="K636" i="7"/>
  <c r="I636" i="7"/>
  <c r="H636" i="7"/>
  <c r="AL482" i="7"/>
  <c r="L635" i="7"/>
  <c r="K635" i="7"/>
  <c r="I635" i="7"/>
  <c r="H635" i="7"/>
  <c r="AL481" i="7"/>
  <c r="L634" i="7"/>
  <c r="K634" i="7"/>
  <c r="I634" i="7"/>
  <c r="H634" i="7"/>
  <c r="AL480" i="7"/>
  <c r="L633" i="7"/>
  <c r="K633" i="7"/>
  <c r="I633" i="7"/>
  <c r="H633" i="7"/>
  <c r="AL479" i="7"/>
  <c r="L632" i="7"/>
  <c r="K632" i="7"/>
  <c r="I632" i="7"/>
  <c r="H632" i="7"/>
  <c r="AL478" i="7"/>
  <c r="L631" i="7"/>
  <c r="K631" i="7"/>
  <c r="I631" i="7"/>
  <c r="H631" i="7"/>
  <c r="AL477" i="7"/>
  <c r="L630" i="7"/>
  <c r="K630" i="7"/>
  <c r="I630" i="7"/>
  <c r="H630" i="7"/>
  <c r="AL476" i="7"/>
  <c r="AH629" i="7"/>
  <c r="L629" i="7"/>
  <c r="K629" i="7"/>
  <c r="I629" i="7"/>
  <c r="H629" i="7"/>
  <c r="AL475" i="7"/>
  <c r="L628" i="7"/>
  <c r="K628" i="7"/>
  <c r="I628" i="7"/>
  <c r="H628" i="7"/>
  <c r="AL474" i="7"/>
  <c r="L627" i="7"/>
  <c r="K627" i="7"/>
  <c r="I627" i="7"/>
  <c r="H627" i="7"/>
  <c r="AL473" i="7"/>
  <c r="L626" i="7"/>
  <c r="W626" i="7" s="1"/>
  <c r="K626" i="7"/>
  <c r="I626" i="7"/>
  <c r="H626" i="7"/>
  <c r="AL472" i="7"/>
  <c r="L625" i="7"/>
  <c r="K625" i="7"/>
  <c r="I625" i="7"/>
  <c r="H625" i="7"/>
  <c r="AL471" i="7"/>
  <c r="L624" i="7"/>
  <c r="K624" i="7"/>
  <c r="I624" i="7"/>
  <c r="H624" i="7"/>
  <c r="AL470" i="7"/>
  <c r="L623" i="7"/>
  <c r="O623" i="7" s="1"/>
  <c r="K623" i="7"/>
  <c r="I623" i="7"/>
  <c r="H623" i="7"/>
  <c r="AL469" i="7"/>
  <c r="L622" i="7"/>
  <c r="K622" i="7"/>
  <c r="I622" i="7"/>
  <c r="H622" i="7"/>
  <c r="AL468" i="7"/>
  <c r="L621" i="7"/>
  <c r="K621" i="7"/>
  <c r="X621" i="7" s="1"/>
  <c r="I621" i="7"/>
  <c r="H621" i="7"/>
  <c r="AL467" i="7"/>
  <c r="L620" i="7"/>
  <c r="K620" i="7"/>
  <c r="I620" i="7"/>
  <c r="H620" i="7"/>
  <c r="AL466" i="7"/>
  <c r="L619" i="7"/>
  <c r="K619" i="7"/>
  <c r="I619" i="7"/>
  <c r="H619" i="7"/>
  <c r="AL465" i="7"/>
  <c r="L618" i="7"/>
  <c r="AG618" i="7" s="1"/>
  <c r="K618" i="7"/>
  <c r="I618" i="7"/>
  <c r="H618" i="7"/>
  <c r="AL464" i="7"/>
  <c r="L617" i="7"/>
  <c r="K617" i="7"/>
  <c r="AI617" i="7" s="1"/>
  <c r="I617" i="7"/>
  <c r="H617" i="7"/>
  <c r="AL463" i="7"/>
  <c r="L616" i="7"/>
  <c r="AA616" i="7" s="1"/>
  <c r="K616" i="7"/>
  <c r="I616" i="7"/>
  <c r="H616" i="7"/>
  <c r="AL462" i="7"/>
  <c r="L615" i="7"/>
  <c r="K615" i="7"/>
  <c r="I615" i="7"/>
  <c r="H615" i="7"/>
  <c r="AL461" i="7"/>
  <c r="L614" i="7"/>
  <c r="K614" i="7"/>
  <c r="I614" i="7"/>
  <c r="H614" i="7"/>
  <c r="AL460" i="7"/>
  <c r="L613" i="7"/>
  <c r="K613" i="7"/>
  <c r="I613" i="7"/>
  <c r="H613" i="7"/>
  <c r="AL459" i="7"/>
  <c r="L612" i="7"/>
  <c r="K612" i="7"/>
  <c r="I612" i="7"/>
  <c r="H612" i="7"/>
  <c r="AL458" i="7"/>
  <c r="L449" i="7"/>
  <c r="K449" i="7"/>
  <c r="I449" i="7"/>
  <c r="H449" i="7"/>
  <c r="AL457" i="7"/>
  <c r="L448" i="7"/>
  <c r="K448" i="7"/>
  <c r="I448" i="7"/>
  <c r="H448" i="7"/>
  <c r="AL456" i="7"/>
  <c r="L447" i="7"/>
  <c r="K447" i="7"/>
  <c r="I447" i="7"/>
  <c r="H447" i="7"/>
  <c r="AL455" i="7"/>
  <c r="L88" i="7"/>
  <c r="K88" i="7"/>
  <c r="I88" i="7"/>
  <c r="H88" i="7"/>
  <c r="AL454" i="7"/>
  <c r="L87" i="7"/>
  <c r="K87" i="7"/>
  <c r="I87" i="7"/>
  <c r="H87" i="7"/>
  <c r="J87" i="7" s="1"/>
  <c r="AL453" i="7"/>
  <c r="L86" i="7"/>
  <c r="K86" i="7"/>
  <c r="I86" i="7"/>
  <c r="H86" i="7"/>
  <c r="AL452" i="7"/>
  <c r="L85" i="7"/>
  <c r="K85" i="7"/>
  <c r="I85" i="7"/>
  <c r="H85" i="7"/>
  <c r="AL451" i="7"/>
  <c r="L84" i="7"/>
  <c r="K84" i="7"/>
  <c r="I84" i="7"/>
  <c r="H84" i="7"/>
  <c r="AL450" i="7"/>
  <c r="L83" i="7"/>
  <c r="K83" i="7"/>
  <c r="I83" i="7"/>
  <c r="H83" i="7"/>
  <c r="AL449" i="7"/>
  <c r="L82" i="7"/>
  <c r="K82" i="7"/>
  <c r="AA82" i="7" s="1"/>
  <c r="I82" i="7"/>
  <c r="H82" i="7"/>
  <c r="J82" i="7" s="1"/>
  <c r="AL448" i="7"/>
  <c r="L81" i="7"/>
  <c r="K81" i="7"/>
  <c r="I81" i="7"/>
  <c r="H81" i="7"/>
  <c r="AL447" i="7"/>
  <c r="L80" i="7"/>
  <c r="K80" i="7"/>
  <c r="I80" i="7"/>
  <c r="H80" i="7"/>
  <c r="AL446" i="7"/>
  <c r="L79" i="7"/>
  <c r="K79" i="7"/>
  <c r="I79" i="7"/>
  <c r="H79" i="7"/>
  <c r="AL445" i="7"/>
  <c r="L78" i="7"/>
  <c r="K78" i="7"/>
  <c r="I78" i="7"/>
  <c r="H78" i="7"/>
  <c r="AL444" i="7"/>
  <c r="L77" i="7"/>
  <c r="K77" i="7"/>
  <c r="I77" i="7"/>
  <c r="H77" i="7"/>
  <c r="AL443" i="7"/>
  <c r="L76" i="7"/>
  <c r="K76" i="7"/>
  <c r="I76" i="7"/>
  <c r="H76" i="7"/>
  <c r="AL442" i="7"/>
  <c r="L75" i="7"/>
  <c r="K75" i="7"/>
  <c r="I75" i="7"/>
  <c r="J75" i="7" s="1"/>
  <c r="H75" i="7"/>
  <c r="AL441" i="7"/>
  <c r="L74" i="7"/>
  <c r="K74" i="7"/>
  <c r="I74" i="7"/>
  <c r="H74" i="7"/>
  <c r="J74" i="7" s="1"/>
  <c r="AL440" i="7"/>
  <c r="L73" i="7"/>
  <c r="K73" i="7"/>
  <c r="I73" i="7"/>
  <c r="H73" i="7"/>
  <c r="AL439" i="7"/>
  <c r="L72" i="7"/>
  <c r="K72" i="7"/>
  <c r="I72" i="7"/>
  <c r="H72" i="7"/>
  <c r="AL438" i="7"/>
  <c r="L71" i="7"/>
  <c r="K71" i="7"/>
  <c r="AD71" i="7" s="1"/>
  <c r="I71" i="7"/>
  <c r="H71" i="7"/>
  <c r="AL437" i="7"/>
  <c r="L70" i="7"/>
  <c r="K70" i="7"/>
  <c r="I70" i="7"/>
  <c r="H70" i="7"/>
  <c r="AL436" i="7"/>
  <c r="L69" i="7"/>
  <c r="K69" i="7"/>
  <c r="I69" i="7"/>
  <c r="H69" i="7"/>
  <c r="AL435" i="7"/>
  <c r="L68" i="7"/>
  <c r="K68" i="7"/>
  <c r="I68" i="7"/>
  <c r="H68" i="7"/>
  <c r="AL434" i="7"/>
  <c r="L67" i="7"/>
  <c r="K67" i="7"/>
  <c r="I67" i="7"/>
  <c r="H67" i="7"/>
  <c r="AL433" i="7"/>
  <c r="L66" i="7"/>
  <c r="K66" i="7"/>
  <c r="I66" i="7"/>
  <c r="H66" i="7"/>
  <c r="J66" i="7" s="1"/>
  <c r="AL432" i="7"/>
  <c r="L65" i="7"/>
  <c r="K65" i="7"/>
  <c r="I65" i="7"/>
  <c r="H65" i="7"/>
  <c r="AL431" i="7"/>
  <c r="L64" i="7"/>
  <c r="K64" i="7"/>
  <c r="I64" i="7"/>
  <c r="H64" i="7"/>
  <c r="AL430" i="7"/>
  <c r="L63" i="7"/>
  <c r="K63" i="7"/>
  <c r="I63" i="7"/>
  <c r="H63" i="7"/>
  <c r="AL429" i="7"/>
  <c r="L62" i="7"/>
  <c r="K62" i="7"/>
  <c r="I62" i="7"/>
  <c r="H62" i="7"/>
  <c r="AL428" i="7"/>
  <c r="L61" i="7"/>
  <c r="S61" i="7" s="1"/>
  <c r="K61" i="7"/>
  <c r="I61" i="7"/>
  <c r="H61" i="7"/>
  <c r="AL427" i="7"/>
  <c r="L60" i="7"/>
  <c r="K60" i="7"/>
  <c r="I60" i="7"/>
  <c r="H60" i="7"/>
  <c r="J60" i="7" s="1"/>
  <c r="AL426" i="7"/>
  <c r="L59" i="7"/>
  <c r="K59" i="7"/>
  <c r="I59" i="7"/>
  <c r="H59" i="7"/>
  <c r="AL425" i="7"/>
  <c r="L58" i="7"/>
  <c r="K58" i="7"/>
  <c r="I58" i="7"/>
  <c r="H58" i="7"/>
  <c r="AL424" i="7"/>
  <c r="L57" i="7"/>
  <c r="K57" i="7"/>
  <c r="I57" i="7"/>
  <c r="H57" i="7"/>
  <c r="AL423" i="7"/>
  <c r="L56" i="7"/>
  <c r="K56" i="7"/>
  <c r="I56" i="7"/>
  <c r="H56" i="7"/>
  <c r="AL422" i="7"/>
  <c r="L55" i="7"/>
  <c r="K55" i="7"/>
  <c r="I55" i="7"/>
  <c r="H55" i="7"/>
  <c r="AL421" i="7"/>
  <c r="L54" i="7"/>
  <c r="K54" i="7"/>
  <c r="I54" i="7"/>
  <c r="H54" i="7"/>
  <c r="AL420" i="7"/>
  <c r="L53" i="7"/>
  <c r="K53" i="7"/>
  <c r="I53" i="7"/>
  <c r="H53" i="7"/>
  <c r="AL419" i="7"/>
  <c r="L52" i="7"/>
  <c r="K52" i="7"/>
  <c r="I52" i="7"/>
  <c r="H52" i="7"/>
  <c r="AL418" i="7"/>
  <c r="L51" i="7"/>
  <c r="K51" i="7"/>
  <c r="I51" i="7"/>
  <c r="H51" i="7"/>
  <c r="AL417" i="7"/>
  <c r="L50" i="7"/>
  <c r="K50" i="7"/>
  <c r="I50" i="7"/>
  <c r="H50" i="7"/>
  <c r="AL416" i="7"/>
  <c r="L49" i="7"/>
  <c r="K49" i="7"/>
  <c r="I49" i="7"/>
  <c r="H49" i="7"/>
  <c r="AL415" i="7"/>
  <c r="L48" i="7"/>
  <c r="K48" i="7"/>
  <c r="I48" i="7"/>
  <c r="H48" i="7"/>
  <c r="AL414" i="7"/>
  <c r="L47" i="7"/>
  <c r="K47" i="7"/>
  <c r="I47" i="7"/>
  <c r="H47" i="7"/>
  <c r="AL413" i="7"/>
  <c r="L46" i="7"/>
  <c r="K46" i="7"/>
  <c r="I46" i="7"/>
  <c r="H46" i="7"/>
  <c r="AL412" i="7"/>
  <c r="L45" i="7"/>
  <c r="AJ45" i="7" s="1"/>
  <c r="K45" i="7"/>
  <c r="I45" i="7"/>
  <c r="H45" i="7"/>
  <c r="AL411" i="7"/>
  <c r="L44" i="7"/>
  <c r="K44" i="7"/>
  <c r="I44" i="7"/>
  <c r="H44" i="7"/>
  <c r="AL410" i="7"/>
  <c r="L43" i="7"/>
  <c r="K43" i="7"/>
  <c r="I43" i="7"/>
  <c r="H43" i="7"/>
  <c r="AL409" i="7"/>
  <c r="L42" i="7"/>
  <c r="K42" i="7"/>
  <c r="AF42" i="7" s="1"/>
  <c r="I42" i="7"/>
  <c r="H42" i="7"/>
  <c r="AL408" i="7"/>
  <c r="L41" i="7"/>
  <c r="K41" i="7"/>
  <c r="I41" i="7"/>
  <c r="H41" i="7"/>
  <c r="J41" i="7" s="1"/>
  <c r="AL407" i="7"/>
  <c r="L40" i="7"/>
  <c r="K40" i="7"/>
  <c r="I40" i="7"/>
  <c r="H40" i="7"/>
  <c r="AL406" i="7"/>
  <c r="L39" i="7"/>
  <c r="K39" i="7"/>
  <c r="I39" i="7"/>
  <c r="H39" i="7"/>
  <c r="AL405" i="7"/>
  <c r="L38" i="7"/>
  <c r="K38" i="7"/>
  <c r="I38" i="7"/>
  <c r="H38" i="7"/>
  <c r="AL404" i="7"/>
  <c r="L37" i="7"/>
  <c r="K37" i="7"/>
  <c r="I37" i="7"/>
  <c r="H37" i="7"/>
  <c r="AL403" i="7"/>
  <c r="L36" i="7"/>
  <c r="K36" i="7"/>
  <c r="I36" i="7"/>
  <c r="H36" i="7"/>
  <c r="AL402" i="7"/>
  <c r="L35" i="7"/>
  <c r="K35" i="7"/>
  <c r="AG35" i="7" s="1"/>
  <c r="I35" i="7"/>
  <c r="H35" i="7"/>
  <c r="AL401" i="7"/>
  <c r="L34" i="7"/>
  <c r="K34" i="7"/>
  <c r="I34" i="7"/>
  <c r="H34" i="7"/>
  <c r="AL400" i="7"/>
  <c r="L33" i="7"/>
  <c r="K33" i="7"/>
  <c r="I33" i="7"/>
  <c r="H33" i="7"/>
  <c r="AL399" i="7"/>
  <c r="L32" i="7"/>
  <c r="K32" i="7"/>
  <c r="I32" i="7"/>
  <c r="H32" i="7"/>
  <c r="AL398" i="7"/>
  <c r="L31" i="7"/>
  <c r="K31" i="7"/>
  <c r="I31" i="7"/>
  <c r="H31" i="7"/>
  <c r="AL397" i="7"/>
  <c r="L30" i="7"/>
  <c r="K30" i="7"/>
  <c r="I30" i="7"/>
  <c r="H30" i="7"/>
  <c r="AL396" i="7"/>
  <c r="L29" i="7"/>
  <c r="K29" i="7"/>
  <c r="N29" i="7" s="1"/>
  <c r="I29" i="7"/>
  <c r="H29" i="7"/>
  <c r="AL395" i="7"/>
  <c r="L28" i="7"/>
  <c r="K28" i="7"/>
  <c r="I28" i="7"/>
  <c r="H28" i="7"/>
  <c r="AL394" i="7"/>
  <c r="L27" i="7"/>
  <c r="K27" i="7"/>
  <c r="I27" i="7"/>
  <c r="H27" i="7"/>
  <c r="AL393" i="7"/>
  <c r="L26" i="7"/>
  <c r="K26" i="7"/>
  <c r="I26" i="7"/>
  <c r="H26" i="7"/>
  <c r="AL392" i="7"/>
  <c r="L25" i="7"/>
  <c r="K25" i="7"/>
  <c r="I25" i="7"/>
  <c r="H25" i="7"/>
  <c r="AL391" i="7"/>
  <c r="L24" i="7"/>
  <c r="K24" i="7"/>
  <c r="O24" i="7" s="1"/>
  <c r="I24" i="7"/>
  <c r="H24" i="7"/>
  <c r="AL390" i="7"/>
  <c r="L23" i="7"/>
  <c r="K23" i="7"/>
  <c r="I23" i="7"/>
  <c r="H23" i="7"/>
  <c r="AL389" i="7"/>
  <c r="L22" i="7"/>
  <c r="K22" i="7"/>
  <c r="I22" i="7"/>
  <c r="H22" i="7"/>
  <c r="AL388" i="7"/>
  <c r="L860" i="7"/>
  <c r="K860" i="7"/>
  <c r="I860" i="7"/>
  <c r="H860" i="7"/>
  <c r="AL387" i="7"/>
  <c r="L859" i="7"/>
  <c r="K859" i="7"/>
  <c r="I859" i="7"/>
  <c r="H859" i="7"/>
  <c r="AL386" i="7"/>
  <c r="L857" i="7"/>
  <c r="K857" i="7"/>
  <c r="I857" i="7"/>
  <c r="H857" i="7"/>
  <c r="AL385" i="7"/>
  <c r="L855" i="7"/>
  <c r="K855" i="7"/>
  <c r="I855" i="7"/>
  <c r="H855" i="7"/>
  <c r="J855" i="7" s="1"/>
  <c r="AL384" i="7"/>
  <c r="L852" i="7"/>
  <c r="K852" i="7"/>
  <c r="I852" i="7"/>
  <c r="H852" i="7"/>
  <c r="AL383" i="7"/>
  <c r="L850" i="7"/>
  <c r="K850" i="7"/>
  <c r="I850" i="7"/>
  <c r="H850" i="7"/>
  <c r="AL382" i="7"/>
  <c r="L848" i="7"/>
  <c r="K848" i="7"/>
  <c r="I848" i="7"/>
  <c r="H848" i="7"/>
  <c r="AL381" i="7"/>
  <c r="L833" i="7"/>
  <c r="K833" i="7"/>
  <c r="I833" i="7"/>
  <c r="H833" i="7"/>
  <c r="AL380" i="7"/>
  <c r="L824" i="7"/>
  <c r="K824" i="7"/>
  <c r="I824" i="7"/>
  <c r="H824" i="7"/>
  <c r="AL379" i="7"/>
  <c r="L823" i="7"/>
  <c r="K823" i="7"/>
  <c r="I823" i="7"/>
  <c r="H823" i="7"/>
  <c r="AL378" i="7"/>
  <c r="Y821" i="7"/>
  <c r="L821" i="7"/>
  <c r="K821" i="7"/>
  <c r="I821" i="7"/>
  <c r="H821" i="7"/>
  <c r="J821" i="7" s="1"/>
  <c r="AL377" i="7"/>
  <c r="L819" i="7"/>
  <c r="K819" i="7"/>
  <c r="I819" i="7"/>
  <c r="H819" i="7"/>
  <c r="AL376" i="7"/>
  <c r="L802" i="7"/>
  <c r="K802" i="7"/>
  <c r="I802" i="7"/>
  <c r="H802" i="7"/>
  <c r="J802" i="7" s="1"/>
  <c r="AL375" i="7"/>
  <c r="AJ792" i="7"/>
  <c r="L792" i="7"/>
  <c r="K792" i="7"/>
  <c r="I792" i="7"/>
  <c r="H792" i="7"/>
  <c r="AL374" i="7"/>
  <c r="L782" i="7"/>
  <c r="K782" i="7"/>
  <c r="Y782" i="7" s="1"/>
  <c r="I782" i="7"/>
  <c r="H782" i="7"/>
  <c r="AL373" i="7"/>
  <c r="L766" i="7"/>
  <c r="K766" i="7"/>
  <c r="I766" i="7"/>
  <c r="H766" i="7"/>
  <c r="AL372" i="7"/>
  <c r="L763" i="7"/>
  <c r="K763" i="7"/>
  <c r="I763" i="7"/>
  <c r="H763" i="7"/>
  <c r="AL371" i="7"/>
  <c r="L760" i="7"/>
  <c r="K760" i="7"/>
  <c r="I760" i="7"/>
  <c r="H760" i="7"/>
  <c r="AL370" i="7"/>
  <c r="L745" i="7"/>
  <c r="U745" i="7" s="1"/>
  <c r="K745" i="7"/>
  <c r="I745" i="7"/>
  <c r="H745" i="7"/>
  <c r="AL369" i="7"/>
  <c r="L734" i="7"/>
  <c r="K734" i="7"/>
  <c r="I734" i="7"/>
  <c r="H734" i="7"/>
  <c r="AL368" i="7"/>
  <c r="L720" i="7"/>
  <c r="K720" i="7"/>
  <c r="I720" i="7"/>
  <c r="H720" i="7"/>
  <c r="AL367" i="7"/>
  <c r="L713" i="7"/>
  <c r="K713" i="7"/>
  <c r="I713" i="7"/>
  <c r="H713" i="7"/>
  <c r="AL366" i="7"/>
  <c r="L706" i="7"/>
  <c r="K706" i="7"/>
  <c r="I706" i="7"/>
  <c r="H706" i="7"/>
  <c r="AL365" i="7"/>
  <c r="L704" i="7"/>
  <c r="K704" i="7"/>
  <c r="X704" i="7" s="1"/>
  <c r="I704" i="7"/>
  <c r="H704" i="7"/>
  <c r="AL364" i="7"/>
  <c r="L701" i="7"/>
  <c r="K701" i="7"/>
  <c r="I701" i="7"/>
  <c r="H701" i="7"/>
  <c r="AL363" i="7"/>
  <c r="L697" i="7"/>
  <c r="K697" i="7"/>
  <c r="O697" i="7" s="1"/>
  <c r="I697" i="7"/>
  <c r="H697" i="7"/>
  <c r="AL362" i="7"/>
  <c r="L694" i="7"/>
  <c r="AE694" i="7" s="1"/>
  <c r="K694" i="7"/>
  <c r="I694" i="7"/>
  <c r="H694" i="7"/>
  <c r="AL361" i="7"/>
  <c r="L691" i="7"/>
  <c r="K691" i="7"/>
  <c r="I691" i="7"/>
  <c r="H691" i="7"/>
  <c r="J691" i="7" s="1"/>
  <c r="AL360" i="7"/>
  <c r="L688" i="7"/>
  <c r="K688" i="7"/>
  <c r="I688" i="7"/>
  <c r="H688" i="7"/>
  <c r="AL359" i="7"/>
  <c r="L685" i="7"/>
  <c r="K685" i="7"/>
  <c r="AG685" i="7" s="1"/>
  <c r="I685" i="7"/>
  <c r="H685" i="7"/>
  <c r="J685" i="7" s="1"/>
  <c r="AL358" i="7"/>
  <c r="L683" i="7"/>
  <c r="K683" i="7"/>
  <c r="I683" i="7"/>
  <c r="H683" i="7"/>
  <c r="AL357" i="7"/>
  <c r="L680" i="7"/>
  <c r="K680" i="7"/>
  <c r="I680" i="7"/>
  <c r="H680" i="7"/>
  <c r="AL356" i="7"/>
  <c r="L611" i="7"/>
  <c r="K611" i="7"/>
  <c r="I611" i="7"/>
  <c r="H611" i="7"/>
  <c r="AL355" i="7"/>
  <c r="L608" i="7"/>
  <c r="K608" i="7"/>
  <c r="I608" i="7"/>
  <c r="H608" i="7"/>
  <c r="AL354" i="7"/>
  <c r="L606" i="7"/>
  <c r="K606" i="7"/>
  <c r="I606" i="7"/>
  <c r="H606" i="7"/>
  <c r="AL353" i="7"/>
  <c r="L604" i="7"/>
  <c r="K604" i="7"/>
  <c r="I604" i="7"/>
  <c r="H604" i="7"/>
  <c r="J604" i="7" s="1"/>
  <c r="AL352" i="7"/>
  <c r="L603" i="7"/>
  <c r="K603" i="7"/>
  <c r="I603" i="7"/>
  <c r="H603" i="7"/>
  <c r="AL351" i="7"/>
  <c r="L601" i="7"/>
  <c r="K601" i="7"/>
  <c r="I601" i="7"/>
  <c r="H601" i="7"/>
  <c r="AL350" i="7"/>
  <c r="L599" i="7"/>
  <c r="K599" i="7"/>
  <c r="I599" i="7"/>
  <c r="H599" i="7"/>
  <c r="AL349" i="7"/>
  <c r="L585" i="7"/>
  <c r="K585" i="7"/>
  <c r="I585" i="7"/>
  <c r="H585" i="7"/>
  <c r="AL348" i="7"/>
  <c r="L566" i="7"/>
  <c r="K566" i="7"/>
  <c r="I566" i="7"/>
  <c r="H566" i="7"/>
  <c r="AL347" i="7"/>
  <c r="L539" i="7"/>
  <c r="K539" i="7"/>
  <c r="I539" i="7"/>
  <c r="H539" i="7"/>
  <c r="AL346" i="7"/>
  <c r="L512" i="7"/>
  <c r="K512" i="7"/>
  <c r="I512" i="7"/>
  <c r="H512" i="7"/>
  <c r="AL345" i="7"/>
  <c r="L446" i="7"/>
  <c r="K446" i="7"/>
  <c r="I446" i="7"/>
  <c r="H446" i="7"/>
  <c r="AL344" i="7"/>
  <c r="L444" i="7"/>
  <c r="K444" i="7"/>
  <c r="I444" i="7"/>
  <c r="H444" i="7"/>
  <c r="AL343" i="7"/>
  <c r="L442" i="7"/>
  <c r="K442" i="7"/>
  <c r="I442" i="7"/>
  <c r="H442" i="7"/>
  <c r="AL342" i="7"/>
  <c r="L429" i="7"/>
  <c r="K429" i="7"/>
  <c r="I429" i="7"/>
  <c r="H429" i="7"/>
  <c r="AL341" i="7"/>
  <c r="L415" i="7"/>
  <c r="K415" i="7"/>
  <c r="I415" i="7"/>
  <c r="H415" i="7"/>
  <c r="AL340" i="7"/>
  <c r="L414" i="7"/>
  <c r="K414" i="7"/>
  <c r="Q414" i="7" s="1"/>
  <c r="I414" i="7"/>
  <c r="H414" i="7"/>
  <c r="AL339" i="7"/>
  <c r="L387" i="7"/>
  <c r="K387" i="7"/>
  <c r="I387" i="7"/>
  <c r="H387" i="7"/>
  <c r="AL338" i="7"/>
  <c r="L375" i="7"/>
  <c r="K375" i="7"/>
  <c r="I375" i="7"/>
  <c r="H375" i="7"/>
  <c r="AL337" i="7"/>
  <c r="L374" i="7"/>
  <c r="K374" i="7"/>
  <c r="I374" i="7"/>
  <c r="H374" i="7"/>
  <c r="AL336" i="7"/>
  <c r="L372" i="7"/>
  <c r="K372" i="7"/>
  <c r="I372" i="7"/>
  <c r="H372" i="7"/>
  <c r="AL335" i="7"/>
  <c r="L347" i="7"/>
  <c r="K347" i="7"/>
  <c r="I347" i="7"/>
  <c r="H347" i="7"/>
  <c r="AL334" i="7"/>
  <c r="L323" i="7"/>
  <c r="K323" i="7"/>
  <c r="I323" i="7"/>
  <c r="H323" i="7"/>
  <c r="AL333" i="7"/>
  <c r="L304" i="7"/>
  <c r="K304" i="7"/>
  <c r="O304" i="7" s="1"/>
  <c r="I304" i="7"/>
  <c r="H304" i="7"/>
  <c r="AL332" i="7"/>
  <c r="L285" i="7"/>
  <c r="K285" i="7"/>
  <c r="I285" i="7"/>
  <c r="H285" i="7"/>
  <c r="AL331" i="7"/>
  <c r="L266" i="7"/>
  <c r="K266" i="7"/>
  <c r="U266" i="7" s="1"/>
  <c r="I266" i="7"/>
  <c r="H266" i="7"/>
  <c r="AL330" i="7"/>
  <c r="L265" i="7"/>
  <c r="K265" i="7"/>
  <c r="I265" i="7"/>
  <c r="H265" i="7"/>
  <c r="AL329" i="7"/>
  <c r="L263" i="7"/>
  <c r="K263" i="7"/>
  <c r="I263" i="7"/>
  <c r="H263" i="7"/>
  <c r="AL328" i="7"/>
  <c r="L255" i="7"/>
  <c r="K255" i="7"/>
  <c r="I255" i="7"/>
  <c r="H255" i="7"/>
  <c r="AL327" i="7"/>
  <c r="L235" i="7"/>
  <c r="K235" i="7"/>
  <c r="Q235" i="7" s="1"/>
  <c r="I235" i="7"/>
  <c r="H235" i="7"/>
  <c r="AL326" i="7"/>
  <c r="L216" i="7"/>
  <c r="AG216" i="7" s="1"/>
  <c r="K216" i="7"/>
  <c r="I216" i="7"/>
  <c r="H216" i="7"/>
  <c r="J216" i="7" s="1"/>
  <c r="AL325" i="7"/>
  <c r="L197" i="7"/>
  <c r="K197" i="7"/>
  <c r="I197" i="7"/>
  <c r="H197" i="7"/>
  <c r="AL324" i="7"/>
  <c r="L178" i="7"/>
  <c r="K178" i="7"/>
  <c r="I178" i="7"/>
  <c r="H178" i="7"/>
  <c r="AL323" i="7"/>
  <c r="L171" i="7"/>
  <c r="K171" i="7"/>
  <c r="I171" i="7"/>
  <c r="H171" i="7"/>
  <c r="AL322" i="7"/>
  <c r="L163" i="7"/>
  <c r="K163" i="7"/>
  <c r="I163" i="7"/>
  <c r="H163" i="7"/>
  <c r="AL321" i="7"/>
  <c r="L155" i="7"/>
  <c r="K155" i="7"/>
  <c r="I155" i="7"/>
  <c r="H155" i="7"/>
  <c r="AL320" i="7"/>
  <c r="L137" i="7"/>
  <c r="K137" i="7"/>
  <c r="U137" i="7" s="1"/>
  <c r="I137" i="7"/>
  <c r="H137" i="7"/>
  <c r="AL319" i="7"/>
  <c r="L130" i="7"/>
  <c r="K130" i="7"/>
  <c r="AG130" i="7" s="1"/>
  <c r="I130" i="7"/>
  <c r="H130" i="7"/>
  <c r="AL318" i="7"/>
  <c r="L122" i="7"/>
  <c r="K122" i="7"/>
  <c r="I122" i="7"/>
  <c r="H122" i="7"/>
  <c r="AL317" i="7"/>
  <c r="L110" i="7"/>
  <c r="K110" i="7"/>
  <c r="W110" i="7" s="1"/>
  <c r="I110" i="7"/>
  <c r="H110" i="7"/>
  <c r="AL316" i="7"/>
  <c r="L109" i="7"/>
  <c r="K109" i="7"/>
  <c r="I109" i="7"/>
  <c r="H109" i="7"/>
  <c r="AL315" i="7"/>
  <c r="L107" i="7"/>
  <c r="AH107" i="7" s="1"/>
  <c r="K107" i="7"/>
  <c r="I107" i="7"/>
  <c r="H107" i="7"/>
  <c r="AL314" i="7"/>
  <c r="L105" i="7"/>
  <c r="K105" i="7"/>
  <c r="I105" i="7"/>
  <c r="H105" i="7"/>
  <c r="AL313" i="7"/>
  <c r="L90" i="7"/>
  <c r="K90" i="7"/>
  <c r="I90" i="7"/>
  <c r="H90" i="7"/>
  <c r="AL312" i="7"/>
  <c r="L89" i="7"/>
  <c r="K89" i="7"/>
  <c r="I89" i="7"/>
  <c r="H89" i="7"/>
  <c r="AL311" i="7"/>
  <c r="L21" i="7"/>
  <c r="K21" i="7"/>
  <c r="I21" i="7"/>
  <c r="H21" i="7"/>
  <c r="AL310" i="7"/>
  <c r="L19" i="7"/>
  <c r="K19" i="7"/>
  <c r="I19" i="7"/>
  <c r="H19" i="7"/>
  <c r="AL309" i="7"/>
  <c r="L17" i="7"/>
  <c r="K17" i="7"/>
  <c r="I17" i="7"/>
  <c r="H17" i="7"/>
  <c r="AL308" i="7"/>
  <c r="L15" i="7"/>
  <c r="K15" i="7"/>
  <c r="I15" i="7"/>
  <c r="H15" i="7"/>
  <c r="AL307" i="7"/>
  <c r="V13" i="7"/>
  <c r="L13" i="7"/>
  <c r="K13" i="7"/>
  <c r="I13" i="7"/>
  <c r="H13" i="7"/>
  <c r="AL306" i="7"/>
  <c r="L12" i="7"/>
  <c r="K12" i="7"/>
  <c r="I12" i="7"/>
  <c r="H12" i="7"/>
  <c r="AL305" i="7"/>
  <c r="L7" i="7"/>
  <c r="K7" i="7"/>
  <c r="I7" i="7"/>
  <c r="H7" i="7"/>
  <c r="AL304" i="7"/>
  <c r="R6" i="7"/>
  <c r="L6" i="7"/>
  <c r="O6" i="7" s="1"/>
  <c r="K6" i="7"/>
  <c r="I6" i="7"/>
  <c r="H6" i="7"/>
  <c r="AL303" i="7"/>
  <c r="L5" i="7"/>
  <c r="K5" i="7"/>
  <c r="I5" i="7"/>
  <c r="J5" i="7" s="1"/>
  <c r="H5" i="7"/>
  <c r="AL302" i="7"/>
  <c r="AL301" i="7"/>
  <c r="AL300" i="7"/>
  <c r="AL299" i="7"/>
  <c r="AL298" i="7"/>
  <c r="L858" i="7"/>
  <c r="K858" i="7"/>
  <c r="I858" i="7"/>
  <c r="J858" i="7" s="1"/>
  <c r="H858" i="7"/>
  <c r="AL297" i="7"/>
  <c r="L765" i="7"/>
  <c r="K765" i="7"/>
  <c r="I765" i="7"/>
  <c r="H765" i="7"/>
  <c r="AL296" i="7"/>
  <c r="L610" i="7"/>
  <c r="K610" i="7"/>
  <c r="I610" i="7"/>
  <c r="H610" i="7"/>
  <c r="AL295" i="7"/>
  <c r="L445" i="7"/>
  <c r="K445" i="7"/>
  <c r="I445" i="7"/>
  <c r="H445" i="7"/>
  <c r="AL294" i="7"/>
  <c r="L254" i="7"/>
  <c r="K254" i="7"/>
  <c r="I254" i="7"/>
  <c r="H254" i="7"/>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428" i="7"/>
  <c r="K428" i="7"/>
  <c r="I428" i="7"/>
  <c r="H428" i="7"/>
  <c r="AL151" i="7"/>
  <c r="L427" i="7"/>
  <c r="K427" i="7"/>
  <c r="I427" i="7"/>
  <c r="H427" i="7"/>
  <c r="AL150" i="7"/>
  <c r="L426" i="7"/>
  <c r="K426" i="7"/>
  <c r="I426" i="7"/>
  <c r="H426" i="7"/>
  <c r="J426" i="7" s="1"/>
  <c r="AL149" i="7"/>
  <c r="L425" i="7"/>
  <c r="K425" i="7"/>
  <c r="I425" i="7"/>
  <c r="H425" i="7"/>
  <c r="AL148" i="7"/>
  <c r="L424" i="7"/>
  <c r="K424" i="7"/>
  <c r="AB424" i="7" s="1"/>
  <c r="I424" i="7"/>
  <c r="H424" i="7"/>
  <c r="AL147" i="7"/>
  <c r="L423" i="7"/>
  <c r="K423" i="7"/>
  <c r="I423" i="7"/>
  <c r="H423" i="7"/>
  <c r="AL146" i="7"/>
  <c r="L422" i="7"/>
  <c r="K422" i="7"/>
  <c r="I422" i="7"/>
  <c r="H422" i="7"/>
  <c r="AL145" i="7"/>
  <c r="L421" i="7"/>
  <c r="K421" i="7"/>
  <c r="I421" i="7"/>
  <c r="H421" i="7"/>
  <c r="AL144" i="7"/>
  <c r="L420" i="7"/>
  <c r="K420" i="7"/>
  <c r="I420" i="7"/>
  <c r="H420" i="7"/>
  <c r="AL143" i="7"/>
  <c r="L419" i="7"/>
  <c r="K419" i="7"/>
  <c r="I419" i="7"/>
  <c r="H419" i="7"/>
  <c r="AL142" i="7"/>
  <c r="L129" i="7"/>
  <c r="K129" i="7"/>
  <c r="I129" i="7"/>
  <c r="H129" i="7"/>
  <c r="AL141" i="7"/>
  <c r="L121" i="7"/>
  <c r="K121" i="7"/>
  <c r="I121" i="7"/>
  <c r="H121" i="7"/>
  <c r="AL140" i="7"/>
  <c r="L120" i="7"/>
  <c r="K120" i="7"/>
  <c r="I120" i="7"/>
  <c r="H120" i="7"/>
  <c r="AL139" i="7"/>
  <c r="L119" i="7"/>
  <c r="K119" i="7"/>
  <c r="I119" i="7"/>
  <c r="H119" i="7"/>
  <c r="AL138" i="7"/>
  <c r="L118" i="7"/>
  <c r="K118" i="7"/>
  <c r="I118" i="7"/>
  <c r="H118" i="7"/>
  <c r="AL137" i="7"/>
  <c r="L117" i="7"/>
  <c r="K117" i="7"/>
  <c r="I117" i="7"/>
  <c r="H117" i="7"/>
  <c r="AL136" i="7"/>
  <c r="L11" i="7"/>
  <c r="K11" i="7"/>
  <c r="I11" i="7"/>
  <c r="H11" i="7"/>
  <c r="AL135" i="7"/>
  <c r="L10" i="7"/>
  <c r="K10" i="7"/>
  <c r="Z10" i="7" s="1"/>
  <c r="I10" i="7"/>
  <c r="H10" i="7"/>
  <c r="J10" i="7" s="1"/>
  <c r="AL134"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818" i="7"/>
  <c r="K818" i="7"/>
  <c r="I818" i="7"/>
  <c r="H818" i="7"/>
  <c r="AL112" i="7"/>
  <c r="L602" i="7"/>
  <c r="K602" i="7"/>
  <c r="O602" i="7" s="1"/>
  <c r="I602" i="7"/>
  <c r="H602" i="7"/>
  <c r="AL111" i="7"/>
  <c r="L413" i="7"/>
  <c r="N413" i="7" s="1"/>
  <c r="K413" i="7"/>
  <c r="I413" i="7"/>
  <c r="H413"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862" i="7"/>
  <c r="K862" i="7"/>
  <c r="I862" i="7"/>
  <c r="H862" i="7"/>
  <c r="AL31" i="7"/>
  <c r="L861" i="7"/>
  <c r="K861" i="7"/>
  <c r="I861" i="7"/>
  <c r="H861" i="7"/>
  <c r="AL30" i="7"/>
  <c r="L856" i="7"/>
  <c r="K856" i="7"/>
  <c r="I856" i="7"/>
  <c r="H856" i="7"/>
  <c r="AL29" i="7"/>
  <c r="L854" i="7"/>
  <c r="K854" i="7"/>
  <c r="I854" i="7"/>
  <c r="H854" i="7"/>
  <c r="AL28" i="7"/>
  <c r="L822" i="7"/>
  <c r="K822" i="7"/>
  <c r="O822" i="7" s="1"/>
  <c r="I822" i="7"/>
  <c r="H822" i="7"/>
  <c r="AL27" i="7"/>
  <c r="L820" i="7"/>
  <c r="K820" i="7"/>
  <c r="I820" i="7"/>
  <c r="H820" i="7"/>
  <c r="AL26" i="7"/>
  <c r="L762" i="7"/>
  <c r="K762" i="7"/>
  <c r="I762" i="7"/>
  <c r="H762" i="7"/>
  <c r="AL25" i="7"/>
  <c r="L759" i="7"/>
  <c r="K759" i="7"/>
  <c r="I759" i="7"/>
  <c r="H759" i="7"/>
  <c r="J759" i="7" s="1"/>
  <c r="AL24" i="7"/>
  <c r="L703" i="7"/>
  <c r="K703" i="7"/>
  <c r="I703" i="7"/>
  <c r="H703" i="7"/>
  <c r="AL23" i="7"/>
  <c r="L700" i="7"/>
  <c r="K700" i="7"/>
  <c r="M700" i="7" s="1"/>
  <c r="I700" i="7"/>
  <c r="H700" i="7"/>
  <c r="AL22" i="7"/>
  <c r="L682" i="7"/>
  <c r="K682" i="7"/>
  <c r="I682" i="7"/>
  <c r="H682" i="7"/>
  <c r="AL21" i="7"/>
  <c r="L679" i="7"/>
  <c r="K679" i="7"/>
  <c r="I679" i="7"/>
  <c r="H679" i="7"/>
  <c r="AL20" i="7"/>
  <c r="L600" i="7"/>
  <c r="K600" i="7"/>
  <c r="AI600" i="7" s="1"/>
  <c r="I600" i="7"/>
  <c r="J600" i="7" s="1"/>
  <c r="H600" i="7"/>
  <c r="AL19" i="7"/>
  <c r="L598" i="7"/>
  <c r="K598" i="7"/>
  <c r="I598" i="7"/>
  <c r="H598" i="7"/>
  <c r="AL18" i="7"/>
  <c r="L443" i="7"/>
  <c r="K443" i="7"/>
  <c r="I443" i="7"/>
  <c r="H443" i="7"/>
  <c r="AL17" i="7"/>
  <c r="L441" i="7"/>
  <c r="K441" i="7"/>
  <c r="I441" i="7"/>
  <c r="H441" i="7"/>
  <c r="AL16" i="7"/>
  <c r="L373" i="7"/>
  <c r="K373" i="7"/>
  <c r="I373" i="7"/>
  <c r="H373" i="7"/>
  <c r="AL15" i="7"/>
  <c r="L371" i="7"/>
  <c r="K371" i="7"/>
  <c r="I371" i="7"/>
  <c r="H371" i="7"/>
  <c r="J371" i="7" s="1"/>
  <c r="AL14" i="7"/>
  <c r="L264" i="7"/>
  <c r="K264" i="7"/>
  <c r="I264" i="7"/>
  <c r="H264" i="7"/>
  <c r="AL13" i="7"/>
  <c r="L262" i="7"/>
  <c r="K262" i="7"/>
  <c r="AH262" i="7" s="1"/>
  <c r="I262" i="7"/>
  <c r="H262" i="7"/>
  <c r="AL12" i="7"/>
  <c r="L170" i="7"/>
  <c r="K170" i="7"/>
  <c r="I170" i="7"/>
  <c r="H170" i="7"/>
  <c r="AL11" i="7"/>
  <c r="L162" i="7"/>
  <c r="Q162" i="7" s="1"/>
  <c r="K162" i="7"/>
  <c r="I162" i="7"/>
  <c r="H162" i="7"/>
  <c r="AL10" i="7"/>
  <c r="L108" i="7"/>
  <c r="K108" i="7"/>
  <c r="I108" i="7"/>
  <c r="H108" i="7"/>
  <c r="AL9" i="7"/>
  <c r="L106" i="7"/>
  <c r="K106" i="7"/>
  <c r="I106" i="7"/>
  <c r="H106" i="7"/>
  <c r="AL8" i="7"/>
  <c r="L16" i="7"/>
  <c r="K16" i="7"/>
  <c r="I16" i="7"/>
  <c r="H16" i="7"/>
  <c r="AL7" i="7"/>
  <c r="L14" i="7"/>
  <c r="K14" i="7"/>
  <c r="I14" i="7"/>
  <c r="H14" i="7"/>
  <c r="AL6" i="7"/>
  <c r="AL5" i="7"/>
  <c r="N77" i="15" l="1"/>
  <c r="AD13" i="15"/>
  <c r="U46" i="15"/>
  <c r="AE92" i="15"/>
  <c r="Y11" i="15"/>
  <c r="J12" i="15"/>
  <c r="W81" i="15"/>
  <c r="AA89" i="15"/>
  <c r="AE59" i="15"/>
  <c r="J18" i="15"/>
  <c r="J80" i="15"/>
  <c r="J70" i="15"/>
  <c r="J72" i="15"/>
  <c r="N14" i="15"/>
  <c r="P16" i="15"/>
  <c r="S79" i="15"/>
  <c r="J44" i="15"/>
  <c r="Z79" i="15"/>
  <c r="AE76" i="15"/>
  <c r="O45" i="15"/>
  <c r="AJ91" i="15"/>
  <c r="V21" i="15"/>
  <c r="U44" i="15"/>
  <c r="T58" i="15"/>
  <c r="AF30" i="15"/>
  <c r="Y52" i="15"/>
  <c r="J65" i="15"/>
  <c r="AG782" i="7"/>
  <c r="AJ35" i="7"/>
  <c r="AD441" i="7"/>
  <c r="AD759" i="7"/>
  <c r="AE413" i="7"/>
  <c r="S602" i="7"/>
  <c r="V117" i="7"/>
  <c r="J423" i="7"/>
  <c r="T765" i="7"/>
  <c r="AC163" i="7"/>
  <c r="J178" i="7"/>
  <c r="Z197" i="7"/>
  <c r="AC265" i="7"/>
  <c r="Z304" i="7"/>
  <c r="U375" i="7"/>
  <c r="W585" i="7"/>
  <c r="AF680" i="7"/>
  <c r="AC745" i="7"/>
  <c r="AC23" i="7"/>
  <c r="T48" i="7"/>
  <c r="AE72" i="7"/>
  <c r="M616" i="7"/>
  <c r="J629" i="7"/>
  <c r="J632" i="7"/>
  <c r="AD638" i="7"/>
  <c r="J643" i="7"/>
  <c r="J651" i="7"/>
  <c r="AI660" i="7"/>
  <c r="N661" i="7"/>
  <c r="AG672" i="7"/>
  <c r="P458" i="7"/>
  <c r="J460" i="7"/>
  <c r="AI477" i="7"/>
  <c r="J488" i="7"/>
  <c r="AD500" i="7"/>
  <c r="J502" i="7"/>
  <c r="AD508" i="7"/>
  <c r="J510" i="7"/>
  <c r="J724" i="7"/>
  <c r="AB750" i="7"/>
  <c r="AJ775" i="7"/>
  <c r="R786" i="7"/>
  <c r="M831" i="7"/>
  <c r="W836" i="7"/>
  <c r="AA689" i="7"/>
  <c r="AC714" i="7"/>
  <c r="AA800" i="7"/>
  <c r="AF851" i="7"/>
  <c r="AG139" i="7"/>
  <c r="W690" i="7"/>
  <c r="U330" i="7"/>
  <c r="Z352" i="7"/>
  <c r="J354" i="7"/>
  <c r="J258" i="7"/>
  <c r="Q127" i="7"/>
  <c r="AI116" i="7"/>
  <c r="J242" i="7"/>
  <c r="AA576" i="7"/>
  <c r="AG389" i="7"/>
  <c r="T519" i="7"/>
  <c r="P551" i="7"/>
  <c r="AD382" i="7"/>
  <c r="Y320" i="7"/>
  <c r="J564" i="7"/>
  <c r="J6" i="7"/>
  <c r="J13" i="7"/>
  <c r="N50" i="7"/>
  <c r="AD646" i="7"/>
  <c r="V794" i="7"/>
  <c r="U832" i="7"/>
  <c r="J849" i="7"/>
  <c r="J218" i="7"/>
  <c r="J186" i="7"/>
  <c r="AJ206" i="7"/>
  <c r="J208" i="7"/>
  <c r="O359" i="7"/>
  <c r="AD195" i="7"/>
  <c r="O214" i="7"/>
  <c r="V229" i="7"/>
  <c r="AB233" i="7"/>
  <c r="AF252" i="7"/>
  <c r="AB279" i="7"/>
  <c r="AH281" i="7"/>
  <c r="V536" i="7"/>
  <c r="AI373" i="7"/>
  <c r="Y108" i="7"/>
  <c r="Z420" i="7"/>
  <c r="J422" i="7"/>
  <c r="AH13" i="7"/>
  <c r="M19" i="7"/>
  <c r="J89" i="7"/>
  <c r="Y611" i="7"/>
  <c r="J697" i="7"/>
  <c r="AD701" i="7"/>
  <c r="AJ852" i="7"/>
  <c r="Z22" i="7"/>
  <c r="J24" i="7"/>
  <c r="S36" i="7"/>
  <c r="V47" i="7"/>
  <c r="J62" i="7"/>
  <c r="J70" i="7"/>
  <c r="AJ82" i="7"/>
  <c r="J612" i="7"/>
  <c r="AG648" i="7"/>
  <c r="M659" i="7"/>
  <c r="O671" i="7"/>
  <c r="AC457" i="7"/>
  <c r="AD476" i="7"/>
  <c r="AD496" i="7"/>
  <c r="J767" i="7"/>
  <c r="AJ721" i="7"/>
  <c r="AI746" i="7"/>
  <c r="J748" i="7"/>
  <c r="T835" i="7"/>
  <c r="AH138" i="7"/>
  <c r="V813" i="7"/>
  <c r="AD817" i="7"/>
  <c r="J708" i="7"/>
  <c r="M717" i="7"/>
  <c r="J729" i="7"/>
  <c r="AC719" i="7"/>
  <c r="J764" i="7"/>
  <c r="J325" i="7"/>
  <c r="AB326" i="7"/>
  <c r="V351" i="7"/>
  <c r="J353" i="7"/>
  <c r="Q354" i="7"/>
  <c r="Y156" i="7"/>
  <c r="J172" i="7"/>
  <c r="J240" i="7"/>
  <c r="AI307" i="7"/>
  <c r="J514" i="7"/>
  <c r="P515" i="7"/>
  <c r="AC577" i="7"/>
  <c r="S587" i="7"/>
  <c r="Z91" i="7"/>
  <c r="J528" i="7"/>
  <c r="J549" i="7"/>
  <c r="R381" i="7"/>
  <c r="R408" i="7"/>
  <c r="Q439" i="7"/>
  <c r="J343" i="7"/>
  <c r="J562" i="7"/>
  <c r="J579" i="7"/>
  <c r="Z107" i="7"/>
  <c r="S122" i="7"/>
  <c r="J372" i="7"/>
  <c r="X599" i="7"/>
  <c r="AH41" i="7"/>
  <c r="Z634" i="7"/>
  <c r="J636" i="7"/>
  <c r="O645" i="7"/>
  <c r="V653" i="7"/>
  <c r="Z656" i="7"/>
  <c r="J670" i="7"/>
  <c r="AG481" i="7"/>
  <c r="Q726" i="7"/>
  <c r="N793" i="7"/>
  <c r="Q827" i="7"/>
  <c r="AE569" i="7"/>
  <c r="Y815" i="7"/>
  <c r="AH732" i="7"/>
  <c r="AG678" i="7"/>
  <c r="V702" i="7"/>
  <c r="N328" i="7"/>
  <c r="W238" i="7"/>
  <c r="Q356" i="7"/>
  <c r="J207" i="7"/>
  <c r="T272" i="7"/>
  <c r="AA515" i="7"/>
  <c r="Y95" i="7"/>
  <c r="AG99" i="7"/>
  <c r="AJ62" i="7"/>
  <c r="AD70" i="7"/>
  <c r="J72" i="7"/>
  <c r="AD78" i="7"/>
  <c r="J80" i="7"/>
  <c r="AI447" i="7"/>
  <c r="AI642" i="7"/>
  <c r="J664" i="7"/>
  <c r="AI456" i="7"/>
  <c r="X475" i="7"/>
  <c r="AD501" i="7"/>
  <c r="AH748" i="7"/>
  <c r="J750" i="7"/>
  <c r="AA773" i="7"/>
  <c r="AC787" i="7"/>
  <c r="J789" i="7"/>
  <c r="V834" i="7"/>
  <c r="J800" i="7"/>
  <c r="V708" i="7"/>
  <c r="AH729" i="7"/>
  <c r="J609" i="7"/>
  <c r="J761" i="7"/>
  <c r="J327" i="7"/>
  <c r="U353" i="7"/>
  <c r="T181" i="7"/>
  <c r="M240" i="7"/>
  <c r="J203" i="7"/>
  <c r="N246" i="7"/>
  <c r="AE514" i="7"/>
  <c r="J380" i="7"/>
  <c r="J382" i="7"/>
  <c r="J417" i="7"/>
  <c r="AF365" i="7"/>
  <c r="R366" i="7"/>
  <c r="S560" i="7"/>
  <c r="Z8" i="7"/>
  <c r="U522" i="7"/>
  <c r="Y551" i="7"/>
  <c r="AD321" i="7"/>
  <c r="R422" i="7"/>
  <c r="J48" i="7"/>
  <c r="AF782" i="7"/>
  <c r="AG860" i="7"/>
  <c r="J23" i="7"/>
  <c r="N24" i="7"/>
  <c r="O35" i="7"/>
  <c r="AJ43" i="7"/>
  <c r="AI86" i="7"/>
  <c r="AF647" i="7"/>
  <c r="S475" i="7"/>
  <c r="V481" i="7"/>
  <c r="X770" i="7"/>
  <c r="P784" i="7"/>
  <c r="AH795" i="7"/>
  <c r="P834" i="7"/>
  <c r="M743" i="7"/>
  <c r="J164" i="7"/>
  <c r="X183" i="7"/>
  <c r="J291" i="7"/>
  <c r="AB196" i="7"/>
  <c r="X583" i="7"/>
  <c r="AJ584" i="7"/>
  <c r="U21" i="15"/>
  <c r="AI77" i="15"/>
  <c r="Y91" i="15"/>
  <c r="T11" i="15"/>
  <c r="AA35" i="15"/>
  <c r="AJ37" i="15"/>
  <c r="V9" i="15"/>
  <c r="AH50" i="15"/>
  <c r="S91" i="15"/>
  <c r="AE24" i="15"/>
  <c r="AG85" i="15"/>
  <c r="U54" i="15"/>
  <c r="W9" i="15"/>
  <c r="J57" i="15"/>
  <c r="O29" i="15"/>
  <c r="AD5" i="15"/>
  <c r="J79" i="15"/>
  <c r="X23" i="15"/>
  <c r="P85" i="15"/>
  <c r="AD10" i="15"/>
  <c r="Y8" i="15"/>
  <c r="J67" i="15"/>
  <c r="J75" i="15"/>
  <c r="J91" i="15"/>
  <c r="O34" i="15"/>
  <c r="AD22" i="15"/>
  <c r="W46" i="15"/>
  <c r="V77" i="15"/>
  <c r="AG42" i="15"/>
  <c r="AC57" i="15"/>
  <c r="J29" i="15"/>
  <c r="R6" i="15"/>
  <c r="M70" i="15"/>
  <c r="AE72" i="15"/>
  <c r="AF82" i="15"/>
  <c r="R90" i="15"/>
  <c r="AJ63" i="15"/>
  <c r="AB75" i="15"/>
  <c r="M30" i="15"/>
  <c r="AH6" i="15"/>
  <c r="U30" i="15"/>
  <c r="Q5" i="15"/>
  <c r="Q6" i="15"/>
  <c r="W51" i="15"/>
  <c r="AF21" i="15"/>
  <c r="P23" i="15"/>
  <c r="J26" i="15"/>
  <c r="AD45" i="15"/>
  <c r="Z49" i="15"/>
  <c r="S77" i="15"/>
  <c r="P91" i="15"/>
  <c r="Y92" i="15"/>
  <c r="J94" i="15"/>
  <c r="N54" i="15"/>
  <c r="J8" i="15"/>
  <c r="AC58" i="15"/>
  <c r="R63" i="15"/>
  <c r="AI66" i="15"/>
  <c r="AD73" i="15"/>
  <c r="O76" i="15"/>
  <c r="AG27" i="15"/>
  <c r="W30" i="15"/>
  <c r="AG5" i="15"/>
  <c r="J19" i="15"/>
  <c r="N22" i="15"/>
  <c r="J86" i="15"/>
  <c r="Z33" i="15"/>
  <c r="J10" i="15"/>
  <c r="Y34" i="15"/>
  <c r="AG38" i="15"/>
  <c r="N9" i="15"/>
  <c r="AJ30" i="15"/>
  <c r="V22" i="15"/>
  <c r="AD44" i="15"/>
  <c r="Q41" i="15"/>
  <c r="J43" i="15"/>
  <c r="O9" i="15"/>
  <c r="AE79" i="15"/>
  <c r="J71" i="15"/>
  <c r="J59" i="15"/>
  <c r="AC63" i="15"/>
  <c r="J28" i="15"/>
  <c r="J6" i="15"/>
  <c r="J24" i="15"/>
  <c r="V25" i="15"/>
  <c r="J46" i="15"/>
  <c r="AH47" i="15"/>
  <c r="J93" i="15"/>
  <c r="J64" i="15"/>
  <c r="AH74" i="15"/>
  <c r="V29" i="15"/>
  <c r="O30" i="15"/>
  <c r="AD6" i="15"/>
  <c r="Y25" i="15"/>
  <c r="V85" i="15"/>
  <c r="AC11" i="15"/>
  <c r="Z34" i="15"/>
  <c r="AB7" i="15"/>
  <c r="Z9" i="15"/>
  <c r="AG17" i="15"/>
  <c r="P30" i="15"/>
  <c r="J21" i="15"/>
  <c r="O23" i="15"/>
  <c r="AG25" i="15"/>
  <c r="J45" i="15"/>
  <c r="AE78" i="15"/>
  <c r="AE85" i="15"/>
  <c r="Y48" i="15"/>
  <c r="AG34" i="15"/>
  <c r="AD39" i="15"/>
  <c r="Y16" i="15"/>
  <c r="J69" i="15"/>
  <c r="U88" i="15"/>
  <c r="P57" i="15"/>
  <c r="P61" i="15"/>
  <c r="U67" i="15"/>
  <c r="AB76" i="15"/>
  <c r="T30" i="15"/>
  <c r="AJ5" i="15"/>
  <c r="O6" i="15"/>
  <c r="AJ33" i="15"/>
  <c r="AJ10" i="15"/>
  <c r="W38" i="15"/>
  <c r="AD8" i="15"/>
  <c r="Z81" i="15"/>
  <c r="AD89" i="15"/>
  <c r="AJ24" i="15"/>
  <c r="O92" i="15"/>
  <c r="W39" i="15"/>
  <c r="M8" i="15"/>
  <c r="AE8" i="15"/>
  <c r="Q13" i="15"/>
  <c r="M17" i="15"/>
  <c r="AD72" i="15"/>
  <c r="M81" i="15"/>
  <c r="AC81" i="15"/>
  <c r="M89" i="15"/>
  <c r="AI89" i="15"/>
  <c r="AD63" i="15"/>
  <c r="AJ66" i="15"/>
  <c r="N73" i="15"/>
  <c r="AG74" i="15"/>
  <c r="AA75" i="15"/>
  <c r="T27" i="15"/>
  <c r="R5" i="15"/>
  <c r="AH5" i="15"/>
  <c r="M21" i="15"/>
  <c r="AJ22" i="15"/>
  <c r="AG23" i="15"/>
  <c r="R24" i="15"/>
  <c r="R26" i="15"/>
  <c r="AC44" i="15"/>
  <c r="J55" i="15"/>
  <c r="AG56" i="15"/>
  <c r="Z77" i="15"/>
  <c r="Z85" i="15"/>
  <c r="AA91" i="15"/>
  <c r="J48" i="15"/>
  <c r="AH11" i="15"/>
  <c r="J53" i="15"/>
  <c r="N8" i="15"/>
  <c r="AG8" i="15"/>
  <c r="Z13" i="15"/>
  <c r="J15" i="15"/>
  <c r="M72" i="15"/>
  <c r="N81" i="15"/>
  <c r="AD81" i="15"/>
  <c r="N89" i="15"/>
  <c r="AJ89" i="15"/>
  <c r="AE63" i="15"/>
  <c r="M74" i="15"/>
  <c r="AD75" i="15"/>
  <c r="W5" i="15"/>
  <c r="AE19" i="15"/>
  <c r="R94" i="15"/>
  <c r="Y38" i="15"/>
  <c r="J39" i="15"/>
  <c r="Q8" i="15"/>
  <c r="P81" i="15"/>
  <c r="AG81" i="15"/>
  <c r="R89" i="15"/>
  <c r="J58" i="15"/>
  <c r="AB68" i="15"/>
  <c r="V73" i="15"/>
  <c r="Y74" i="15"/>
  <c r="X5" i="15"/>
  <c r="V6" i="15"/>
  <c r="R8" i="15"/>
  <c r="Q81" i="15"/>
  <c r="AH81" i="15"/>
  <c r="S89" i="15"/>
  <c r="W73" i="15"/>
  <c r="AE30" i="15"/>
  <c r="M5" i="15"/>
  <c r="Y5" i="15"/>
  <c r="W6" i="15"/>
  <c r="AJ52" i="15"/>
  <c r="AD21" i="15"/>
  <c r="AE22" i="15"/>
  <c r="AD32" i="15"/>
  <c r="O94" i="15"/>
  <c r="U10" i="15"/>
  <c r="P37" i="15"/>
  <c r="N38" i="15"/>
  <c r="U8" i="15"/>
  <c r="AD9" i="15"/>
  <c r="J17" i="15"/>
  <c r="AH79" i="15"/>
  <c r="J81" i="15"/>
  <c r="R81" i="15"/>
  <c r="J89" i="15"/>
  <c r="T89" i="15"/>
  <c r="J90" i="15"/>
  <c r="O63" i="15"/>
  <c r="AB29" i="15"/>
  <c r="AC30" i="15"/>
  <c r="N5" i="15"/>
  <c r="Z5" i="15"/>
  <c r="P51" i="15"/>
  <c r="P52" i="15"/>
  <c r="J25" i="15"/>
  <c r="J50" i="15"/>
  <c r="AD85" i="15"/>
  <c r="R91" i="15"/>
  <c r="AA94" i="15"/>
  <c r="S33" i="15"/>
  <c r="AA10" i="15"/>
  <c r="V11" i="15"/>
  <c r="AF37" i="15"/>
  <c r="O38" i="15"/>
  <c r="Y40" i="15"/>
  <c r="Q63" i="15"/>
  <c r="J27" i="15"/>
  <c r="O5" i="15"/>
  <c r="AC5" i="15"/>
  <c r="AE6" i="15"/>
  <c r="W25" i="15"/>
  <c r="W45" i="15"/>
  <c r="AG46" i="15"/>
  <c r="J56" i="15"/>
  <c r="AH77" i="15"/>
  <c r="W78" i="15"/>
  <c r="M85" i="15"/>
  <c r="AH92" i="15"/>
  <c r="P11" i="15"/>
  <c r="Q38" i="15"/>
  <c r="P39" i="15"/>
  <c r="J42" i="15"/>
  <c r="AF8" i="15"/>
  <c r="Z8" i="15"/>
  <c r="S13" i="15"/>
  <c r="J16" i="15"/>
  <c r="N79" i="15"/>
  <c r="O69" i="15"/>
  <c r="AI81" i="15"/>
  <c r="X81" i="15"/>
  <c r="AC89" i="15"/>
  <c r="AB89" i="15"/>
  <c r="AB90" i="15"/>
  <c r="O59" i="15"/>
  <c r="J73" i="15"/>
  <c r="AH28" i="15"/>
  <c r="P5" i="15"/>
  <c r="N6" i="15"/>
  <c r="AG6" i="15"/>
  <c r="X51" i="15"/>
  <c r="J22" i="15"/>
  <c r="Q24" i="15"/>
  <c r="AD24" i="15"/>
  <c r="AD25" i="15"/>
  <c r="O46" i="15"/>
  <c r="U47" i="15"/>
  <c r="R49" i="15"/>
  <c r="AI56" i="15"/>
  <c r="P77" i="15"/>
  <c r="AJ77" i="15"/>
  <c r="N85" i="15"/>
  <c r="AB85" i="15"/>
  <c r="AB91" i="15"/>
  <c r="X92" i="15"/>
  <c r="W94" i="15"/>
  <c r="AI47" i="15"/>
  <c r="AC47" i="15"/>
  <c r="Q47" i="15"/>
  <c r="AF47" i="15"/>
  <c r="V47" i="15"/>
  <c r="W47" i="15"/>
  <c r="AA86" i="15"/>
  <c r="N86" i="15"/>
  <c r="AE86" i="15"/>
  <c r="AF20" i="15"/>
  <c r="AE20" i="15"/>
  <c r="Z20" i="15"/>
  <c r="R20" i="15"/>
  <c r="S20" i="15"/>
  <c r="P20" i="15"/>
  <c r="AJ20" i="15"/>
  <c r="AB20" i="15"/>
  <c r="AD19" i="15"/>
  <c r="N21" i="15"/>
  <c r="AG22" i="15"/>
  <c r="U23" i="15"/>
  <c r="U24" i="15"/>
  <c r="Q25" i="15"/>
  <c r="AH25" i="15"/>
  <c r="Z26" i="15"/>
  <c r="X47" i="15"/>
  <c r="Y49" i="15"/>
  <c r="Q85" i="15"/>
  <c r="AF85" i="15"/>
  <c r="AB94" i="15"/>
  <c r="AH20" i="15"/>
  <c r="AD18" i="15"/>
  <c r="J23" i="15"/>
  <c r="W23" i="15"/>
  <c r="AI24" i="15"/>
  <c r="AG24" i="15"/>
  <c r="W24" i="15"/>
  <c r="M24" i="15"/>
  <c r="V24" i="15"/>
  <c r="AH24" i="15"/>
  <c r="R25" i="15"/>
  <c r="AH26" i="15"/>
  <c r="AF44" i="15"/>
  <c r="M44" i="15"/>
  <c r="V44" i="15"/>
  <c r="AC46" i="15"/>
  <c r="M47" i="15"/>
  <c r="Y47" i="15"/>
  <c r="J77" i="15"/>
  <c r="W77" i="15"/>
  <c r="T85" i="15"/>
  <c r="M86" i="15"/>
  <c r="AI94" i="15"/>
  <c r="X24" i="15"/>
  <c r="AG45" i="15"/>
  <c r="AE45" i="15"/>
  <c r="N45" i="15"/>
  <c r="AE46" i="15"/>
  <c r="N47" i="15"/>
  <c r="Z47" i="15"/>
  <c r="AJ49" i="15"/>
  <c r="W49" i="15"/>
  <c r="AD49" i="15"/>
  <c r="N49" i="15"/>
  <c r="AE49" i="15"/>
  <c r="AB78" i="15"/>
  <c r="AF78" i="15"/>
  <c r="M78" i="15"/>
  <c r="V86" i="15"/>
  <c r="AC21" i="15"/>
  <c r="O22" i="15"/>
  <c r="AH23" i="15"/>
  <c r="AC23" i="15"/>
  <c r="N24" i="15"/>
  <c r="Y24" i="15"/>
  <c r="J31" i="15"/>
  <c r="N44" i="15"/>
  <c r="AJ45" i="15"/>
  <c r="AH46" i="15"/>
  <c r="P46" i="15"/>
  <c r="X46" i="15"/>
  <c r="AF46" i="15"/>
  <c r="O47" i="15"/>
  <c r="AD47" i="15"/>
  <c r="AG49" i="15"/>
  <c r="R50" i="15"/>
  <c r="AA77" i="15"/>
  <c r="M77" i="15"/>
  <c r="AF77" i="15"/>
  <c r="R77" i="15"/>
  <c r="AB77" i="15"/>
  <c r="AI85" i="15"/>
  <c r="AJ85" i="15"/>
  <c r="Y85" i="15"/>
  <c r="O85" i="15"/>
  <c r="AC85" i="15"/>
  <c r="R85" i="15"/>
  <c r="W85" i="15"/>
  <c r="W86" i="15"/>
  <c r="AB92" i="15"/>
  <c r="P92" i="15"/>
  <c r="AG92" i="15"/>
  <c r="AE23" i="15"/>
  <c r="O24" i="15"/>
  <c r="Z24" i="15"/>
  <c r="P47" i="15"/>
  <c r="AE47" i="15"/>
  <c r="O49" i="15"/>
  <c r="AH49" i="15"/>
  <c r="Z50" i="15"/>
  <c r="AE77" i="15"/>
  <c r="N78" i="15"/>
  <c r="X85" i="15"/>
  <c r="AF86" i="15"/>
  <c r="AB93" i="15"/>
  <c r="M94" i="15"/>
  <c r="W22" i="15"/>
  <c r="M23" i="15"/>
  <c r="AF23" i="15"/>
  <c r="P24" i="15"/>
  <c r="AC24" i="15"/>
  <c r="AJ25" i="15"/>
  <c r="AE25" i="15"/>
  <c r="O25" i="15"/>
  <c r="Z25" i="15"/>
  <c r="V45" i="15"/>
  <c r="M46" i="15"/>
  <c r="R47" i="15"/>
  <c r="AG47" i="15"/>
  <c r="Q49" i="15"/>
  <c r="V78" i="15"/>
  <c r="AI48" i="15"/>
  <c r="AB48" i="15"/>
  <c r="AJ47" i="15"/>
  <c r="AC50" i="15"/>
  <c r="AD55" i="15"/>
  <c r="J85" i="15"/>
  <c r="J92" i="15"/>
  <c r="AE32" i="15"/>
  <c r="J47" i="15"/>
  <c r="J49" i="15"/>
  <c r="AI91" i="15"/>
  <c r="AH91" i="15"/>
  <c r="AC94" i="15"/>
  <c r="AF33" i="15"/>
  <c r="R33" i="15"/>
  <c r="AC33" i="15"/>
  <c r="AB33" i="15"/>
  <c r="P33" i="15"/>
  <c r="AA48" i="15"/>
  <c r="R48" i="15"/>
  <c r="M48" i="15"/>
  <c r="Q48" i="15"/>
  <c r="AD34" i="15"/>
  <c r="AA34" i="15"/>
  <c r="V34" i="15"/>
  <c r="AH34" i="15"/>
  <c r="Q34" i="15"/>
  <c r="AC34" i="15"/>
  <c r="N34" i="15"/>
  <c r="W34" i="15"/>
  <c r="M34" i="15"/>
  <c r="AI34" i="15"/>
  <c r="J35" i="15"/>
  <c r="U36" i="15"/>
  <c r="W36" i="15"/>
  <c r="AB10" i="15"/>
  <c r="W10" i="15"/>
  <c r="O10" i="15"/>
  <c r="AI10" i="15"/>
  <c r="AD37" i="15"/>
  <c r="V37" i="15"/>
  <c r="U37" i="15"/>
  <c r="T37" i="15"/>
  <c r="N37" i="15"/>
  <c r="J84" i="15"/>
  <c r="M37" i="15"/>
  <c r="R42" i="15"/>
  <c r="AH42" i="15"/>
  <c r="AA42" i="15"/>
  <c r="S42" i="15"/>
  <c r="Q42" i="15"/>
  <c r="AJ41" i="15"/>
  <c r="Y41" i="15"/>
  <c r="X41" i="15"/>
  <c r="AG41" i="15"/>
  <c r="AF41" i="15"/>
  <c r="T41" i="15"/>
  <c r="P41" i="15"/>
  <c r="M54" i="15"/>
  <c r="AC54" i="15"/>
  <c r="V54" i="15"/>
  <c r="AJ54" i="15"/>
  <c r="AD54" i="15"/>
  <c r="T54" i="15"/>
  <c r="X10" i="15"/>
  <c r="AI11" i="15"/>
  <c r="U11" i="15"/>
  <c r="R11" i="15"/>
  <c r="AD11" i="15"/>
  <c r="M11" i="15"/>
  <c r="AB35" i="15"/>
  <c r="AJ35" i="15"/>
  <c r="AC37" i="15"/>
  <c r="AG39" i="15"/>
  <c r="Z39" i="15"/>
  <c r="AH39" i="15"/>
  <c r="R39" i="15"/>
  <c r="O39" i="15"/>
  <c r="AF39" i="15"/>
  <c r="N39" i="15"/>
  <c r="AE39" i="15"/>
  <c r="X39" i="15"/>
  <c r="X54" i="15"/>
  <c r="J68" i="15"/>
  <c r="Z80" i="15"/>
  <c r="Y80" i="15"/>
  <c r="Q80" i="15"/>
  <c r="AJ80" i="15"/>
  <c r="P80" i="15"/>
  <c r="AI80" i="15"/>
  <c r="AF80" i="15"/>
  <c r="AA80" i="15"/>
  <c r="T80" i="15"/>
  <c r="M80" i="15"/>
  <c r="AD71" i="15"/>
  <c r="AI71" i="15"/>
  <c r="W71" i="15"/>
  <c r="M71" i="15"/>
  <c r="Z17" i="15"/>
  <c r="V60" i="15"/>
  <c r="S60" i="15"/>
  <c r="N60" i="15"/>
  <c r="AI60" i="15"/>
  <c r="AE60" i="15"/>
  <c r="AA60" i="15"/>
  <c r="W60" i="15"/>
  <c r="O60" i="15"/>
  <c r="V38" i="15"/>
  <c r="AI69" i="15"/>
  <c r="AH33" i="15"/>
  <c r="AB43" i="15"/>
  <c r="AI12" i="15"/>
  <c r="AG12" i="15"/>
  <c r="W12" i="15"/>
  <c r="Q12" i="15"/>
  <c r="AE12" i="15"/>
  <c r="Y12" i="15"/>
  <c r="O12" i="15"/>
  <c r="AF17" i="15"/>
  <c r="AI62" i="15"/>
  <c r="AG62" i="15"/>
  <c r="Q62" i="15"/>
  <c r="AF62" i="15"/>
  <c r="P62" i="15"/>
  <c r="AD62" i="15"/>
  <c r="N62" i="15"/>
  <c r="AC62" i="15"/>
  <c r="M62" i="15"/>
  <c r="Y62" i="15"/>
  <c r="X62" i="15"/>
  <c r="V62" i="15"/>
  <c r="U62" i="15"/>
  <c r="AF38" i="15"/>
  <c r="AC38" i="15"/>
  <c r="M38" i="15"/>
  <c r="U38" i="15"/>
  <c r="AD38" i="15"/>
  <c r="AH84" i="15"/>
  <c r="J34" i="15"/>
  <c r="J36" i="15"/>
  <c r="AE38" i="15"/>
  <c r="AF14" i="15"/>
  <c r="AD14" i="15"/>
  <c r="Q16" i="15"/>
  <c r="P17" i="15"/>
  <c r="T69" i="15"/>
  <c r="AD70" i="15"/>
  <c r="AI70" i="15"/>
  <c r="W70" i="15"/>
  <c r="V59" i="15"/>
  <c r="Y42" i="15"/>
  <c r="AI42" i="15"/>
  <c r="J7" i="15"/>
  <c r="J9" i="15"/>
  <c r="U17" i="15"/>
  <c r="AA69" i="15"/>
  <c r="W59" i="15"/>
  <c r="AE61" i="15"/>
  <c r="AB61" i="15"/>
  <c r="X61" i="15"/>
  <c r="W61" i="15"/>
  <c r="V17" i="15"/>
  <c r="AF69" i="15"/>
  <c r="AI87" i="15"/>
  <c r="AJ87" i="15"/>
  <c r="Z59" i="15"/>
  <c r="AB64" i="15"/>
  <c r="U64" i="15"/>
  <c r="AB13" i="15"/>
  <c r="U14" i="15"/>
  <c r="W17" i="15"/>
  <c r="Y79" i="15"/>
  <c r="X79" i="15"/>
  <c r="P79" i="15"/>
  <c r="AI79" i="15"/>
  <c r="O79" i="15"/>
  <c r="N87" i="15"/>
  <c r="T61" i="15"/>
  <c r="AI64" i="15"/>
  <c r="X37" i="15"/>
  <c r="AC39" i="15"/>
  <c r="Z41" i="15"/>
  <c r="V7" i="15"/>
  <c r="T7" i="15"/>
  <c r="AH9" i="15"/>
  <c r="R9" i="15"/>
  <c r="AF9" i="15"/>
  <c r="P9" i="15"/>
  <c r="AI13" i="15"/>
  <c r="W14" i="15"/>
  <c r="Z87" i="15"/>
  <c r="AI72" i="15"/>
  <c r="AG72" i="15"/>
  <c r="W72" i="15"/>
  <c r="U72" i="15"/>
  <c r="J82" i="15"/>
  <c r="AA57" i="15"/>
  <c r="S57" i="15"/>
  <c r="O57" i="15"/>
  <c r="O58" i="15"/>
  <c r="AE58" i="15"/>
  <c r="AD58" i="15"/>
  <c r="Q64" i="15"/>
  <c r="J13" i="15"/>
  <c r="O16" i="15"/>
  <c r="AC16" i="15"/>
  <c r="AB16" i="15"/>
  <c r="AI17" i="15"/>
  <c r="AD17" i="15"/>
  <c r="R17" i="15"/>
  <c r="AC17" i="15"/>
  <c r="Q17" i="15"/>
  <c r="Y17" i="15"/>
  <c r="O17" i="15"/>
  <c r="AH17" i="15"/>
  <c r="X17" i="15"/>
  <c r="N17" i="15"/>
  <c r="AE17" i="15"/>
  <c r="Z69" i="15"/>
  <c r="Y69" i="15"/>
  <c r="Q69" i="15"/>
  <c r="AJ69" i="15"/>
  <c r="P69" i="15"/>
  <c r="AD90" i="15"/>
  <c r="AC90" i="15"/>
  <c r="AA90" i="15"/>
  <c r="S90" i="15"/>
  <c r="AI59" i="15"/>
  <c r="U59" i="15"/>
  <c r="AH59" i="15"/>
  <c r="R59" i="15"/>
  <c r="AD59" i="15"/>
  <c r="N59" i="15"/>
  <c r="AC59" i="15"/>
  <c r="M59" i="15"/>
  <c r="J60" i="15"/>
  <c r="J62" i="15"/>
  <c r="J63" i="15"/>
  <c r="W74" i="15"/>
  <c r="AI74" i="15"/>
  <c r="AE73" i="15"/>
  <c r="N74" i="15"/>
  <c r="Z74" i="15"/>
  <c r="Q76" i="15"/>
  <c r="AJ76" i="15"/>
  <c r="AE51" i="15"/>
  <c r="Q52" i="15"/>
  <c r="V8" i="15"/>
  <c r="AH8" i="15"/>
  <c r="U81" i="15"/>
  <c r="AE81" i="15"/>
  <c r="J88" i="15"/>
  <c r="Y89" i="15"/>
  <c r="AD57" i="15"/>
  <c r="AJ62" i="15"/>
  <c r="U63" i="15"/>
  <c r="AG63" i="15"/>
  <c r="J66" i="15"/>
  <c r="AI68" i="15"/>
  <c r="AF73" i="15"/>
  <c r="O74" i="15"/>
  <c r="AA74" i="15"/>
  <c r="T76" i="15"/>
  <c r="AJ29" i="15"/>
  <c r="AI30" i="15"/>
  <c r="X30" i="15"/>
  <c r="AI5" i="15"/>
  <c r="U5" i="15"/>
  <c r="AE5" i="15"/>
  <c r="AI6" i="15"/>
  <c r="Y6" i="15"/>
  <c r="X52" i="15"/>
  <c r="W8" i="15"/>
  <c r="J14" i="15"/>
  <c r="V81" i="15"/>
  <c r="AF81" i="15"/>
  <c r="Z89" i="15"/>
  <c r="AI63" i="15"/>
  <c r="V63" i="15"/>
  <c r="AH63" i="15"/>
  <c r="AB66" i="15"/>
  <c r="Q68" i="15"/>
  <c r="Q74" i="15"/>
  <c r="AC74" i="15"/>
  <c r="AE75" i="15"/>
  <c r="X76" i="15"/>
  <c r="V5" i="15"/>
  <c r="AF5" i="15"/>
  <c r="AJ51" i="15"/>
  <c r="W63" i="15"/>
  <c r="S68" i="15"/>
  <c r="R74" i="15"/>
  <c r="AD74" i="15"/>
  <c r="Y76" i="15"/>
  <c r="AF52" i="15"/>
  <c r="J87" i="15"/>
  <c r="J83" i="15"/>
  <c r="M63" i="15"/>
  <c r="Y63" i="15"/>
  <c r="Q66" i="15"/>
  <c r="AA68" i="15"/>
  <c r="M73" i="15"/>
  <c r="J74" i="15"/>
  <c r="S74" i="15"/>
  <c r="P75" i="15"/>
  <c r="AG76" i="15"/>
  <c r="AA76" i="15"/>
  <c r="O51" i="15"/>
  <c r="AG52" i="15"/>
  <c r="AI7" i="15"/>
  <c r="AJ7" i="15"/>
  <c r="O8" i="15"/>
  <c r="AC8" i="15"/>
  <c r="AG9" i="15"/>
  <c r="X9" i="15"/>
  <c r="O81" i="15"/>
  <c r="Y81" i="15"/>
  <c r="Q89" i="15"/>
  <c r="AI61" i="15"/>
  <c r="N63" i="15"/>
  <c r="Z63" i="15"/>
  <c r="Z66" i="15"/>
  <c r="V74" i="15"/>
  <c r="S75" i="15"/>
  <c r="M76" i="15"/>
  <c r="AD27" i="15"/>
  <c r="AC52" i="15"/>
  <c r="O18" i="15"/>
  <c r="W18" i="15"/>
  <c r="AE18" i="15"/>
  <c r="P19" i="15"/>
  <c r="X19" i="15"/>
  <c r="AF19" i="15"/>
  <c r="Q21" i="15"/>
  <c r="Y21" i="15"/>
  <c r="AG21" i="15"/>
  <c r="R22" i="15"/>
  <c r="Z22" i="15"/>
  <c r="AH22" i="15"/>
  <c r="S23" i="15"/>
  <c r="AA23" i="15"/>
  <c r="AI23" i="15"/>
  <c r="T24" i="15"/>
  <c r="AB24" i="15"/>
  <c r="M25" i="15"/>
  <c r="U25" i="15"/>
  <c r="AC25" i="15"/>
  <c r="N26" i="15"/>
  <c r="V26" i="15"/>
  <c r="AD26" i="15"/>
  <c r="O31" i="15"/>
  <c r="W31" i="15"/>
  <c r="AE31" i="15"/>
  <c r="P32" i="15"/>
  <c r="X32" i="15"/>
  <c r="AF32" i="15"/>
  <c r="Q44" i="15"/>
  <c r="Y44" i="15"/>
  <c r="AG44" i="15"/>
  <c r="R45" i="15"/>
  <c r="Z45" i="15"/>
  <c r="AH45" i="15"/>
  <c r="S46" i="15"/>
  <c r="AA46" i="15"/>
  <c r="AI46" i="15"/>
  <c r="T47" i="15"/>
  <c r="AB47" i="15"/>
  <c r="M49" i="15"/>
  <c r="U49" i="15"/>
  <c r="AC49" i="15"/>
  <c r="N50" i="15"/>
  <c r="V50" i="15"/>
  <c r="AD50" i="15"/>
  <c r="O55" i="15"/>
  <c r="W55" i="15"/>
  <c r="AE55" i="15"/>
  <c r="Q56" i="15"/>
  <c r="Z56" i="15"/>
  <c r="U77" i="15"/>
  <c r="AD77" i="15"/>
  <c r="J78" i="15"/>
  <c r="Q78" i="15"/>
  <c r="AA78" i="15"/>
  <c r="AJ78" i="15"/>
  <c r="Q86" i="15"/>
  <c r="Z86" i="15"/>
  <c r="AI86" i="15"/>
  <c r="N91" i="15"/>
  <c r="W91" i="15"/>
  <c r="AF91" i="15"/>
  <c r="S92" i="15"/>
  <c r="N93" i="15"/>
  <c r="X93" i="15"/>
  <c r="AH93" i="15"/>
  <c r="AG94" i="15"/>
  <c r="Y94" i="15"/>
  <c r="Q94" i="15"/>
  <c r="AF94" i="15"/>
  <c r="X94" i="15"/>
  <c r="P94" i="15"/>
  <c r="U94" i="15"/>
  <c r="AE94" i="15"/>
  <c r="P18" i="15"/>
  <c r="X18" i="15"/>
  <c r="AF18" i="15"/>
  <c r="Q19" i="15"/>
  <c r="Y19" i="15"/>
  <c r="AG19" i="15"/>
  <c r="R21" i="15"/>
  <c r="Z21" i="15"/>
  <c r="AH21" i="15"/>
  <c r="S22" i="15"/>
  <c r="AA22" i="15"/>
  <c r="AI22" i="15"/>
  <c r="T23" i="15"/>
  <c r="AB23" i="15"/>
  <c r="AJ23" i="15"/>
  <c r="O26" i="15"/>
  <c r="W26" i="15"/>
  <c r="AE26" i="15"/>
  <c r="P31" i="15"/>
  <c r="X31" i="15"/>
  <c r="AF31" i="15"/>
  <c r="Q32" i="15"/>
  <c r="Y32" i="15"/>
  <c r="AG32" i="15"/>
  <c r="R44" i="15"/>
  <c r="Z44" i="15"/>
  <c r="AH44" i="15"/>
  <c r="S45" i="15"/>
  <c r="AA45" i="15"/>
  <c r="AI45" i="15"/>
  <c r="T46" i="15"/>
  <c r="AB46" i="15"/>
  <c r="AJ46" i="15"/>
  <c r="O50" i="15"/>
  <c r="W50" i="15"/>
  <c r="AE50" i="15"/>
  <c r="P55" i="15"/>
  <c r="X55" i="15"/>
  <c r="AF55" i="15"/>
  <c r="R56" i="15"/>
  <c r="AA56" i="15"/>
  <c r="AJ56" i="15"/>
  <c r="S78" i="15"/>
  <c r="R86" i="15"/>
  <c r="O91" i="15"/>
  <c r="X91" i="15"/>
  <c r="AG91" i="15"/>
  <c r="AD92" i="15"/>
  <c r="V92" i="15"/>
  <c r="N92" i="15"/>
  <c r="T92" i="15"/>
  <c r="AC92" i="15"/>
  <c r="P93" i="15"/>
  <c r="Y93" i="15"/>
  <c r="AI93" i="15"/>
  <c r="V94" i="15"/>
  <c r="AH94" i="15"/>
  <c r="Q18" i="15"/>
  <c r="Y18" i="15"/>
  <c r="AG18" i="15"/>
  <c r="R19" i="15"/>
  <c r="Z19" i="15"/>
  <c r="AH19" i="15"/>
  <c r="S21" i="15"/>
  <c r="AA21" i="15"/>
  <c r="AI21" i="15"/>
  <c r="T22" i="15"/>
  <c r="AB22" i="15"/>
  <c r="P26" i="15"/>
  <c r="X26" i="15"/>
  <c r="AF26" i="15"/>
  <c r="Q31" i="15"/>
  <c r="Y31" i="15"/>
  <c r="AG31" i="15"/>
  <c r="R32" i="15"/>
  <c r="Z32" i="15"/>
  <c r="AH32" i="15"/>
  <c r="S44" i="15"/>
  <c r="AA44" i="15"/>
  <c r="AI44" i="15"/>
  <c r="T45" i="15"/>
  <c r="AB45" i="15"/>
  <c r="P50" i="15"/>
  <c r="X50" i="15"/>
  <c r="AF50" i="15"/>
  <c r="Q55" i="15"/>
  <c r="Y55" i="15"/>
  <c r="AG55" i="15"/>
  <c r="S56" i="15"/>
  <c r="AB56" i="15"/>
  <c r="AH78" i="15"/>
  <c r="Z78" i="15"/>
  <c r="R78" i="15"/>
  <c r="T78" i="15"/>
  <c r="AC78" i="15"/>
  <c r="AJ86" i="15"/>
  <c r="AB86" i="15"/>
  <c r="T86" i="15"/>
  <c r="S86" i="15"/>
  <c r="AC86" i="15"/>
  <c r="U92" i="15"/>
  <c r="Q93" i="15"/>
  <c r="Z93" i="15"/>
  <c r="AJ93" i="15"/>
  <c r="R18" i="15"/>
  <c r="Z18" i="15"/>
  <c r="AH18" i="15"/>
  <c r="S19" i="15"/>
  <c r="AA19" i="15"/>
  <c r="AI19" i="15"/>
  <c r="T21" i="15"/>
  <c r="AB21" i="15"/>
  <c r="AJ21" i="15"/>
  <c r="M22" i="15"/>
  <c r="U22" i="15"/>
  <c r="AC22" i="15"/>
  <c r="N23" i="15"/>
  <c r="V23" i="15"/>
  <c r="AD23" i="15"/>
  <c r="P25" i="15"/>
  <c r="X25" i="15"/>
  <c r="AF25" i="15"/>
  <c r="Q26" i="15"/>
  <c r="Y26" i="15"/>
  <c r="AG26" i="15"/>
  <c r="R31" i="15"/>
  <c r="Z31" i="15"/>
  <c r="AH31" i="15"/>
  <c r="S32" i="15"/>
  <c r="AA32" i="15"/>
  <c r="AI32" i="15"/>
  <c r="T44" i="15"/>
  <c r="AB44" i="15"/>
  <c r="AJ44" i="15"/>
  <c r="M45" i="15"/>
  <c r="U45" i="15"/>
  <c r="AC45" i="15"/>
  <c r="N46" i="15"/>
  <c r="V46" i="15"/>
  <c r="AD46" i="15"/>
  <c r="P49" i="15"/>
  <c r="X49" i="15"/>
  <c r="AF49" i="15"/>
  <c r="Q50" i="15"/>
  <c r="Y50" i="15"/>
  <c r="AG50" i="15"/>
  <c r="R55" i="15"/>
  <c r="Z55" i="15"/>
  <c r="AH55" i="15"/>
  <c r="AF56" i="15"/>
  <c r="X56" i="15"/>
  <c r="P56" i="15"/>
  <c r="T56" i="15"/>
  <c r="AC56" i="15"/>
  <c r="O77" i="15"/>
  <c r="X77" i="15"/>
  <c r="U78" i="15"/>
  <c r="AD78" i="15"/>
  <c r="U86" i="15"/>
  <c r="AD86" i="15"/>
  <c r="Q91" i="15"/>
  <c r="Z91" i="15"/>
  <c r="M92" i="15"/>
  <c r="W92" i="15"/>
  <c r="AF92" i="15"/>
  <c r="R93" i="15"/>
  <c r="AA93" i="15"/>
  <c r="N94" i="15"/>
  <c r="Z94" i="15"/>
  <c r="AJ94" i="15"/>
  <c r="S18" i="15"/>
  <c r="AA18" i="15"/>
  <c r="AI18" i="15"/>
  <c r="T19" i="15"/>
  <c r="AB19" i="15"/>
  <c r="AJ19" i="15"/>
  <c r="S31" i="15"/>
  <c r="AA31" i="15"/>
  <c r="AI31" i="15"/>
  <c r="T32" i="15"/>
  <c r="AB32" i="15"/>
  <c r="AJ32" i="15"/>
  <c r="S55" i="15"/>
  <c r="AA55" i="15"/>
  <c r="AI55" i="15"/>
  <c r="U56" i="15"/>
  <c r="AD56" i="15"/>
  <c r="S93" i="15"/>
  <c r="T18" i="15"/>
  <c r="AB18" i="15"/>
  <c r="AJ18" i="15"/>
  <c r="M19" i="15"/>
  <c r="U19" i="15"/>
  <c r="AC19" i="15"/>
  <c r="S26" i="15"/>
  <c r="AA26" i="15"/>
  <c r="AI26" i="15"/>
  <c r="T31" i="15"/>
  <c r="AB31" i="15"/>
  <c r="AJ31" i="15"/>
  <c r="M32" i="15"/>
  <c r="U32" i="15"/>
  <c r="AC32" i="15"/>
  <c r="S50" i="15"/>
  <c r="AA50" i="15"/>
  <c r="AI50" i="15"/>
  <c r="T55" i="15"/>
  <c r="AB55" i="15"/>
  <c r="AJ55" i="15"/>
  <c r="M56" i="15"/>
  <c r="V56" i="15"/>
  <c r="AE56" i="15"/>
  <c r="AF93" i="15"/>
  <c r="AE93" i="15"/>
  <c r="W93" i="15"/>
  <c r="O93" i="15"/>
  <c r="T93" i="15"/>
  <c r="AC93" i="15"/>
  <c r="M18" i="15"/>
  <c r="U18" i="15"/>
  <c r="AC18" i="15"/>
  <c r="N19" i="15"/>
  <c r="V19" i="15"/>
  <c r="O21" i="15"/>
  <c r="W21" i="15"/>
  <c r="AE21" i="15"/>
  <c r="P22" i="15"/>
  <c r="X22" i="15"/>
  <c r="AF22" i="15"/>
  <c r="Q23" i="15"/>
  <c r="Y23" i="15"/>
  <c r="S25" i="15"/>
  <c r="AA25" i="15"/>
  <c r="AI25" i="15"/>
  <c r="T26" i="15"/>
  <c r="AB26" i="15"/>
  <c r="AJ26" i="15"/>
  <c r="M31" i="15"/>
  <c r="U31" i="15"/>
  <c r="AC31" i="15"/>
  <c r="N32" i="15"/>
  <c r="V32" i="15"/>
  <c r="O44" i="15"/>
  <c r="W44" i="15"/>
  <c r="AE44" i="15"/>
  <c r="P45" i="15"/>
  <c r="X45" i="15"/>
  <c r="AF45" i="15"/>
  <c r="Q46" i="15"/>
  <c r="Y46" i="15"/>
  <c r="S49" i="15"/>
  <c r="AA49" i="15"/>
  <c r="AI49" i="15"/>
  <c r="T50" i="15"/>
  <c r="AB50" i="15"/>
  <c r="AJ50" i="15"/>
  <c r="M55" i="15"/>
  <c r="U55" i="15"/>
  <c r="AC55" i="15"/>
  <c r="N56" i="15"/>
  <c r="W56" i="15"/>
  <c r="O78" i="15"/>
  <c r="X78" i="15"/>
  <c r="AG78" i="15"/>
  <c r="O86" i="15"/>
  <c r="X86" i="15"/>
  <c r="AG86" i="15"/>
  <c r="AC91" i="15"/>
  <c r="U91" i="15"/>
  <c r="M91" i="15"/>
  <c r="T91" i="15"/>
  <c r="AD91" i="15"/>
  <c r="Q92" i="15"/>
  <c r="Z92" i="15"/>
  <c r="AI92" i="15"/>
  <c r="U93" i="15"/>
  <c r="AD93" i="15"/>
  <c r="S94" i="15"/>
  <c r="N18" i="15"/>
  <c r="V18" i="15"/>
  <c r="O19" i="15"/>
  <c r="W19" i="15"/>
  <c r="P21" i="15"/>
  <c r="X21" i="15"/>
  <c r="Q22" i="15"/>
  <c r="Y22" i="15"/>
  <c r="R23" i="15"/>
  <c r="Z23" i="15"/>
  <c r="S24" i="15"/>
  <c r="AA24" i="15"/>
  <c r="T25" i="15"/>
  <c r="AB25" i="15"/>
  <c r="M26" i="15"/>
  <c r="U26" i="15"/>
  <c r="N31" i="15"/>
  <c r="V31" i="15"/>
  <c r="O32" i="15"/>
  <c r="W32" i="15"/>
  <c r="P44" i="15"/>
  <c r="X44" i="15"/>
  <c r="Q45" i="15"/>
  <c r="Y45" i="15"/>
  <c r="R46" i="15"/>
  <c r="Z46" i="15"/>
  <c r="S47" i="15"/>
  <c r="AA47" i="15"/>
  <c r="T49" i="15"/>
  <c r="AB49" i="15"/>
  <c r="M50" i="15"/>
  <c r="U50" i="15"/>
  <c r="N55" i="15"/>
  <c r="V55" i="15"/>
  <c r="O56" i="15"/>
  <c r="Y56" i="15"/>
  <c r="AH56" i="15"/>
  <c r="AG77" i="15"/>
  <c r="Y77" i="15"/>
  <c r="Q77" i="15"/>
  <c r="T77" i="15"/>
  <c r="AC77" i="15"/>
  <c r="P78" i="15"/>
  <c r="Y78" i="15"/>
  <c r="AI78" i="15"/>
  <c r="U85" i="15"/>
  <c r="P86" i="15"/>
  <c r="Y86" i="15"/>
  <c r="AH86" i="15"/>
  <c r="V91" i="15"/>
  <c r="AE91" i="15"/>
  <c r="R92" i="15"/>
  <c r="AA92" i="15"/>
  <c r="AJ92" i="15"/>
  <c r="M93" i="15"/>
  <c r="V93" i="15"/>
  <c r="AG93" i="15"/>
  <c r="T94" i="15"/>
  <c r="AD94" i="15"/>
  <c r="V84" i="15"/>
  <c r="Z84" i="15"/>
  <c r="AA84" i="15"/>
  <c r="J20" i="15"/>
  <c r="AC84" i="15"/>
  <c r="S84" i="15"/>
  <c r="AB84" i="15"/>
  <c r="R84" i="15"/>
  <c r="AJ84" i="15"/>
  <c r="AI84" i="15"/>
  <c r="W84" i="15"/>
  <c r="M84" i="15"/>
  <c r="AD84" i="15"/>
  <c r="T84" i="15"/>
  <c r="S85" i="15"/>
  <c r="AA85" i="15"/>
  <c r="N84" i="15"/>
  <c r="J33" i="15"/>
  <c r="O84" i="15"/>
  <c r="X20" i="15"/>
  <c r="X33" i="15"/>
  <c r="AF48" i="15"/>
  <c r="X48" i="15"/>
  <c r="P48" i="15"/>
  <c r="AE48" i="15"/>
  <c r="W48" i="15"/>
  <c r="O48" i="15"/>
  <c r="U48" i="15"/>
  <c r="AG48" i="15"/>
  <c r="R35" i="15"/>
  <c r="Z43" i="15"/>
  <c r="O20" i="15"/>
  <c r="Y20" i="15"/>
  <c r="AI20" i="15"/>
  <c r="M33" i="15"/>
  <c r="Y33" i="15"/>
  <c r="AI33" i="15"/>
  <c r="V48" i="15"/>
  <c r="AH48" i="15"/>
  <c r="AG84" i="15"/>
  <c r="Y84" i="15"/>
  <c r="Q84" i="15"/>
  <c r="AF84" i="15"/>
  <c r="X84" i="15"/>
  <c r="P84" i="15"/>
  <c r="U84" i="15"/>
  <c r="AE84" i="15"/>
  <c r="W35" i="15"/>
  <c r="AD36" i="15"/>
  <c r="V36" i="15"/>
  <c r="N36" i="15"/>
  <c r="AH36" i="15"/>
  <c r="Z36" i="15"/>
  <c r="R36" i="15"/>
  <c r="AG36" i="15"/>
  <c r="Y36" i="15"/>
  <c r="Q36" i="15"/>
  <c r="AF36" i="15"/>
  <c r="X36" i="15"/>
  <c r="P36" i="15"/>
  <c r="AJ36" i="15"/>
  <c r="T36" i="15"/>
  <c r="AE36" i="15"/>
  <c r="O36" i="15"/>
  <c r="AC36" i="15"/>
  <c r="M36" i="15"/>
  <c r="AB36" i="15"/>
  <c r="AD43" i="15"/>
  <c r="N43" i="15"/>
  <c r="Q20" i="15"/>
  <c r="AA20" i="15"/>
  <c r="Q33" i="15"/>
  <c r="AA33" i="15"/>
  <c r="N48" i="15"/>
  <c r="Z48" i="15"/>
  <c r="AJ48" i="15"/>
  <c r="AE10" i="15"/>
  <c r="V10" i="15"/>
  <c r="M10" i="15"/>
  <c r="Y10" i="15"/>
  <c r="S36" i="15"/>
  <c r="J41" i="15"/>
  <c r="AC35" i="15"/>
  <c r="U35" i="15"/>
  <c r="M35" i="15"/>
  <c r="AG35" i="15"/>
  <c r="Y35" i="15"/>
  <c r="Q35" i="15"/>
  <c r="AF35" i="15"/>
  <c r="X35" i="15"/>
  <c r="P35" i="15"/>
  <c r="Z35" i="15"/>
  <c r="AI35" i="15"/>
  <c r="V35" i="15"/>
  <c r="AH35" i="15"/>
  <c r="T35" i="15"/>
  <c r="AE35" i="15"/>
  <c r="S35" i="15"/>
  <c r="AD35" i="15"/>
  <c r="T20" i="15"/>
  <c r="T33" i="15"/>
  <c r="S48" i="15"/>
  <c r="AC48" i="15"/>
  <c r="P10" i="15"/>
  <c r="AF10" i="15"/>
  <c r="N35" i="15"/>
  <c r="AA36" i="15"/>
  <c r="AH40" i="15"/>
  <c r="Z40" i="15"/>
  <c r="R40" i="15"/>
  <c r="AD40" i="15"/>
  <c r="V40" i="15"/>
  <c r="N40" i="15"/>
  <c r="AC40" i="15"/>
  <c r="U40" i="15"/>
  <c r="M40" i="15"/>
  <c r="AJ40" i="15"/>
  <c r="AB40" i="15"/>
  <c r="T40" i="15"/>
  <c r="W40" i="15"/>
  <c r="AI40" i="15"/>
  <c r="S40" i="15"/>
  <c r="AG40" i="15"/>
  <c r="Q40" i="15"/>
  <c r="AF40" i="15"/>
  <c r="P40" i="15"/>
  <c r="AE40" i="15"/>
  <c r="O40" i="15"/>
  <c r="AA40" i="15"/>
  <c r="AD53" i="15"/>
  <c r="V53" i="15"/>
  <c r="N53" i="15"/>
  <c r="AH53" i="15"/>
  <c r="Z53" i="15"/>
  <c r="R53" i="15"/>
  <c r="AG53" i="15"/>
  <c r="Y53" i="15"/>
  <c r="Q53" i="15"/>
  <c r="AF53" i="15"/>
  <c r="X53" i="15"/>
  <c r="P53" i="15"/>
  <c r="W53" i="15"/>
  <c r="U53" i="15"/>
  <c r="AJ53" i="15"/>
  <c r="T53" i="15"/>
  <c r="AI53" i="15"/>
  <c r="S53" i="15"/>
  <c r="AE53" i="15"/>
  <c r="O53" i="15"/>
  <c r="AC53" i="15"/>
  <c r="M53" i="15"/>
  <c r="AB53" i="15"/>
  <c r="AD20" i="15"/>
  <c r="V20" i="15"/>
  <c r="N20" i="15"/>
  <c r="AC20" i="15"/>
  <c r="U20" i="15"/>
  <c r="M20" i="15"/>
  <c r="W20" i="15"/>
  <c r="AG20" i="15"/>
  <c r="AE33" i="15"/>
  <c r="W33" i="15"/>
  <c r="O33" i="15"/>
  <c r="AD33" i="15"/>
  <c r="V33" i="15"/>
  <c r="N33" i="15"/>
  <c r="U33" i="15"/>
  <c r="AG33" i="15"/>
  <c r="T48" i="15"/>
  <c r="AD48" i="15"/>
  <c r="Q10" i="15"/>
  <c r="AG10" i="15"/>
  <c r="AJ11" i="15"/>
  <c r="Z11" i="15"/>
  <c r="Q11" i="15"/>
  <c r="AG11" i="15"/>
  <c r="X11" i="15"/>
  <c r="O11" i="15"/>
  <c r="AF11" i="15"/>
  <c r="W11" i="15"/>
  <c r="N11" i="15"/>
  <c r="AE11" i="15"/>
  <c r="AB11" i="15"/>
  <c r="O35" i="15"/>
  <c r="AI36" i="15"/>
  <c r="S10" i="15"/>
  <c r="S34" i="15"/>
  <c r="AE37" i="15"/>
  <c r="J38" i="15"/>
  <c r="AI41" i="15"/>
  <c r="U42" i="15"/>
  <c r="R43" i="15"/>
  <c r="AH43" i="15"/>
  <c r="AI54" i="15"/>
  <c r="AH10" i="15"/>
  <c r="Z10" i="15"/>
  <c r="R10" i="15"/>
  <c r="T10" i="15"/>
  <c r="AC10" i="15"/>
  <c r="AJ34" i="15"/>
  <c r="AB34" i="15"/>
  <c r="T34" i="15"/>
  <c r="AF34" i="15"/>
  <c r="X34" i="15"/>
  <c r="P34" i="15"/>
  <c r="U34" i="15"/>
  <c r="AE34" i="15"/>
  <c r="AH37" i="15"/>
  <c r="Z37" i="15"/>
  <c r="R37" i="15"/>
  <c r="AB37" i="15"/>
  <c r="AE41" i="15"/>
  <c r="W41" i="15"/>
  <c r="O41" i="15"/>
  <c r="AD41" i="15"/>
  <c r="V41" i="15"/>
  <c r="N41" i="15"/>
  <c r="AC41" i="15"/>
  <c r="U41" i="15"/>
  <c r="M41" i="15"/>
  <c r="AB41" i="15"/>
  <c r="S43" i="15"/>
  <c r="AI43" i="15"/>
  <c r="AE54" i="15"/>
  <c r="W54" i="15"/>
  <c r="O54" i="15"/>
  <c r="AG54" i="15"/>
  <c r="Y54" i="15"/>
  <c r="Q54" i="15"/>
  <c r="AB54" i="15"/>
  <c r="AJ42" i="15"/>
  <c r="AB42" i="15"/>
  <c r="T42" i="15"/>
  <c r="AF42" i="15"/>
  <c r="X42" i="15"/>
  <c r="P42" i="15"/>
  <c r="AE42" i="15"/>
  <c r="W42" i="15"/>
  <c r="O42" i="15"/>
  <c r="AD42" i="15"/>
  <c r="V42" i="15"/>
  <c r="N42" i="15"/>
  <c r="Z42" i="15"/>
  <c r="T43" i="15"/>
  <c r="AJ43" i="15"/>
  <c r="V43" i="15"/>
  <c r="J40" i="15"/>
  <c r="R41" i="15"/>
  <c r="AH41" i="15"/>
  <c r="M42" i="15"/>
  <c r="AC42" i="15"/>
  <c r="P54" i="15"/>
  <c r="AF54" i="15"/>
  <c r="AC43" i="15"/>
  <c r="U43" i="15"/>
  <c r="M43" i="15"/>
  <c r="AG43" i="15"/>
  <c r="Y43" i="15"/>
  <c r="Q43" i="15"/>
  <c r="AF43" i="15"/>
  <c r="X43" i="15"/>
  <c r="P43" i="15"/>
  <c r="AE43" i="15"/>
  <c r="W43" i="15"/>
  <c r="O43" i="15"/>
  <c r="AA43" i="15"/>
  <c r="Q37" i="15"/>
  <c r="Y37" i="15"/>
  <c r="AG37" i="15"/>
  <c r="R38" i="15"/>
  <c r="Z38" i="15"/>
  <c r="AH38" i="15"/>
  <c r="S39" i="15"/>
  <c r="AA39" i="15"/>
  <c r="AI39" i="15"/>
  <c r="S38" i="15"/>
  <c r="AA38" i="15"/>
  <c r="AI38" i="15"/>
  <c r="T39" i="15"/>
  <c r="AB39" i="15"/>
  <c r="AJ39" i="15"/>
  <c r="R54" i="15"/>
  <c r="Z54" i="15"/>
  <c r="AH54" i="15"/>
  <c r="S37" i="15"/>
  <c r="AA37" i="15"/>
  <c r="AI37" i="15"/>
  <c r="T38" i="15"/>
  <c r="AB38" i="15"/>
  <c r="AJ38" i="15"/>
  <c r="M39" i="15"/>
  <c r="U39" i="15"/>
  <c r="S54" i="15"/>
  <c r="AA54" i="15"/>
  <c r="S11" i="15"/>
  <c r="AA11" i="15"/>
  <c r="O37" i="15"/>
  <c r="W37" i="15"/>
  <c r="P38" i="15"/>
  <c r="X38" i="15"/>
  <c r="Q39" i="15"/>
  <c r="Y39" i="15"/>
  <c r="S41" i="15"/>
  <c r="AA41" i="15"/>
  <c r="AG15" i="15"/>
  <c r="AH15" i="15"/>
  <c r="Z15" i="15"/>
  <c r="R15" i="15"/>
  <c r="AE15" i="15"/>
  <c r="V15" i="15"/>
  <c r="M15" i="15"/>
  <c r="AD15" i="15"/>
  <c r="U15" i="15"/>
  <c r="AB15" i="15"/>
  <c r="S15" i="15"/>
  <c r="AA15" i="15"/>
  <c r="Q15" i="15"/>
  <c r="AJ15" i="15"/>
  <c r="Y15" i="15"/>
  <c r="P15" i="15"/>
  <c r="AI15" i="15"/>
  <c r="X15" i="15"/>
  <c r="O15" i="15"/>
  <c r="AF15" i="15"/>
  <c r="W15" i="15"/>
  <c r="N15" i="15"/>
  <c r="T15" i="15"/>
  <c r="AF7" i="15"/>
  <c r="X7" i="15"/>
  <c r="P7" i="15"/>
  <c r="AE7" i="15"/>
  <c r="W7" i="15"/>
  <c r="O7" i="15"/>
  <c r="AH7" i="15"/>
  <c r="Z7" i="15"/>
  <c r="R7" i="15"/>
  <c r="AG7" i="15"/>
  <c r="Y7" i="15"/>
  <c r="Q7" i="15"/>
  <c r="AD7" i="15"/>
  <c r="AC15" i="15"/>
  <c r="AD88" i="15"/>
  <c r="V88" i="15"/>
  <c r="N88" i="15"/>
  <c r="AE88" i="15"/>
  <c r="W88" i="15"/>
  <c r="O88" i="15"/>
  <c r="AI88" i="15"/>
  <c r="Y88" i="15"/>
  <c r="M88" i="15"/>
  <c r="AH88" i="15"/>
  <c r="X88" i="15"/>
  <c r="AF88" i="15"/>
  <c r="T88" i="15"/>
  <c r="AC88" i="15"/>
  <c r="S88" i="15"/>
  <c r="AB88" i="15"/>
  <c r="R88" i="15"/>
  <c r="AA88" i="15"/>
  <c r="Q88" i="15"/>
  <c r="AJ88" i="15"/>
  <c r="Z88" i="15"/>
  <c r="P88" i="15"/>
  <c r="AC83" i="15"/>
  <c r="U83" i="15"/>
  <c r="M83" i="15"/>
  <c r="AD83" i="15"/>
  <c r="V83" i="15"/>
  <c r="N83" i="15"/>
  <c r="AI83" i="15"/>
  <c r="Y83" i="15"/>
  <c r="O83" i="15"/>
  <c r="AH83" i="15"/>
  <c r="X83" i="15"/>
  <c r="AF83" i="15"/>
  <c r="T83" i="15"/>
  <c r="AE83" i="15"/>
  <c r="S83" i="15"/>
  <c r="AB83" i="15"/>
  <c r="R83" i="15"/>
  <c r="AA83" i="15"/>
  <c r="Q83" i="15"/>
  <c r="AJ83" i="15"/>
  <c r="Z83" i="15"/>
  <c r="P83" i="15"/>
  <c r="AJ82" i="15"/>
  <c r="AB82" i="15"/>
  <c r="T82" i="15"/>
  <c r="AC82" i="15"/>
  <c r="U82" i="15"/>
  <c r="M82" i="15"/>
  <c r="AH82" i="15"/>
  <c r="X82" i="15"/>
  <c r="N82" i="15"/>
  <c r="AG82" i="15"/>
  <c r="W82" i="15"/>
  <c r="AE82" i="15"/>
  <c r="S82" i="15"/>
  <c r="AD82" i="15"/>
  <c r="R82" i="15"/>
  <c r="AA82" i="15"/>
  <c r="Q82" i="15"/>
  <c r="Z82" i="15"/>
  <c r="P82" i="15"/>
  <c r="AI82" i="15"/>
  <c r="Y82" i="15"/>
  <c r="O82" i="15"/>
  <c r="W83" i="15"/>
  <c r="AG88" i="15"/>
  <c r="U7" i="15"/>
  <c r="AE14" i="15"/>
  <c r="V14" i="15"/>
  <c r="M14" i="15"/>
  <c r="AB14" i="15"/>
  <c r="S14" i="15"/>
  <c r="AJ14" i="15"/>
  <c r="AA14" i="15"/>
  <c r="R14" i="15"/>
  <c r="V82" i="15"/>
  <c r="AG83" i="15"/>
  <c r="S9" i="15"/>
  <c r="AA9" i="15"/>
  <c r="AI9" i="15"/>
  <c r="T12" i="15"/>
  <c r="AB12" i="15"/>
  <c r="AJ12" i="15"/>
  <c r="M13" i="15"/>
  <c r="V13" i="15"/>
  <c r="AE13" i="15"/>
  <c r="AH16" i="15"/>
  <c r="Z16" i="15"/>
  <c r="R16" i="15"/>
  <c r="V16" i="15"/>
  <c r="AF16" i="15"/>
  <c r="S87" i="15"/>
  <c r="AC87" i="15"/>
  <c r="R70" i="15"/>
  <c r="AB70" i="15"/>
  <c r="P71" i="15"/>
  <c r="AB71" i="15"/>
  <c r="P72" i="15"/>
  <c r="AB72" i="15"/>
  <c r="V90" i="15"/>
  <c r="AH90" i="15"/>
  <c r="V57" i="15"/>
  <c r="AF57" i="15"/>
  <c r="AH58" i="15"/>
  <c r="Z58" i="15"/>
  <c r="R58" i="15"/>
  <c r="AF58" i="15"/>
  <c r="X58" i="15"/>
  <c r="P58" i="15"/>
  <c r="W58" i="15"/>
  <c r="S8" i="15"/>
  <c r="AA8" i="15"/>
  <c r="AI8" i="15"/>
  <c r="T9" i="15"/>
  <c r="AB9" i="15"/>
  <c r="AJ9" i="15"/>
  <c r="M12" i="15"/>
  <c r="U12" i="15"/>
  <c r="AC12" i="15"/>
  <c r="N13" i="15"/>
  <c r="W13" i="15"/>
  <c r="AG13" i="15"/>
  <c r="M16" i="15"/>
  <c r="W16" i="15"/>
  <c r="AG16" i="15"/>
  <c r="AJ79" i="15"/>
  <c r="AB79" i="15"/>
  <c r="T79" i="15"/>
  <c r="AC79" i="15"/>
  <c r="U79" i="15"/>
  <c r="M79" i="15"/>
  <c r="V79" i="15"/>
  <c r="AF79" i="15"/>
  <c r="AC69" i="15"/>
  <c r="U69" i="15"/>
  <c r="M69" i="15"/>
  <c r="AD69" i="15"/>
  <c r="V69" i="15"/>
  <c r="N69" i="15"/>
  <c r="W69" i="15"/>
  <c r="AG69" i="15"/>
  <c r="AD80" i="15"/>
  <c r="V80" i="15"/>
  <c r="N80" i="15"/>
  <c r="AE80" i="15"/>
  <c r="W80" i="15"/>
  <c r="O80" i="15"/>
  <c r="U80" i="15"/>
  <c r="AG80" i="15"/>
  <c r="T87" i="15"/>
  <c r="AD87" i="15"/>
  <c r="S70" i="15"/>
  <c r="AC70" i="15"/>
  <c r="S71" i="15"/>
  <c r="AC71" i="15"/>
  <c r="Q72" i="15"/>
  <c r="AC72" i="15"/>
  <c r="M90" i="15"/>
  <c r="W90" i="15"/>
  <c r="AI90" i="15"/>
  <c r="M57" i="15"/>
  <c r="W57" i="15"/>
  <c r="AI57" i="15"/>
  <c r="M58" i="15"/>
  <c r="Y58" i="15"/>
  <c r="S7" i="15"/>
  <c r="AA7" i="15"/>
  <c r="T8" i="15"/>
  <c r="AB8" i="15"/>
  <c r="AJ8" i="15"/>
  <c r="M9" i="15"/>
  <c r="U9" i="15"/>
  <c r="AC9" i="15"/>
  <c r="N12" i="15"/>
  <c r="V12" i="15"/>
  <c r="AD12" i="15"/>
  <c r="O13" i="15"/>
  <c r="Y13" i="15"/>
  <c r="AH13" i="15"/>
  <c r="AG14" i="15"/>
  <c r="Y14" i="15"/>
  <c r="Q14" i="15"/>
  <c r="T14" i="15"/>
  <c r="AC14" i="15"/>
  <c r="N16" i="15"/>
  <c r="X16" i="15"/>
  <c r="AJ16" i="15"/>
  <c r="W79" i="15"/>
  <c r="AG79" i="15"/>
  <c r="X69" i="15"/>
  <c r="AH69" i="15"/>
  <c r="X80" i="15"/>
  <c r="AH80" i="15"/>
  <c r="AE87" i="15"/>
  <c r="W87" i="15"/>
  <c r="O87" i="15"/>
  <c r="AF87" i="15"/>
  <c r="X87" i="15"/>
  <c r="P87" i="15"/>
  <c r="U87" i="15"/>
  <c r="AG87" i="15"/>
  <c r="T70" i="15"/>
  <c r="T71" i="15"/>
  <c r="T72" i="15"/>
  <c r="N90" i="15"/>
  <c r="Z90" i="15"/>
  <c r="AJ90" i="15"/>
  <c r="N57" i="15"/>
  <c r="X57" i="15"/>
  <c r="AJ57" i="15"/>
  <c r="N58" i="15"/>
  <c r="AB58" i="15"/>
  <c r="V87" i="15"/>
  <c r="AH87" i="15"/>
  <c r="AF70" i="15"/>
  <c r="X70" i="15"/>
  <c r="P70" i="15"/>
  <c r="AG70" i="15"/>
  <c r="Y70" i="15"/>
  <c r="Q70" i="15"/>
  <c r="U70" i="15"/>
  <c r="AE70" i="15"/>
  <c r="AG71" i="15"/>
  <c r="Y71" i="15"/>
  <c r="Q71" i="15"/>
  <c r="AH71" i="15"/>
  <c r="Z71" i="15"/>
  <c r="R71" i="15"/>
  <c r="U71" i="15"/>
  <c r="AE71" i="15"/>
  <c r="AJ64" i="15"/>
  <c r="AA64" i="15"/>
  <c r="R64" i="15"/>
  <c r="AB67" i="15"/>
  <c r="P12" i="15"/>
  <c r="X12" i="15"/>
  <c r="AF12" i="15"/>
  <c r="R13" i="15"/>
  <c r="AA13" i="15"/>
  <c r="AJ13" i="15"/>
  <c r="M87" i="15"/>
  <c r="Y87" i="15"/>
  <c r="V70" i="15"/>
  <c r="AH70" i="15"/>
  <c r="V71" i="15"/>
  <c r="AF71" i="15"/>
  <c r="AH72" i="15"/>
  <c r="Z72" i="15"/>
  <c r="R72" i="15"/>
  <c r="V72" i="15"/>
  <c r="AF72" i="15"/>
  <c r="AB65" i="15"/>
  <c r="AE67" i="15"/>
  <c r="V67" i="15"/>
  <c r="M67" i="15"/>
  <c r="AH67" i="15"/>
  <c r="X67" i="15"/>
  <c r="O67" i="15"/>
  <c r="AF65" i="15"/>
  <c r="V65" i="15"/>
  <c r="M65" i="15"/>
  <c r="AI65" i="15"/>
  <c r="Z65" i="15"/>
  <c r="Q65" i="15"/>
  <c r="AH65" i="15"/>
  <c r="Y65" i="15"/>
  <c r="P65" i="15"/>
  <c r="P8" i="15"/>
  <c r="X8" i="15"/>
  <c r="Q9" i="15"/>
  <c r="Y9" i="15"/>
  <c r="R12" i="15"/>
  <c r="Z12" i="15"/>
  <c r="AH12" i="15"/>
  <c r="AF13" i="15"/>
  <c r="X13" i="15"/>
  <c r="P13" i="15"/>
  <c r="T13" i="15"/>
  <c r="AC13" i="15"/>
  <c r="O14" i="15"/>
  <c r="X14" i="15"/>
  <c r="AH14" i="15"/>
  <c r="T16" i="15"/>
  <c r="AD16" i="15"/>
  <c r="Q79" i="15"/>
  <c r="AA79" i="15"/>
  <c r="R69" i="15"/>
  <c r="AB69" i="15"/>
  <c r="R80" i="15"/>
  <c r="AB80" i="15"/>
  <c r="Q87" i="15"/>
  <c r="AA87" i="15"/>
  <c r="N70" i="15"/>
  <c r="Z70" i="15"/>
  <c r="AJ70" i="15"/>
  <c r="N71" i="15"/>
  <c r="X71" i="15"/>
  <c r="AJ71" i="15"/>
  <c r="N72" i="15"/>
  <c r="X72" i="15"/>
  <c r="AJ72" i="15"/>
  <c r="AE89" i="15"/>
  <c r="W89" i="15"/>
  <c r="O89" i="15"/>
  <c r="AF89" i="15"/>
  <c r="X89" i="15"/>
  <c r="P89" i="15"/>
  <c r="U89" i="15"/>
  <c r="AG89" i="15"/>
  <c r="T90" i="15"/>
  <c r="T57" i="15"/>
  <c r="U58" i="15"/>
  <c r="AG58" i="15"/>
  <c r="AC61" i="15"/>
  <c r="U61" i="15"/>
  <c r="M61" i="15"/>
  <c r="AF61" i="15"/>
  <c r="Z64" i="15"/>
  <c r="U65" i="15"/>
  <c r="AD67" i="15"/>
  <c r="S12" i="15"/>
  <c r="AA12" i="15"/>
  <c r="U13" i="15"/>
  <c r="P14" i="15"/>
  <c r="Z14" i="15"/>
  <c r="AI14" i="15"/>
  <c r="AI16" i="15"/>
  <c r="U16" i="15"/>
  <c r="AE16" i="15"/>
  <c r="R79" i="15"/>
  <c r="AD79" i="15"/>
  <c r="S69" i="15"/>
  <c r="AE69" i="15"/>
  <c r="S80" i="15"/>
  <c r="AC80" i="15"/>
  <c r="R87" i="15"/>
  <c r="AB87" i="15"/>
  <c r="O70" i="15"/>
  <c r="AA70" i="15"/>
  <c r="O71" i="15"/>
  <c r="AA71" i="15"/>
  <c r="O72" i="15"/>
  <c r="Y72" i="15"/>
  <c r="V89" i="15"/>
  <c r="AH89" i="15"/>
  <c r="AF90" i="15"/>
  <c r="X90" i="15"/>
  <c r="P90" i="15"/>
  <c r="AG90" i="15"/>
  <c r="Y90" i="15"/>
  <c r="Q90" i="15"/>
  <c r="U90" i="15"/>
  <c r="AE90" i="15"/>
  <c r="AG57" i="15"/>
  <c r="Y57" i="15"/>
  <c r="Q57" i="15"/>
  <c r="AH57" i="15"/>
  <c r="Z57" i="15"/>
  <c r="R57" i="15"/>
  <c r="U57" i="15"/>
  <c r="AE57" i="15"/>
  <c r="AI58" i="15"/>
  <c r="V58" i="15"/>
  <c r="AJ58" i="15"/>
  <c r="AJ60" i="15"/>
  <c r="AB60" i="15"/>
  <c r="T60" i="15"/>
  <c r="AH60" i="15"/>
  <c r="Z60" i="15"/>
  <c r="R60" i="15"/>
  <c r="AG60" i="15"/>
  <c r="Y60" i="15"/>
  <c r="Q60" i="15"/>
  <c r="AF60" i="15"/>
  <c r="X60" i="15"/>
  <c r="P60" i="15"/>
  <c r="AC60" i="15"/>
  <c r="U60" i="15"/>
  <c r="M60" i="15"/>
  <c r="AD60" i="15"/>
  <c r="O61" i="15"/>
  <c r="AJ61" i="15"/>
  <c r="AE64" i="15"/>
  <c r="AD65" i="15"/>
  <c r="S16" i="15"/>
  <c r="AA16" i="15"/>
  <c r="T17" i="15"/>
  <c r="AB17" i="15"/>
  <c r="AJ17" i="15"/>
  <c r="S72" i="15"/>
  <c r="AA72" i="15"/>
  <c r="T81" i="15"/>
  <c r="AB81" i="15"/>
  <c r="AJ81" i="15"/>
  <c r="S58" i="15"/>
  <c r="AA58" i="15"/>
  <c r="T59" i="15"/>
  <c r="AB59" i="15"/>
  <c r="AJ59" i="15"/>
  <c r="N61" i="15"/>
  <c r="V61" i="15"/>
  <c r="AD61" i="15"/>
  <c r="O62" i="15"/>
  <c r="W62" i="15"/>
  <c r="AE62" i="15"/>
  <c r="P63" i="15"/>
  <c r="X63" i="15"/>
  <c r="AF63" i="15"/>
  <c r="S64" i="15"/>
  <c r="N65" i="15"/>
  <c r="X65" i="15"/>
  <c r="AG65" i="15"/>
  <c r="S66" i="15"/>
  <c r="N67" i="15"/>
  <c r="W67" i="15"/>
  <c r="AF67" i="15"/>
  <c r="AH68" i="15"/>
  <c r="Z68" i="15"/>
  <c r="R68" i="15"/>
  <c r="T68" i="15"/>
  <c r="AC68" i="15"/>
  <c r="O73" i="15"/>
  <c r="X73" i="15"/>
  <c r="AG73" i="15"/>
  <c r="AF74" i="15"/>
  <c r="X74" i="15"/>
  <c r="P74" i="15"/>
  <c r="AJ74" i="15"/>
  <c r="AB74" i="15"/>
  <c r="T74" i="15"/>
  <c r="U74" i="15"/>
  <c r="AE74" i="15"/>
  <c r="T75" i="15"/>
  <c r="AH76" i="15"/>
  <c r="Z76" i="15"/>
  <c r="R76" i="15"/>
  <c r="AD76" i="15"/>
  <c r="V76" i="15"/>
  <c r="N76" i="15"/>
  <c r="U76" i="15"/>
  <c r="AF76" i="15"/>
  <c r="U27" i="15"/>
  <c r="AH27" i="15"/>
  <c r="W28" i="15"/>
  <c r="S29" i="15"/>
  <c r="AI29" i="15"/>
  <c r="AD64" i="15"/>
  <c r="V64" i="15"/>
  <c r="N64" i="15"/>
  <c r="T64" i="15"/>
  <c r="AC64" i="15"/>
  <c r="AF66" i="15"/>
  <c r="X66" i="15"/>
  <c r="P66" i="15"/>
  <c r="T66" i="15"/>
  <c r="AC66" i="15"/>
  <c r="U68" i="15"/>
  <c r="AD68" i="15"/>
  <c r="P73" i="15"/>
  <c r="Y73" i="15"/>
  <c r="AH73" i="15"/>
  <c r="AG75" i="15"/>
  <c r="Y75" i="15"/>
  <c r="Q75" i="15"/>
  <c r="AC75" i="15"/>
  <c r="U75" i="15"/>
  <c r="M75" i="15"/>
  <c r="V75" i="15"/>
  <c r="AF75" i="15"/>
  <c r="W76" i="15"/>
  <c r="AI27" i="15"/>
  <c r="V27" i="15"/>
  <c r="AJ27" i="15"/>
  <c r="M28" i="15"/>
  <c r="Z28" i="15"/>
  <c r="T29" i="15"/>
  <c r="U66" i="15"/>
  <c r="AD66" i="15"/>
  <c r="P67" i="15"/>
  <c r="Z67" i="15"/>
  <c r="AI67" i="15"/>
  <c r="M68" i="15"/>
  <c r="V68" i="15"/>
  <c r="AE68" i="15"/>
  <c r="Q73" i="15"/>
  <c r="Z73" i="15"/>
  <c r="AJ73" i="15"/>
  <c r="W75" i="15"/>
  <c r="AH75" i="15"/>
  <c r="Y27" i="15"/>
  <c r="N28" i="15"/>
  <c r="AA28" i="15"/>
  <c r="Q61" i="15"/>
  <c r="Y61" i="15"/>
  <c r="AG61" i="15"/>
  <c r="R62" i="15"/>
  <c r="Z62" i="15"/>
  <c r="AH62" i="15"/>
  <c r="S63" i="15"/>
  <c r="AA63" i="15"/>
  <c r="M64" i="15"/>
  <c r="W64" i="15"/>
  <c r="AF64" i="15"/>
  <c r="R65" i="15"/>
  <c r="AA65" i="15"/>
  <c r="AJ65" i="15"/>
  <c r="M66" i="15"/>
  <c r="V66" i="15"/>
  <c r="AE66" i="15"/>
  <c r="R67" i="15"/>
  <c r="AA67" i="15"/>
  <c r="AJ67" i="15"/>
  <c r="N68" i="15"/>
  <c r="W68" i="15"/>
  <c r="AF68" i="15"/>
  <c r="R73" i="15"/>
  <c r="AB73" i="15"/>
  <c r="N75" i="15"/>
  <c r="X75" i="15"/>
  <c r="AI75" i="15"/>
  <c r="M27" i="15"/>
  <c r="Z27" i="15"/>
  <c r="O28" i="15"/>
  <c r="AC28" i="15"/>
  <c r="W29" i="15"/>
  <c r="P59" i="15"/>
  <c r="X59" i="15"/>
  <c r="AF59" i="15"/>
  <c r="R61" i="15"/>
  <c r="Z61" i="15"/>
  <c r="AH61" i="15"/>
  <c r="S62" i="15"/>
  <c r="AA62" i="15"/>
  <c r="T63" i="15"/>
  <c r="AB63" i="15"/>
  <c r="O64" i="15"/>
  <c r="X64" i="15"/>
  <c r="AG64" i="15"/>
  <c r="S65" i="15"/>
  <c r="N66" i="15"/>
  <c r="W66" i="15"/>
  <c r="AG66" i="15"/>
  <c r="S67" i="15"/>
  <c r="O68" i="15"/>
  <c r="X68" i="15"/>
  <c r="AG68" i="15"/>
  <c r="AI73" i="15"/>
  <c r="T73" i="15"/>
  <c r="AC73" i="15"/>
  <c r="O75" i="15"/>
  <c r="Z75" i="15"/>
  <c r="AJ75" i="15"/>
  <c r="N27" i="15"/>
  <c r="AB27" i="15"/>
  <c r="R28" i="15"/>
  <c r="AD28" i="15"/>
  <c r="AF29" i="15"/>
  <c r="X29" i="15"/>
  <c r="P29" i="15"/>
  <c r="AC29" i="15"/>
  <c r="U29" i="15"/>
  <c r="M29" i="15"/>
  <c r="AH29" i="15"/>
  <c r="Z29" i="15"/>
  <c r="R29" i="15"/>
  <c r="AG29" i="15"/>
  <c r="Y29" i="15"/>
  <c r="Q29" i="15"/>
  <c r="AA29" i="15"/>
  <c r="Q59" i="15"/>
  <c r="Y59" i="15"/>
  <c r="AG59" i="15"/>
  <c r="S61" i="15"/>
  <c r="AA61" i="15"/>
  <c r="T62" i="15"/>
  <c r="AB62" i="15"/>
  <c r="P64" i="15"/>
  <c r="Y64" i="15"/>
  <c r="AH64" i="15"/>
  <c r="AE65" i="15"/>
  <c r="W65" i="15"/>
  <c r="O65" i="15"/>
  <c r="T65" i="15"/>
  <c r="AC65" i="15"/>
  <c r="O66" i="15"/>
  <c r="Y66" i="15"/>
  <c r="AH66" i="15"/>
  <c r="AG67" i="15"/>
  <c r="Y67" i="15"/>
  <c r="Q67" i="15"/>
  <c r="T67" i="15"/>
  <c r="AC67" i="15"/>
  <c r="P68" i="15"/>
  <c r="Y68" i="15"/>
  <c r="U73" i="15"/>
  <c r="Q27" i="15"/>
  <c r="AC27" i="15"/>
  <c r="S28" i="15"/>
  <c r="AE28" i="15"/>
  <c r="R75" i="15"/>
  <c r="J76" i="15"/>
  <c r="S76" i="15"/>
  <c r="AC76" i="15"/>
  <c r="R27" i="15"/>
  <c r="U28" i="15"/>
  <c r="N29" i="15"/>
  <c r="AD29" i="15"/>
  <c r="AG30" i="15"/>
  <c r="Y30" i="15"/>
  <c r="Q30" i="15"/>
  <c r="AD30" i="15"/>
  <c r="V30" i="15"/>
  <c r="N30" i="15"/>
  <c r="AB30" i="15"/>
  <c r="S17" i="15"/>
  <c r="AA17" i="15"/>
  <c r="S81" i="15"/>
  <c r="AA81" i="15"/>
  <c r="S59" i="15"/>
  <c r="AA59" i="15"/>
  <c r="R66" i="15"/>
  <c r="AA66" i="15"/>
  <c r="AJ28" i="15"/>
  <c r="AB28" i="15"/>
  <c r="T28" i="15"/>
  <c r="AG28" i="15"/>
  <c r="Y28" i="15"/>
  <c r="Q28" i="15"/>
  <c r="AF28" i="15"/>
  <c r="X28" i="15"/>
  <c r="P28" i="15"/>
  <c r="V28" i="15"/>
  <c r="AI28" i="15"/>
  <c r="S73" i="15"/>
  <c r="AA73" i="15"/>
  <c r="O27" i="15"/>
  <c r="W27" i="15"/>
  <c r="AE27" i="15"/>
  <c r="R30" i="15"/>
  <c r="Z30" i="15"/>
  <c r="AH30" i="15"/>
  <c r="S5" i="15"/>
  <c r="AA5" i="15"/>
  <c r="T6" i="15"/>
  <c r="AB6" i="15"/>
  <c r="AJ6" i="15"/>
  <c r="M51" i="15"/>
  <c r="U51" i="15"/>
  <c r="AC51" i="15"/>
  <c r="N52" i="15"/>
  <c r="V52" i="15"/>
  <c r="AD52" i="15"/>
  <c r="P27" i="15"/>
  <c r="X27" i="15"/>
  <c r="AF27" i="15"/>
  <c r="S30" i="15"/>
  <c r="AA30" i="15"/>
  <c r="T5" i="15"/>
  <c r="AB5" i="15"/>
  <c r="M6" i="15"/>
  <c r="U6" i="15"/>
  <c r="AC6" i="15"/>
  <c r="N51" i="15"/>
  <c r="V51" i="15"/>
  <c r="AD51" i="15"/>
  <c r="O52" i="15"/>
  <c r="W52" i="15"/>
  <c r="AE52" i="15"/>
  <c r="S27" i="15"/>
  <c r="AA27" i="15"/>
  <c r="P6" i="15"/>
  <c r="X6" i="15"/>
  <c r="AF6" i="15"/>
  <c r="Q51" i="15"/>
  <c r="Y51" i="15"/>
  <c r="AG51" i="15"/>
  <c r="R52" i="15"/>
  <c r="Z52" i="15"/>
  <c r="AH52" i="15"/>
  <c r="R51" i="15"/>
  <c r="Z51" i="15"/>
  <c r="AH51" i="15"/>
  <c r="S52" i="15"/>
  <c r="AA52" i="15"/>
  <c r="AI52" i="15"/>
  <c r="S51" i="15"/>
  <c r="AA51" i="15"/>
  <c r="AI51" i="15"/>
  <c r="T52" i="15"/>
  <c r="AB52" i="15"/>
  <c r="S6" i="15"/>
  <c r="AA6" i="15"/>
  <c r="T51" i="15"/>
  <c r="AB51" i="15"/>
  <c r="M52" i="15"/>
  <c r="U52" i="15"/>
  <c r="Q108" i="7"/>
  <c r="AD18" i="7"/>
  <c r="J17" i="7"/>
  <c r="O704" i="7"/>
  <c r="T22" i="7"/>
  <c r="AB130" i="7"/>
  <c r="P704" i="7"/>
  <c r="N58" i="7"/>
  <c r="AC371" i="7"/>
  <c r="U107" i="7"/>
  <c r="M265" i="7"/>
  <c r="V701" i="7"/>
  <c r="P860" i="7"/>
  <c r="J121" i="7"/>
  <c r="N129" i="7"/>
  <c r="AJ105" i="7"/>
  <c r="J110" i="7"/>
  <c r="P415" i="7"/>
  <c r="AF599" i="7"/>
  <c r="AH608" i="7"/>
  <c r="J854" i="7"/>
  <c r="AH413" i="7"/>
  <c r="AB121" i="7"/>
  <c r="AD21" i="7"/>
  <c r="X680" i="7"/>
  <c r="O763" i="7"/>
  <c r="S792" i="7"/>
  <c r="T26" i="7"/>
  <c r="AD29" i="7"/>
  <c r="S37" i="7"/>
  <c r="AJ108" i="7"/>
  <c r="AH118" i="7"/>
  <c r="U13" i="7"/>
  <c r="Q19" i="7"/>
  <c r="AI90" i="7"/>
  <c r="J130" i="7"/>
  <c r="AF266" i="7"/>
  <c r="AH704" i="7"/>
  <c r="W704" i="7"/>
  <c r="R704" i="7"/>
  <c r="R23" i="7"/>
  <c r="Z732" i="7"/>
  <c r="J439" i="7"/>
  <c r="S417" i="7"/>
  <c r="AG316" i="7"/>
  <c r="J251" i="7"/>
  <c r="AI299" i="7"/>
  <c r="J301" i="7"/>
  <c r="AH342" i="7"/>
  <c r="AD579" i="7"/>
  <c r="AE595" i="7"/>
  <c r="AA155" i="7"/>
  <c r="X216" i="7"/>
  <c r="Q429" i="7"/>
  <c r="Q601" i="7"/>
  <c r="AG611" i="7"/>
  <c r="AC857" i="7"/>
  <c r="AI24" i="7"/>
  <c r="U33" i="7"/>
  <c r="M54" i="7"/>
  <c r="J61" i="7"/>
  <c r="J69" i="7"/>
  <c r="P73" i="7"/>
  <c r="AC84" i="7"/>
  <c r="Q87" i="7"/>
  <c r="J623" i="7"/>
  <c r="S641" i="7"/>
  <c r="V660" i="7"/>
  <c r="R661" i="7"/>
  <c r="P452" i="7"/>
  <c r="R457" i="7"/>
  <c r="W463" i="7"/>
  <c r="J465" i="7"/>
  <c r="O481" i="7"/>
  <c r="AH484" i="7"/>
  <c r="N487" i="7"/>
  <c r="AJ490" i="7"/>
  <c r="V496" i="7"/>
  <c r="J499" i="7"/>
  <c r="AH725" i="7"/>
  <c r="AF736" i="7"/>
  <c r="AG783" i="7"/>
  <c r="AH806" i="7"/>
  <c r="J829" i="7"/>
  <c r="N835" i="7"/>
  <c r="AD812" i="7"/>
  <c r="O711" i="7"/>
  <c r="O758" i="7"/>
  <c r="J350" i="7"/>
  <c r="J144" i="7"/>
  <c r="W175" i="7"/>
  <c r="P222" i="7"/>
  <c r="AB189" i="7"/>
  <c r="W291" i="7"/>
  <c r="Z311" i="7"/>
  <c r="AB360" i="7"/>
  <c r="AE312" i="7"/>
  <c r="AC517" i="7"/>
  <c r="AD541" i="7"/>
  <c r="J94" i="7"/>
  <c r="AA101" i="7"/>
  <c r="AE396" i="7"/>
  <c r="AC554" i="7"/>
  <c r="J276" i="7"/>
  <c r="AD364" i="7"/>
  <c r="O247" i="7"/>
  <c r="AD192" i="7"/>
  <c r="J230" i="7"/>
  <c r="J538" i="7"/>
  <c r="AI597" i="7"/>
  <c r="AE621" i="7"/>
  <c r="AF677" i="7"/>
  <c r="O496" i="7"/>
  <c r="AC702" i="7"/>
  <c r="AE116" i="7"/>
  <c r="Z547" i="7"/>
  <c r="W551" i="7"/>
  <c r="X585" i="7"/>
  <c r="AJ604" i="7"/>
  <c r="W766" i="7"/>
  <c r="J848" i="7"/>
  <c r="AA860" i="7"/>
  <c r="AD47" i="7"/>
  <c r="J55" i="7"/>
  <c r="J63" i="7"/>
  <c r="O72" i="7"/>
  <c r="W86" i="7"/>
  <c r="U629" i="7"/>
  <c r="AF632" i="7"/>
  <c r="M640" i="7"/>
  <c r="X646" i="7"/>
  <c r="J661" i="7"/>
  <c r="AD661" i="7"/>
  <c r="J666" i="7"/>
  <c r="AI676" i="7"/>
  <c r="AJ454" i="7"/>
  <c r="O457" i="7"/>
  <c r="R460" i="7"/>
  <c r="S489" i="7"/>
  <c r="R496" i="7"/>
  <c r="J498" i="7"/>
  <c r="AC499" i="7"/>
  <c r="J735" i="7"/>
  <c r="AA751" i="7"/>
  <c r="T771" i="7"/>
  <c r="AB794" i="7"/>
  <c r="AJ797" i="7"/>
  <c r="M826" i="7"/>
  <c r="J141" i="7"/>
  <c r="AJ142" i="7"/>
  <c r="X814" i="7"/>
  <c r="AE711" i="7"/>
  <c r="J716" i="7"/>
  <c r="AE712" i="7"/>
  <c r="J329" i="7"/>
  <c r="V172" i="7"/>
  <c r="AB112" i="7"/>
  <c r="AB145" i="7"/>
  <c r="AD203" i="7"/>
  <c r="J241" i="7"/>
  <c r="J204" i="7"/>
  <c r="AA244" i="7"/>
  <c r="O335" i="7"/>
  <c r="AI92" i="7"/>
  <c r="J555" i="7"/>
  <c r="AF402" i="7"/>
  <c r="AD410" i="7"/>
  <c r="J363" i="7"/>
  <c r="AH341" i="7"/>
  <c r="J210" i="7"/>
  <c r="O232" i="7"/>
  <c r="Y234" i="7"/>
  <c r="AD251" i="7"/>
  <c r="Q280" i="7"/>
  <c r="Z282" i="7"/>
  <c r="T299" i="7"/>
  <c r="AH321" i="7"/>
  <c r="J345" i="7"/>
  <c r="AH592" i="7"/>
  <c r="T594" i="7"/>
  <c r="Z583" i="7"/>
  <c r="R597" i="7"/>
  <c r="J405" i="7"/>
  <c r="J302" i="7"/>
  <c r="J318" i="7"/>
  <c r="AE343" i="7"/>
  <c r="T369" i="7"/>
  <c r="J781" i="7"/>
  <c r="N80" i="7"/>
  <c r="W663" i="7"/>
  <c r="AJ669" i="7"/>
  <c r="AE504" i="7"/>
  <c r="P724" i="7"/>
  <c r="AC776" i="7"/>
  <c r="AE330" i="7"/>
  <c r="Z218" i="7"/>
  <c r="AI268" i="7"/>
  <c r="AA272" i="7"/>
  <c r="O577" i="7"/>
  <c r="N94" i="7"/>
  <c r="Q104" i="7"/>
  <c r="AJ395" i="7"/>
  <c r="J527" i="7"/>
  <c r="J376" i="7"/>
  <c r="N584" i="7"/>
  <c r="AJ442" i="7"/>
  <c r="Z585" i="7"/>
  <c r="J688" i="7"/>
  <c r="AA823" i="7"/>
  <c r="AB860" i="7"/>
  <c r="AG34" i="7"/>
  <c r="AH648" i="7"/>
  <c r="X654" i="7"/>
  <c r="Y663" i="7"/>
  <c r="V721" i="7"/>
  <c r="AI726" i="7"/>
  <c r="AA770" i="7"/>
  <c r="J772" i="7"/>
  <c r="J786" i="7"/>
  <c r="AA796" i="7"/>
  <c r="U836" i="7"/>
  <c r="J851" i="7"/>
  <c r="V853" i="7"/>
  <c r="P138" i="7"/>
  <c r="AI141" i="7"/>
  <c r="N567" i="7"/>
  <c r="J815" i="7"/>
  <c r="AA816" i="7"/>
  <c r="M732" i="7"/>
  <c r="J605" i="7"/>
  <c r="S199" i="7"/>
  <c r="J257" i="7"/>
  <c r="Y127" i="7"/>
  <c r="J148" i="7"/>
  <c r="P161" i="7"/>
  <c r="N286" i="7"/>
  <c r="U331" i="7"/>
  <c r="J245" i="7"/>
  <c r="AH515" i="7"/>
  <c r="P516" i="7"/>
  <c r="Z544" i="7"/>
  <c r="AE91" i="7"/>
  <c r="J97" i="7"/>
  <c r="J101" i="7"/>
  <c r="AE551" i="7"/>
  <c r="R153" i="7"/>
  <c r="AG378" i="7"/>
  <c r="T403" i="7"/>
  <c r="O434" i="7"/>
  <c r="J295" i="7"/>
  <c r="AF212" i="7"/>
  <c r="AB343" i="7"/>
  <c r="O345" i="7"/>
  <c r="AH304" i="7"/>
  <c r="P323" i="7"/>
  <c r="J539" i="7"/>
  <c r="AI37" i="7"/>
  <c r="V40" i="7"/>
  <c r="AI52" i="7"/>
  <c r="J54" i="7"/>
  <c r="Z613" i="7"/>
  <c r="J615" i="7"/>
  <c r="O616" i="7"/>
  <c r="J621" i="7"/>
  <c r="J635" i="7"/>
  <c r="AB636" i="7"/>
  <c r="AJ659" i="7"/>
  <c r="M661" i="7"/>
  <c r="J674" i="7"/>
  <c r="AC675" i="7"/>
  <c r="AJ455" i="7"/>
  <c r="J457" i="7"/>
  <c r="X467" i="7"/>
  <c r="V475" i="7"/>
  <c r="S481" i="7"/>
  <c r="AI482" i="7"/>
  <c r="J484" i="7"/>
  <c r="AI485" i="7"/>
  <c r="X488" i="7"/>
  <c r="AG503" i="7"/>
  <c r="AD511" i="7"/>
  <c r="P727" i="7"/>
  <c r="AE789" i="7"/>
  <c r="M793" i="7"/>
  <c r="J795" i="7"/>
  <c r="O569" i="7"/>
  <c r="AD715" i="7"/>
  <c r="AG718" i="7"/>
  <c r="J730" i="7"/>
  <c r="Q732" i="7"/>
  <c r="J778" i="7"/>
  <c r="AG349" i="7"/>
  <c r="J123" i="7"/>
  <c r="AI180" i="7"/>
  <c r="J237" i="7"/>
  <c r="V257" i="7"/>
  <c r="AH115" i="7"/>
  <c r="AH148" i="7"/>
  <c r="Z221" i="7"/>
  <c r="Q116" i="7"/>
  <c r="AB128" i="7"/>
  <c r="O245" i="7"/>
  <c r="U271" i="7"/>
  <c r="J247" i="7"/>
  <c r="AE559" i="7"/>
  <c r="Y591" i="7"/>
  <c r="J213" i="7"/>
  <c r="AE366" i="7"/>
  <c r="Z781" i="7"/>
  <c r="J264" i="7"/>
  <c r="R700" i="7"/>
  <c r="U18" i="7"/>
  <c r="O413" i="7"/>
  <c r="J818" i="7"/>
  <c r="N9" i="7"/>
  <c r="X117" i="7"/>
  <c r="AC420" i="7"/>
  <c r="Z760" i="7"/>
  <c r="AF760" i="7"/>
  <c r="M760" i="7"/>
  <c r="AE760" i="7"/>
  <c r="AI630" i="7"/>
  <c r="AA630" i="7"/>
  <c r="AI14" i="7"/>
  <c r="AB264" i="7"/>
  <c r="AJ822" i="7"/>
  <c r="P413" i="7"/>
  <c r="AB818" i="7"/>
  <c r="Q117" i="7"/>
  <c r="O420" i="7"/>
  <c r="Z5" i="7"/>
  <c r="Q122" i="7"/>
  <c r="J265" i="7"/>
  <c r="AH585" i="7"/>
  <c r="J601" i="7"/>
  <c r="AA603" i="7"/>
  <c r="AJ685" i="7"/>
  <c r="Z704" i="7"/>
  <c r="M745" i="7"/>
  <c r="AE860" i="7"/>
  <c r="W35" i="7"/>
  <c r="J38" i="7"/>
  <c r="Q42" i="7"/>
  <c r="AI624" i="7"/>
  <c r="P624" i="7"/>
  <c r="O108" i="7"/>
  <c r="X162" i="7"/>
  <c r="R413" i="7"/>
  <c r="T117" i="7"/>
  <c r="J119" i="7"/>
  <c r="AJ419" i="7"/>
  <c r="AJ420" i="7"/>
  <c r="AE423" i="7"/>
  <c r="S90" i="7"/>
  <c r="Y122" i="7"/>
  <c r="Q130" i="7"/>
  <c r="AE171" i="7"/>
  <c r="AA372" i="7"/>
  <c r="J444" i="7"/>
  <c r="R685" i="7"/>
  <c r="N760" i="7"/>
  <c r="AI766" i="7"/>
  <c r="Z852" i="7"/>
  <c r="W33" i="7"/>
  <c r="Y35" i="7"/>
  <c r="AD64" i="7"/>
  <c r="AE64" i="7"/>
  <c r="P108" i="7"/>
  <c r="U373" i="7"/>
  <c r="X598" i="7"/>
  <c r="J679" i="7"/>
  <c r="AD820" i="7"/>
  <c r="J413" i="7"/>
  <c r="AB413" i="7"/>
  <c r="W422" i="7"/>
  <c r="AC428" i="7"/>
  <c r="AA122" i="7"/>
  <c r="Y130" i="7"/>
  <c r="AH197" i="7"/>
  <c r="O266" i="7"/>
  <c r="AF683" i="7"/>
  <c r="Y685" i="7"/>
  <c r="O760" i="7"/>
  <c r="AC33" i="7"/>
  <c r="J43" i="7"/>
  <c r="AG50" i="7"/>
  <c r="Y50" i="7"/>
  <c r="AG122" i="7"/>
  <c r="R680" i="7"/>
  <c r="P760" i="7"/>
  <c r="AH33" i="7"/>
  <c r="AE49" i="7"/>
  <c r="P49" i="7"/>
  <c r="AF49" i="7"/>
  <c r="AG66" i="7"/>
  <c r="N66" i="7"/>
  <c r="AF413" i="7"/>
  <c r="AF129" i="7"/>
  <c r="Y422" i="7"/>
  <c r="U425" i="7"/>
  <c r="T428" i="7"/>
  <c r="AE610" i="7"/>
  <c r="W197" i="7"/>
  <c r="AJ263" i="7"/>
  <c r="W266" i="7"/>
  <c r="J442" i="7"/>
  <c r="J720" i="7"/>
  <c r="R760" i="7"/>
  <c r="W763" i="7"/>
  <c r="J823" i="7"/>
  <c r="AE22" i="7"/>
  <c r="AB22" i="7"/>
  <c r="P22" i="7"/>
  <c r="Z25" i="7"/>
  <c r="T25" i="7"/>
  <c r="AA29" i="7"/>
  <c r="AA16" i="7"/>
  <c r="AC108" i="7"/>
  <c r="J170" i="7"/>
  <c r="AJ443" i="7"/>
  <c r="P762" i="7"/>
  <c r="J822" i="7"/>
  <c r="U862" i="7"/>
  <c r="AJ413" i="7"/>
  <c r="W421" i="7"/>
  <c r="AJ422" i="7"/>
  <c r="AF19" i="7"/>
  <c r="AE178" i="7"/>
  <c r="X197" i="7"/>
  <c r="Y216" i="7"/>
  <c r="W304" i="7"/>
  <c r="AG323" i="7"/>
  <c r="AC760" i="7"/>
  <c r="AC22" i="7"/>
  <c r="AB24" i="7"/>
  <c r="Y24" i="7"/>
  <c r="AE24" i="7"/>
  <c r="T35" i="7"/>
  <c r="O49" i="7"/>
  <c r="AC63" i="7"/>
  <c r="M63" i="7"/>
  <c r="AJ858" i="7"/>
  <c r="J171" i="7"/>
  <c r="W611" i="7"/>
  <c r="AC688" i="7"/>
  <c r="AD760" i="7"/>
  <c r="J792" i="7"/>
  <c r="Q22" i="7"/>
  <c r="W49" i="7"/>
  <c r="AC74" i="7"/>
  <c r="AG74" i="7"/>
  <c r="Y74" i="7"/>
  <c r="Z68" i="7"/>
  <c r="AD72" i="7"/>
  <c r="X86" i="7"/>
  <c r="N447" i="7"/>
  <c r="AG614" i="7"/>
  <c r="M621" i="7"/>
  <c r="Z640" i="7"/>
  <c r="J642" i="7"/>
  <c r="J645" i="7"/>
  <c r="J648" i="7"/>
  <c r="O653" i="7"/>
  <c r="V654" i="7"/>
  <c r="AG663" i="7"/>
  <c r="J672" i="7"/>
  <c r="J676" i="7"/>
  <c r="AH451" i="7"/>
  <c r="X452" i="7"/>
  <c r="AD456" i="7"/>
  <c r="J466" i="7"/>
  <c r="AJ483" i="7"/>
  <c r="AJ487" i="7"/>
  <c r="J489" i="7"/>
  <c r="Q491" i="7"/>
  <c r="V503" i="7"/>
  <c r="Y506" i="7"/>
  <c r="J508" i="7"/>
  <c r="AJ723" i="7"/>
  <c r="AD724" i="7"/>
  <c r="V725" i="7"/>
  <c r="AJ727" i="7"/>
  <c r="AH736" i="7"/>
  <c r="J738" i="7"/>
  <c r="J741" i="7"/>
  <c r="V752" i="7"/>
  <c r="AC770" i="7"/>
  <c r="AG771" i="7"/>
  <c r="Y776" i="7"/>
  <c r="U786" i="7"/>
  <c r="X787" i="7"/>
  <c r="AD793" i="7"/>
  <c r="AJ803" i="7"/>
  <c r="Z826" i="7"/>
  <c r="O831" i="7"/>
  <c r="AE835" i="7"/>
  <c r="AJ853" i="7"/>
  <c r="AF138" i="7"/>
  <c r="R141" i="7"/>
  <c r="N142" i="7"/>
  <c r="M567" i="7"/>
  <c r="AB572" i="7"/>
  <c r="AJ814" i="7"/>
  <c r="AB743" i="7"/>
  <c r="AF709" i="7"/>
  <c r="J711" i="7"/>
  <c r="AI754" i="7"/>
  <c r="J756" i="7"/>
  <c r="AJ757" i="7"/>
  <c r="M702" i="7"/>
  <c r="AJ166" i="7"/>
  <c r="R166" i="7"/>
  <c r="Z240" i="7"/>
  <c r="AF240" i="7"/>
  <c r="AD184" i="7"/>
  <c r="AJ241" i="7"/>
  <c r="P241" i="7"/>
  <c r="AH356" i="7"/>
  <c r="M188" i="7"/>
  <c r="AA309" i="7"/>
  <c r="W335" i="7"/>
  <c r="T101" i="7"/>
  <c r="AI845" i="7"/>
  <c r="AB410" i="7"/>
  <c r="Z452" i="7"/>
  <c r="AC503" i="7"/>
  <c r="X725" i="7"/>
  <c r="AF770" i="7"/>
  <c r="W786" i="7"/>
  <c r="AG729" i="7"/>
  <c r="V729" i="7"/>
  <c r="M324" i="7"/>
  <c r="Z324" i="7"/>
  <c r="AG98" i="7"/>
  <c r="AB98" i="7"/>
  <c r="V55" i="7"/>
  <c r="AG64" i="7"/>
  <c r="AF621" i="7"/>
  <c r="AI627" i="7"/>
  <c r="V633" i="7"/>
  <c r="AD636" i="7"/>
  <c r="AH653" i="7"/>
  <c r="AE677" i="7"/>
  <c r="AF452" i="7"/>
  <c r="N463" i="7"/>
  <c r="Y490" i="7"/>
  <c r="AJ511" i="7"/>
  <c r="S723" i="7"/>
  <c r="AB725" i="7"/>
  <c r="AB786" i="7"/>
  <c r="S799" i="7"/>
  <c r="J825" i="7"/>
  <c r="M141" i="7"/>
  <c r="S142" i="7"/>
  <c r="U567" i="7"/>
  <c r="AF731" i="7"/>
  <c r="O607" i="7"/>
  <c r="AH744" i="7"/>
  <c r="O744" i="7"/>
  <c r="Q324" i="7"/>
  <c r="T354" i="7"/>
  <c r="AH161" i="7"/>
  <c r="AF305" i="7"/>
  <c r="AF291" i="7"/>
  <c r="AC512" i="7"/>
  <c r="AG704" i="7"/>
  <c r="J32" i="7"/>
  <c r="AC54" i="7"/>
  <c r="AG57" i="7"/>
  <c r="AD63" i="7"/>
  <c r="AD80" i="7"/>
  <c r="J86" i="7"/>
  <c r="J448" i="7"/>
  <c r="Z623" i="7"/>
  <c r="AI649" i="7"/>
  <c r="AE661" i="7"/>
  <c r="AG671" i="7"/>
  <c r="O677" i="7"/>
  <c r="AH452" i="7"/>
  <c r="AI459" i="7"/>
  <c r="Y466" i="7"/>
  <c r="J468" i="7"/>
  <c r="P481" i="7"/>
  <c r="AH499" i="7"/>
  <c r="J504" i="7"/>
  <c r="P505" i="7"/>
  <c r="J507" i="7"/>
  <c r="N511" i="7"/>
  <c r="Z767" i="7"/>
  <c r="M721" i="7"/>
  <c r="V722" i="7"/>
  <c r="AA723" i="7"/>
  <c r="AJ725" i="7"/>
  <c r="S727" i="7"/>
  <c r="AE741" i="7"/>
  <c r="J747" i="7"/>
  <c r="J770" i="7"/>
  <c r="S795" i="7"/>
  <c r="N799" i="7"/>
  <c r="R826" i="7"/>
  <c r="J837" i="7"/>
  <c r="Z695" i="7"/>
  <c r="J707" i="7"/>
  <c r="X800" i="7"/>
  <c r="J832" i="7"/>
  <c r="AB853" i="7"/>
  <c r="AG140" i="7"/>
  <c r="AH141" i="7"/>
  <c r="T142" i="7"/>
  <c r="V567" i="7"/>
  <c r="T816" i="7"/>
  <c r="T743" i="7"/>
  <c r="N708" i="7"/>
  <c r="Q718" i="7"/>
  <c r="N729" i="7"/>
  <c r="R732" i="7"/>
  <c r="J755" i="7"/>
  <c r="Z678" i="7"/>
  <c r="AC678" i="7"/>
  <c r="M690" i="7"/>
  <c r="AG324" i="7"/>
  <c r="J201" i="7"/>
  <c r="Y116" i="7"/>
  <c r="Z116" i="7"/>
  <c r="J261" i="7"/>
  <c r="V226" i="7"/>
  <c r="T244" i="7"/>
  <c r="AH391" i="7"/>
  <c r="M151" i="7"/>
  <c r="O84" i="7"/>
  <c r="V619" i="7"/>
  <c r="X632" i="7"/>
  <c r="J637" i="7"/>
  <c r="AB642" i="7"/>
  <c r="O648" i="7"/>
  <c r="J653" i="7"/>
  <c r="AF656" i="7"/>
  <c r="R672" i="7"/>
  <c r="V676" i="7"/>
  <c r="P677" i="7"/>
  <c r="N450" i="7"/>
  <c r="J456" i="7"/>
  <c r="AI457" i="7"/>
  <c r="AB465" i="7"/>
  <c r="W482" i="7"/>
  <c r="V495" i="7"/>
  <c r="U511" i="7"/>
  <c r="R721" i="7"/>
  <c r="AB789" i="7"/>
  <c r="P789" i="7"/>
  <c r="AC836" i="7"/>
  <c r="AF836" i="7"/>
  <c r="U686" i="7"/>
  <c r="O853" i="7"/>
  <c r="X567" i="7"/>
  <c r="R571" i="7"/>
  <c r="AI815" i="7"/>
  <c r="AH708" i="7"/>
  <c r="R711" i="7"/>
  <c r="AE718" i="7"/>
  <c r="O729" i="7"/>
  <c r="AI764" i="7"/>
  <c r="AG764" i="7"/>
  <c r="X326" i="7"/>
  <c r="O326" i="7"/>
  <c r="AI173" i="7"/>
  <c r="V125" i="7"/>
  <c r="J146" i="7"/>
  <c r="P226" i="7"/>
  <c r="N226" i="7"/>
  <c r="AB53" i="7"/>
  <c r="AJ66" i="7"/>
  <c r="J76" i="7"/>
  <c r="J646" i="7"/>
  <c r="AF648" i="7"/>
  <c r="J650" i="7"/>
  <c r="AC667" i="7"/>
  <c r="AE670" i="7"/>
  <c r="U672" i="7"/>
  <c r="AD676" i="7"/>
  <c r="R677" i="7"/>
  <c r="AE473" i="7"/>
  <c r="AC479" i="7"/>
  <c r="J481" i="7"/>
  <c r="AA484" i="7"/>
  <c r="AD492" i="7"/>
  <c r="J500" i="7"/>
  <c r="R504" i="7"/>
  <c r="J509" i="7"/>
  <c r="S721" i="7"/>
  <c r="AE747" i="7"/>
  <c r="O750" i="7"/>
  <c r="J752" i="7"/>
  <c r="AB788" i="7"/>
  <c r="Q788" i="7"/>
  <c r="U795" i="7"/>
  <c r="J806" i="7"/>
  <c r="Q835" i="7"/>
  <c r="X837" i="7"/>
  <c r="AC686" i="7"/>
  <c r="R742" i="7"/>
  <c r="X790" i="7"/>
  <c r="AA851" i="7"/>
  <c r="Q853" i="7"/>
  <c r="AF567" i="7"/>
  <c r="R729" i="7"/>
  <c r="AD705" i="7"/>
  <c r="AE744" i="7"/>
  <c r="AI144" i="7"/>
  <c r="X219" i="7"/>
  <c r="P219" i="7"/>
  <c r="M226" i="7"/>
  <c r="AJ310" i="7"/>
  <c r="Z310" i="7"/>
  <c r="Q335" i="7"/>
  <c r="AC336" i="7"/>
  <c r="O336" i="7"/>
  <c r="R517" i="7"/>
  <c r="S517" i="7"/>
  <c r="AE401" i="7"/>
  <c r="O520" i="7"/>
  <c r="R520" i="7"/>
  <c r="S520" i="7"/>
  <c r="W729" i="7"/>
  <c r="AD791" i="7"/>
  <c r="O791" i="7"/>
  <c r="AH553" i="7"/>
  <c r="W553" i="7"/>
  <c r="P553" i="7"/>
  <c r="AH28" i="7"/>
  <c r="AJ59" i="7"/>
  <c r="AH65" i="7"/>
  <c r="AC79" i="7"/>
  <c r="AE82" i="7"/>
  <c r="J449" i="7"/>
  <c r="N612" i="7"/>
  <c r="J624" i="7"/>
  <c r="V628" i="7"/>
  <c r="J633" i="7"/>
  <c r="V646" i="7"/>
  <c r="P654" i="7"/>
  <c r="J657" i="7"/>
  <c r="AC659" i="7"/>
  <c r="AD660" i="7"/>
  <c r="O661" i="7"/>
  <c r="AF670" i="7"/>
  <c r="Z672" i="7"/>
  <c r="J455" i="7"/>
  <c r="P457" i="7"/>
  <c r="AA464" i="7"/>
  <c r="AG475" i="7"/>
  <c r="Z476" i="7"/>
  <c r="AA481" i="7"/>
  <c r="V484" i="7"/>
  <c r="AG495" i="7"/>
  <c r="M504" i="7"/>
  <c r="AA721" i="7"/>
  <c r="U736" i="7"/>
  <c r="M786" i="7"/>
  <c r="AD788" i="7"/>
  <c r="T789" i="7"/>
  <c r="AA827" i="7"/>
  <c r="AF827" i="7"/>
  <c r="AF834" i="7"/>
  <c r="W835" i="7"/>
  <c r="P836" i="7"/>
  <c r="AJ692" i="7"/>
  <c r="J810" i="7"/>
  <c r="AG853" i="7"/>
  <c r="R138" i="7"/>
  <c r="Q139" i="7"/>
  <c r="AF729" i="7"/>
  <c r="J681" i="7"/>
  <c r="AI134" i="7"/>
  <c r="M268" i="7"/>
  <c r="AD268" i="7"/>
  <c r="AB205" i="7"/>
  <c r="Y205" i="7"/>
  <c r="M335" i="7"/>
  <c r="R336" i="7"/>
  <c r="J361" i="7"/>
  <c r="Z517" i="7"/>
  <c r="P153" i="7"/>
  <c r="J330" i="7"/>
  <c r="W354" i="7"/>
  <c r="J156" i="7"/>
  <c r="J124" i="7"/>
  <c r="J157" i="7"/>
  <c r="AI174" i="7"/>
  <c r="J176" i="7"/>
  <c r="J273" i="7"/>
  <c r="P542" i="7"/>
  <c r="X576" i="7"/>
  <c r="O97" i="7"/>
  <c r="N392" i="7"/>
  <c r="AE524" i="7"/>
  <c r="J526" i="7"/>
  <c r="AD545" i="7"/>
  <c r="J547" i="7"/>
  <c r="AI548" i="7"/>
  <c r="AE844" i="7"/>
  <c r="J846" i="7"/>
  <c r="Y847" i="7"/>
  <c r="T379" i="7"/>
  <c r="J381" i="7"/>
  <c r="AE408" i="7"/>
  <c r="W411" i="7"/>
  <c r="AG439" i="7"/>
  <c r="AD314" i="7"/>
  <c r="J341" i="7"/>
  <c r="AD559" i="7"/>
  <c r="N195" i="7"/>
  <c r="Y229" i="7"/>
  <c r="AF233" i="7"/>
  <c r="AI253" i="7"/>
  <c r="X298" i="7"/>
  <c r="J342" i="7"/>
  <c r="AJ580" i="7"/>
  <c r="J779" i="7"/>
  <c r="J99" i="7"/>
  <c r="AI397" i="7"/>
  <c r="J399" i="7"/>
  <c r="T522" i="7"/>
  <c r="AH552" i="7"/>
  <c r="Z843" i="7"/>
  <c r="AG376" i="7"/>
  <c r="J404" i="7"/>
  <c r="J416" i="7"/>
  <c r="J215" i="7"/>
  <c r="AG234" i="7"/>
  <c r="J283" i="7"/>
  <c r="S302" i="7"/>
  <c r="AB346" i="7"/>
  <c r="J535" i="7"/>
  <c r="AJ330" i="7"/>
  <c r="AA348" i="7"/>
  <c r="R180" i="7"/>
  <c r="AG133" i="7"/>
  <c r="AJ147" i="7"/>
  <c r="J116" i="7"/>
  <c r="J288" i="7"/>
  <c r="AA208" i="7"/>
  <c r="J308" i="7"/>
  <c r="J104" i="7"/>
  <c r="X391" i="7"/>
  <c r="Y518" i="7"/>
  <c r="M522" i="7"/>
  <c r="U551" i="7"/>
  <c r="N843" i="7"/>
  <c r="J406" i="7"/>
  <c r="N410" i="7"/>
  <c r="N247" i="7"/>
  <c r="S316" i="7"/>
  <c r="AJ559" i="7"/>
  <c r="J196" i="7"/>
  <c r="J214" i="7"/>
  <c r="J234" i="7"/>
  <c r="J248" i="7"/>
  <c r="AD298" i="7"/>
  <c r="Y299" i="7"/>
  <c r="T302" i="7"/>
  <c r="J367" i="7"/>
  <c r="AC535" i="7"/>
  <c r="R582" i="7"/>
  <c r="AE537" i="7"/>
  <c r="Q584" i="7"/>
  <c r="AD785" i="7"/>
  <c r="W794" i="7"/>
  <c r="AH798" i="7"/>
  <c r="AI807" i="7"/>
  <c r="J809" i="7"/>
  <c r="J834" i="7"/>
  <c r="J686" i="7"/>
  <c r="N698" i="7"/>
  <c r="P800" i="7"/>
  <c r="J709" i="7"/>
  <c r="V710" i="7"/>
  <c r="U716" i="7"/>
  <c r="J352" i="7"/>
  <c r="J111" i="7"/>
  <c r="Y167" i="7"/>
  <c r="J168" i="7"/>
  <c r="W136" i="7"/>
  <c r="AB261" i="7"/>
  <c r="V333" i="7"/>
  <c r="J356" i="7"/>
  <c r="N187" i="7"/>
  <c r="AC204" i="7"/>
  <c r="J271" i="7"/>
  <c r="AC290" i="7"/>
  <c r="R334" i="7"/>
  <c r="J517" i="7"/>
  <c r="AJ576" i="7"/>
  <c r="J92" i="7"/>
  <c r="AE96" i="7"/>
  <c r="M399" i="7"/>
  <c r="Y521" i="7"/>
  <c r="N522" i="7"/>
  <c r="AD528" i="7"/>
  <c r="Y558" i="7"/>
  <c r="AH843" i="7"/>
  <c r="S154" i="7"/>
  <c r="AE386" i="7"/>
  <c r="AA409" i="7"/>
  <c r="J437" i="7"/>
  <c r="AC364" i="7"/>
  <c r="AD209" i="7"/>
  <c r="O228" i="7"/>
  <c r="S341" i="7"/>
  <c r="M559" i="7"/>
  <c r="R234" i="7"/>
  <c r="X252" i="7"/>
  <c r="AD301" i="7"/>
  <c r="W579" i="7"/>
  <c r="J581" i="7"/>
  <c r="AA592" i="7"/>
  <c r="Y595" i="7"/>
  <c r="N597" i="7"/>
  <c r="AI364" i="7"/>
  <c r="AA247" i="7"/>
  <c r="N559" i="7"/>
  <c r="AE592" i="7"/>
  <c r="AB418" i="7"/>
  <c r="O559" i="7"/>
  <c r="U234" i="7"/>
  <c r="Q251" i="7"/>
  <c r="Q595" i="7"/>
  <c r="M583" i="7"/>
  <c r="AE597" i="7"/>
  <c r="R781" i="7"/>
  <c r="O684" i="7"/>
  <c r="J690" i="7"/>
  <c r="U693" i="7"/>
  <c r="J791" i="7"/>
  <c r="AI801" i="7"/>
  <c r="P328" i="7"/>
  <c r="J351" i="7"/>
  <c r="X165" i="7"/>
  <c r="AJ181" i="7"/>
  <c r="AF159" i="7"/>
  <c r="X182" i="7"/>
  <c r="J149" i="7"/>
  <c r="W287" i="7"/>
  <c r="AG306" i="7"/>
  <c r="Q332" i="7"/>
  <c r="Z356" i="7"/>
  <c r="AB186" i="7"/>
  <c r="J227" i="7"/>
  <c r="AG292" i="7"/>
  <c r="J309" i="7"/>
  <c r="AJ358" i="7"/>
  <c r="T361" i="7"/>
  <c r="P312" i="7"/>
  <c r="J577" i="7"/>
  <c r="J392" i="7"/>
  <c r="J400" i="7"/>
  <c r="AD522" i="7"/>
  <c r="AA527" i="7"/>
  <c r="AD551" i="7"/>
  <c r="P339" i="7"/>
  <c r="W559" i="7"/>
  <c r="P233" i="7"/>
  <c r="AH366" i="7"/>
  <c r="AF581" i="7"/>
  <c r="AC14" i="7"/>
  <c r="Y162" i="7"/>
  <c r="P443" i="7"/>
  <c r="V598" i="7"/>
  <c r="Q762" i="7"/>
  <c r="X413" i="7"/>
  <c r="M10" i="7"/>
  <c r="AJ117" i="7"/>
  <c r="U118" i="7"/>
  <c r="R420" i="7"/>
  <c r="AD254" i="7"/>
  <c r="J610" i="7"/>
  <c r="Z858" i="7"/>
  <c r="AF13" i="7"/>
  <c r="Z13" i="7"/>
  <c r="AC19" i="7"/>
  <c r="AB21" i="7"/>
  <c r="P107" i="7"/>
  <c r="O110" i="7"/>
  <c r="O197" i="7"/>
  <c r="J235" i="7"/>
  <c r="J285" i="7"/>
  <c r="Y429" i="7"/>
  <c r="T446" i="7"/>
  <c r="AG566" i="7"/>
  <c r="O585" i="7"/>
  <c r="Z608" i="7"/>
  <c r="N611" i="7"/>
  <c r="J680" i="7"/>
  <c r="J683" i="7"/>
  <c r="AH685" i="7"/>
  <c r="AG706" i="7"/>
  <c r="Q782" i="7"/>
  <c r="P782" i="7"/>
  <c r="V31" i="7"/>
  <c r="J33" i="7"/>
  <c r="W41" i="7"/>
  <c r="R41" i="7"/>
  <c r="M41" i="7"/>
  <c r="AE56" i="7"/>
  <c r="AD56" i="7"/>
  <c r="N56" i="7"/>
  <c r="W441" i="7"/>
  <c r="Y443" i="7"/>
  <c r="AB759" i="7"/>
  <c r="AD762" i="7"/>
  <c r="J861" i="7"/>
  <c r="AD862" i="7"/>
  <c r="Z413" i="7"/>
  <c r="W118" i="7"/>
  <c r="Y420" i="7"/>
  <c r="J425" i="7"/>
  <c r="AH21" i="7"/>
  <c r="R110" i="7"/>
  <c r="P197" i="7"/>
  <c r="P585" i="7"/>
  <c r="AE608" i="7"/>
  <c r="O611" i="7"/>
  <c r="AJ734" i="7"/>
  <c r="AB615" i="7"/>
  <c r="R615" i="7"/>
  <c r="J16" i="7"/>
  <c r="J106" i="7"/>
  <c r="Z443" i="7"/>
  <c r="AI679" i="7"/>
  <c r="J700" i="7"/>
  <c r="AA703" i="7"/>
  <c r="M413" i="7"/>
  <c r="AA413" i="7"/>
  <c r="AG602" i="7"/>
  <c r="J11" i="7"/>
  <c r="AI117" i="7"/>
  <c r="AG118" i="7"/>
  <c r="Z121" i="7"/>
  <c r="AG428" i="7"/>
  <c r="J20" i="7"/>
  <c r="J7" i="7"/>
  <c r="M13" i="7"/>
  <c r="W105" i="7"/>
  <c r="T105" i="7"/>
  <c r="O107" i="7"/>
  <c r="AF110" i="7"/>
  <c r="AA137" i="7"/>
  <c r="R197" i="7"/>
  <c r="Z235" i="7"/>
  <c r="AE414" i="7"/>
  <c r="N566" i="7"/>
  <c r="R585" i="7"/>
  <c r="Y599" i="7"/>
  <c r="J608" i="7"/>
  <c r="Q611" i="7"/>
  <c r="Z680" i="7"/>
  <c r="Q685" i="7"/>
  <c r="X706" i="7"/>
  <c r="X782" i="7"/>
  <c r="AB833" i="7"/>
  <c r="AD23" i="7"/>
  <c r="Z24" i="7"/>
  <c r="T24" i="7"/>
  <c r="S24" i="7"/>
  <c r="R24" i="7"/>
  <c r="AJ24" i="7"/>
  <c r="R33" i="7"/>
  <c r="M33" i="7"/>
  <c r="AC41" i="7"/>
  <c r="O56" i="7"/>
  <c r="AC71" i="7"/>
  <c r="V71" i="7"/>
  <c r="U71" i="7"/>
  <c r="N71" i="7"/>
  <c r="M71" i="7"/>
  <c r="J443" i="7"/>
  <c r="J762" i="7"/>
  <c r="AI420" i="7"/>
  <c r="AB420" i="7"/>
  <c r="J445" i="7"/>
  <c r="AH110" i="7"/>
  <c r="AA444" i="7"/>
  <c r="V611" i="7"/>
  <c r="J824" i="7"/>
  <c r="AG58" i="7"/>
  <c r="J64" i="7"/>
  <c r="AH68" i="7"/>
  <c r="R68" i="7"/>
  <c r="J14" i="7"/>
  <c r="AD16" i="7"/>
  <c r="AD106" i="7"/>
  <c r="AI170" i="7"/>
  <c r="J598" i="7"/>
  <c r="U11" i="7"/>
  <c r="AF118" i="7"/>
  <c r="AI7" i="7"/>
  <c r="N7" i="7"/>
  <c r="J347" i="7"/>
  <c r="Z387" i="7"/>
  <c r="V608" i="7"/>
  <c r="AB850" i="7"/>
  <c r="AF58" i="7"/>
  <c r="P58" i="7"/>
  <c r="Y58" i="7"/>
  <c r="Q58" i="7"/>
  <c r="AI51" i="7"/>
  <c r="W51" i="7"/>
  <c r="AC81" i="7"/>
  <c r="X81" i="7"/>
  <c r="P81" i="7"/>
  <c r="O81" i="7"/>
  <c r="M81" i="7"/>
  <c r="N620" i="7"/>
  <c r="AJ620" i="7"/>
  <c r="Y620" i="7"/>
  <c r="O620" i="7"/>
  <c r="AE639" i="7"/>
  <c r="Q639" i="7"/>
  <c r="S16" i="7"/>
  <c r="V162" i="7"/>
  <c r="J682" i="7"/>
  <c r="J9" i="7"/>
  <c r="AF11" i="7"/>
  <c r="Q118" i="7"/>
  <c r="P420" i="7"/>
  <c r="AF7" i="7"/>
  <c r="Q21" i="7"/>
  <c r="AF216" i="7"/>
  <c r="AC266" i="7"/>
  <c r="AE512" i="7"/>
  <c r="AI603" i="7"/>
  <c r="N608" i="7"/>
  <c r="V58" i="7"/>
  <c r="U449" i="7"/>
  <c r="R449" i="7"/>
  <c r="AH449" i="7"/>
  <c r="V16" i="7"/>
  <c r="J108" i="7"/>
  <c r="Z108" i="7"/>
  <c r="J262" i="7"/>
  <c r="O441" i="7"/>
  <c r="O443" i="7"/>
  <c r="Y598" i="7"/>
  <c r="S413" i="7"/>
  <c r="J8" i="7"/>
  <c r="V10" i="7"/>
  <c r="R118" i="7"/>
  <c r="Q420" i="7"/>
  <c r="AF422" i="7"/>
  <c r="AD765" i="7"/>
  <c r="O858" i="7"/>
  <c r="J15" i="7"/>
  <c r="R19" i="7"/>
  <c r="T21" i="7"/>
  <c r="AI122" i="7"/>
  <c r="P122" i="7"/>
  <c r="AB163" i="7"/>
  <c r="AD304" i="7"/>
  <c r="J374" i="7"/>
  <c r="Y442" i="7"/>
  <c r="AG585" i="7"/>
  <c r="J599" i="7"/>
  <c r="Z601" i="7"/>
  <c r="U606" i="7"/>
  <c r="R608" i="7"/>
  <c r="AD24" i="7"/>
  <c r="AB25" i="7"/>
  <c r="J35" i="7"/>
  <c r="J37" i="7"/>
  <c r="J47" i="7"/>
  <c r="AB48" i="7"/>
  <c r="Q50" i="7"/>
  <c r="P50" i="7"/>
  <c r="X50" i="7"/>
  <c r="R60" i="7"/>
  <c r="Z43" i="7"/>
  <c r="AA44" i="7"/>
  <c r="J46" i="7"/>
  <c r="AI47" i="7"/>
  <c r="AD55" i="7"/>
  <c r="Z59" i="7"/>
  <c r="AI67" i="7"/>
  <c r="Q74" i="7"/>
  <c r="AC76" i="7"/>
  <c r="AD77" i="7"/>
  <c r="J79" i="7"/>
  <c r="AJ80" i="7"/>
  <c r="Q82" i="7"/>
  <c r="U85" i="7"/>
  <c r="P86" i="7"/>
  <c r="J613" i="7"/>
  <c r="AB618" i="7"/>
  <c r="S619" i="7"/>
  <c r="AG623" i="7"/>
  <c r="AF624" i="7"/>
  <c r="V625" i="7"/>
  <c r="J627" i="7"/>
  <c r="AE628" i="7"/>
  <c r="X629" i="7"/>
  <c r="AJ636" i="7"/>
  <c r="J640" i="7"/>
  <c r="AH640" i="7"/>
  <c r="J649" i="7"/>
  <c r="AI650" i="7"/>
  <c r="AJ653" i="7"/>
  <c r="J654" i="7"/>
  <c r="P661" i="7"/>
  <c r="AF661" i="7"/>
  <c r="J665" i="7"/>
  <c r="AI666" i="7"/>
  <c r="J673" i="7"/>
  <c r="AJ674" i="7"/>
  <c r="J677" i="7"/>
  <c r="AF451" i="7"/>
  <c r="AG452" i="7"/>
  <c r="AD457" i="7"/>
  <c r="N458" i="7"/>
  <c r="AJ462" i="7"/>
  <c r="Q463" i="7"/>
  <c r="R464" i="7"/>
  <c r="AA467" i="7"/>
  <c r="AD470" i="7"/>
  <c r="J475" i="7"/>
  <c r="AA476" i="7"/>
  <c r="J478" i="7"/>
  <c r="X481" i="7"/>
  <c r="AG482" i="7"/>
  <c r="Q483" i="7"/>
  <c r="AC486" i="7"/>
  <c r="AD487" i="7"/>
  <c r="J494" i="7"/>
  <c r="M503" i="7"/>
  <c r="U504" i="7"/>
  <c r="Q511" i="7"/>
  <c r="J721" i="7"/>
  <c r="AB721" i="7"/>
  <c r="O722" i="7"/>
  <c r="J726" i="7"/>
  <c r="J736" i="7"/>
  <c r="J737" i="7"/>
  <c r="R741" i="7"/>
  <c r="J751" i="7"/>
  <c r="AH752" i="7"/>
  <c r="Z770" i="7"/>
  <c r="U773" i="7"/>
  <c r="Z786" i="7"/>
  <c r="J787" i="7"/>
  <c r="J793" i="7"/>
  <c r="J794" i="7"/>
  <c r="AE803" i="7"/>
  <c r="AD809" i="7"/>
  <c r="V835" i="7"/>
  <c r="J836" i="7"/>
  <c r="J839" i="7"/>
  <c r="AH686" i="7"/>
  <c r="J692" i="7"/>
  <c r="X714" i="7"/>
  <c r="P851" i="7"/>
  <c r="AC143" i="7"/>
  <c r="O143" i="7"/>
  <c r="AB814" i="7"/>
  <c r="O815" i="7"/>
  <c r="AC815" i="7"/>
  <c r="N816" i="7"/>
  <c r="AH743" i="7"/>
  <c r="Y743" i="7"/>
  <c r="T710" i="7"/>
  <c r="Z715" i="7"/>
  <c r="V718" i="7"/>
  <c r="P670" i="7"/>
  <c r="Z677" i="7"/>
  <c r="O451" i="7"/>
  <c r="AE457" i="7"/>
  <c r="V463" i="7"/>
  <c r="O465" i="7"/>
  <c r="AD481" i="7"/>
  <c r="O482" i="7"/>
  <c r="AJ482" i="7"/>
  <c r="R483" i="7"/>
  <c r="AE487" i="7"/>
  <c r="O495" i="7"/>
  <c r="U499" i="7"/>
  <c r="O503" i="7"/>
  <c r="Z504" i="7"/>
  <c r="W722" i="7"/>
  <c r="M723" i="7"/>
  <c r="N725" i="7"/>
  <c r="AC738" i="7"/>
  <c r="R748" i="7"/>
  <c r="P776" i="7"/>
  <c r="R806" i="7"/>
  <c r="AC138" i="7"/>
  <c r="AE138" i="7"/>
  <c r="O138" i="7"/>
  <c r="M572" i="7"/>
  <c r="Y813" i="7"/>
  <c r="Q813" i="7"/>
  <c r="S813" i="7"/>
  <c r="V814" i="7"/>
  <c r="R816" i="7"/>
  <c r="AF710" i="7"/>
  <c r="Y718" i="7"/>
  <c r="U718" i="7"/>
  <c r="AD605" i="7"/>
  <c r="W605" i="7"/>
  <c r="AE445" i="7"/>
  <c r="AB858" i="7"/>
  <c r="AC90" i="7"/>
  <c r="J137" i="7"/>
  <c r="AG197" i="7"/>
  <c r="J415" i="7"/>
  <c r="R539" i="7"/>
  <c r="AE611" i="7"/>
  <c r="J713" i="7"/>
  <c r="J745" i="7"/>
  <c r="U760" i="7"/>
  <c r="J763" i="7"/>
  <c r="J852" i="7"/>
  <c r="V855" i="7"/>
  <c r="T860" i="7"/>
  <c r="AE27" i="7"/>
  <c r="AF33" i="7"/>
  <c r="J34" i="7"/>
  <c r="J36" i="7"/>
  <c r="AG37" i="7"/>
  <c r="J40" i="7"/>
  <c r="Z41" i="7"/>
  <c r="O43" i="7"/>
  <c r="AD46" i="7"/>
  <c r="AG49" i="7"/>
  <c r="J50" i="7"/>
  <c r="J52" i="7"/>
  <c r="T54" i="7"/>
  <c r="AC55" i="7"/>
  <c r="X58" i="7"/>
  <c r="N63" i="7"/>
  <c r="N64" i="7"/>
  <c r="V66" i="7"/>
  <c r="AG72" i="7"/>
  <c r="AH73" i="7"/>
  <c r="N74" i="7"/>
  <c r="AI75" i="7"/>
  <c r="R76" i="7"/>
  <c r="AD79" i="7"/>
  <c r="M82" i="7"/>
  <c r="AI83" i="7"/>
  <c r="S84" i="7"/>
  <c r="N85" i="7"/>
  <c r="M86" i="7"/>
  <c r="AF88" i="7"/>
  <c r="AA447" i="7"/>
  <c r="AJ613" i="7"/>
  <c r="O618" i="7"/>
  <c r="O621" i="7"/>
  <c r="T623" i="7"/>
  <c r="S624" i="7"/>
  <c r="U627" i="7"/>
  <c r="T628" i="7"/>
  <c r="M629" i="7"/>
  <c r="R632" i="7"/>
  <c r="N636" i="7"/>
  <c r="U640" i="7"/>
  <c r="AC643" i="7"/>
  <c r="N646" i="7"/>
  <c r="P648" i="7"/>
  <c r="S649" i="7"/>
  <c r="R653" i="7"/>
  <c r="AE654" i="7"/>
  <c r="R656" i="7"/>
  <c r="U661" i="7"/>
  <c r="AI663" i="7"/>
  <c r="M669" i="7"/>
  <c r="V670" i="7"/>
  <c r="AF671" i="7"/>
  <c r="AI673" i="7"/>
  <c r="J675" i="7"/>
  <c r="AI677" i="7"/>
  <c r="AC677" i="7"/>
  <c r="AF450" i="7"/>
  <c r="Q451" i="7"/>
  <c r="J453" i="7"/>
  <c r="AF457" i="7"/>
  <c r="AI461" i="7"/>
  <c r="J463" i="7"/>
  <c r="W465" i="7"/>
  <c r="V466" i="7"/>
  <c r="J469" i="7"/>
  <c r="AD472" i="7"/>
  <c r="AC475" i="7"/>
  <c r="AF481" i="7"/>
  <c r="P482" i="7"/>
  <c r="U483" i="7"/>
  <c r="T485" i="7"/>
  <c r="R491" i="7"/>
  <c r="AF494" i="7"/>
  <c r="U495" i="7"/>
  <c r="X496" i="7"/>
  <c r="J501" i="7"/>
  <c r="Q503" i="7"/>
  <c r="AD504" i="7"/>
  <c r="M511" i="7"/>
  <c r="V767" i="7"/>
  <c r="AH722" i="7"/>
  <c r="R723" i="7"/>
  <c r="T725" i="7"/>
  <c r="Z726" i="7"/>
  <c r="AB727" i="7"/>
  <c r="Z736" i="7"/>
  <c r="AB737" i="7"/>
  <c r="R740" i="7"/>
  <c r="AG747" i="7"/>
  <c r="AD748" i="7"/>
  <c r="Y751" i="7"/>
  <c r="O770" i="7"/>
  <c r="Y771" i="7"/>
  <c r="AC772" i="7"/>
  <c r="AA776" i="7"/>
  <c r="J784" i="7"/>
  <c r="P787" i="7"/>
  <c r="AA788" i="7"/>
  <c r="AC789" i="7"/>
  <c r="Y793" i="7"/>
  <c r="J798" i="7"/>
  <c r="AG808" i="7"/>
  <c r="AD826" i="7"/>
  <c r="AC831" i="7"/>
  <c r="AH831" i="7"/>
  <c r="AI836" i="7"/>
  <c r="R836" i="7"/>
  <c r="AH836" i="7"/>
  <c r="J698" i="7"/>
  <c r="Z707" i="7"/>
  <c r="AD138" i="7"/>
  <c r="AD139" i="7"/>
  <c r="N139" i="7"/>
  <c r="J570" i="7"/>
  <c r="AG710" i="7"/>
  <c r="AF717" i="7"/>
  <c r="O718" i="7"/>
  <c r="AJ732" i="7"/>
  <c r="U732" i="7"/>
  <c r="Y732" i="7"/>
  <c r="J754" i="7"/>
  <c r="Z605" i="7"/>
  <c r="AI758" i="7"/>
  <c r="W758" i="7"/>
  <c r="X760" i="7"/>
  <c r="J859" i="7"/>
  <c r="J25" i="7"/>
  <c r="AC26" i="7"/>
  <c r="AF40" i="7"/>
  <c r="W43" i="7"/>
  <c r="AB54" i="7"/>
  <c r="AI61" i="7"/>
  <c r="AB62" i="7"/>
  <c r="O64" i="7"/>
  <c r="P65" i="7"/>
  <c r="X66" i="7"/>
  <c r="J68" i="7"/>
  <c r="V74" i="7"/>
  <c r="Z76" i="7"/>
  <c r="J78" i="7"/>
  <c r="R82" i="7"/>
  <c r="T84" i="7"/>
  <c r="W85" i="7"/>
  <c r="N86" i="7"/>
  <c r="P621" i="7"/>
  <c r="AH623" i="7"/>
  <c r="S630" i="7"/>
  <c r="U632" i="7"/>
  <c r="AI635" i="7"/>
  <c r="T636" i="7"/>
  <c r="P646" i="7"/>
  <c r="R648" i="7"/>
  <c r="U653" i="7"/>
  <c r="U656" i="7"/>
  <c r="X661" i="7"/>
  <c r="X670" i="7"/>
  <c r="AD677" i="7"/>
  <c r="R451" i="7"/>
  <c r="Z463" i="7"/>
  <c r="X465" i="7"/>
  <c r="Q482" i="7"/>
  <c r="Y483" i="7"/>
  <c r="AI489" i="7"/>
  <c r="J493" i="7"/>
  <c r="U503" i="7"/>
  <c r="AF504" i="7"/>
  <c r="J506" i="7"/>
  <c r="AC507" i="7"/>
  <c r="AJ722" i="7"/>
  <c r="AC750" i="7"/>
  <c r="AI799" i="7"/>
  <c r="J830" i="7"/>
  <c r="J728" i="7"/>
  <c r="AH742" i="7"/>
  <c r="O742" i="7"/>
  <c r="AC812" i="7"/>
  <c r="Z812" i="7"/>
  <c r="AE842" i="7"/>
  <c r="AC757" i="7"/>
  <c r="M757" i="7"/>
  <c r="AJ691" i="7"/>
  <c r="J706" i="7"/>
  <c r="AE745" i="7"/>
  <c r="W760" i="7"/>
  <c r="AF763" i="7"/>
  <c r="AI792" i="7"/>
  <c r="AH852" i="7"/>
  <c r="J28" i="7"/>
  <c r="Q34" i="7"/>
  <c r="J39" i="7"/>
  <c r="AH43" i="7"/>
  <c r="X74" i="7"/>
  <c r="AH76" i="7"/>
  <c r="W82" i="7"/>
  <c r="AE85" i="7"/>
  <c r="Q86" i="7"/>
  <c r="N87" i="7"/>
  <c r="S616" i="7"/>
  <c r="J619" i="7"/>
  <c r="Y628" i="7"/>
  <c r="AF629" i="7"/>
  <c r="V630" i="7"/>
  <c r="AE631" i="7"/>
  <c r="J634" i="7"/>
  <c r="V636" i="7"/>
  <c r="AG639" i="7"/>
  <c r="J644" i="7"/>
  <c r="AD645" i="7"/>
  <c r="U648" i="7"/>
  <c r="AF655" i="7"/>
  <c r="X656" i="7"/>
  <c r="J658" i="7"/>
  <c r="Z661" i="7"/>
  <c r="AH664" i="7"/>
  <c r="AC668" i="7"/>
  <c r="AD670" i="7"/>
  <c r="AJ675" i="7"/>
  <c r="N677" i="7"/>
  <c r="J458" i="7"/>
  <c r="J459" i="7"/>
  <c r="M460" i="7"/>
  <c r="AB463" i="7"/>
  <c r="AI463" i="7"/>
  <c r="AF465" i="7"/>
  <c r="AI474" i="7"/>
  <c r="P475" i="7"/>
  <c r="AE476" i="7"/>
  <c r="J477" i="7"/>
  <c r="AG480" i="7"/>
  <c r="T482" i="7"/>
  <c r="Z483" i="7"/>
  <c r="AI769" i="7"/>
  <c r="AC735" i="7"/>
  <c r="J773" i="7"/>
  <c r="AG804" i="7"/>
  <c r="V825" i="7"/>
  <c r="J714" i="7"/>
  <c r="AE570" i="7"/>
  <c r="P570" i="7"/>
  <c r="AE696" i="7"/>
  <c r="AC778" i="7"/>
  <c r="N778" i="7"/>
  <c r="AH483" i="7"/>
  <c r="R507" i="7"/>
  <c r="Y728" i="7"/>
  <c r="T728" i="7"/>
  <c r="J143" i="7"/>
  <c r="X710" i="7"/>
  <c r="Y731" i="7"/>
  <c r="AG329" i="7"/>
  <c r="W329" i="7"/>
  <c r="V329" i="7"/>
  <c r="T329" i="7"/>
  <c r="O329" i="7"/>
  <c r="AG615" i="7"/>
  <c r="W620" i="7"/>
  <c r="AF630" i="7"/>
  <c r="AE634" i="7"/>
  <c r="AF646" i="7"/>
  <c r="U675" i="7"/>
  <c r="J452" i="7"/>
  <c r="J454" i="7"/>
  <c r="AF458" i="7"/>
  <c r="M463" i="7"/>
  <c r="J464" i="7"/>
  <c r="AE468" i="7"/>
  <c r="X474" i="7"/>
  <c r="Q476" i="7"/>
  <c r="X482" i="7"/>
  <c r="J485" i="7"/>
  <c r="AE488" i="7"/>
  <c r="J491" i="7"/>
  <c r="J492" i="7"/>
  <c r="AD503" i="7"/>
  <c r="O504" i="7"/>
  <c r="AJ506" i="7"/>
  <c r="AD722" i="7"/>
  <c r="J723" i="7"/>
  <c r="J725" i="7"/>
  <c r="Y774" i="7"/>
  <c r="J783" i="7"/>
  <c r="J797" i="7"/>
  <c r="AF798" i="7"/>
  <c r="O803" i="7"/>
  <c r="M714" i="7"/>
  <c r="U714" i="7"/>
  <c r="AJ715" i="7"/>
  <c r="T715" i="7"/>
  <c r="AG56" i="7"/>
  <c r="J59" i="7"/>
  <c r="J67" i="7"/>
  <c r="AI619" i="7"/>
  <c r="X638" i="7"/>
  <c r="AJ644" i="7"/>
  <c r="AJ658" i="7"/>
  <c r="M667" i="7"/>
  <c r="AC455" i="7"/>
  <c r="AG459" i="7"/>
  <c r="AF482" i="7"/>
  <c r="M483" i="7"/>
  <c r="O487" i="7"/>
  <c r="AE509" i="7"/>
  <c r="M722" i="7"/>
  <c r="Y727" i="7"/>
  <c r="X773" i="7"/>
  <c r="AA799" i="7"/>
  <c r="AF695" i="7"/>
  <c r="AJ728" i="7"/>
  <c r="U742" i="7"/>
  <c r="J777" i="7"/>
  <c r="W790" i="7"/>
  <c r="AH814" i="7"/>
  <c r="N814" i="7"/>
  <c r="AE814" i="7"/>
  <c r="T814" i="7"/>
  <c r="AH816" i="7"/>
  <c r="AB816" i="7"/>
  <c r="Q816" i="7"/>
  <c r="P710" i="7"/>
  <c r="T830" i="7"/>
  <c r="Z849" i="7"/>
  <c r="J140" i="7"/>
  <c r="AA142" i="7"/>
  <c r="AD569" i="7"/>
  <c r="J572" i="7"/>
  <c r="AD811" i="7"/>
  <c r="J842" i="7"/>
  <c r="AJ708" i="7"/>
  <c r="AE729" i="7"/>
  <c r="M756" i="7"/>
  <c r="Z693" i="7"/>
  <c r="Z744" i="7"/>
  <c r="J758" i="7"/>
  <c r="J801" i="7"/>
  <c r="AJ324" i="7"/>
  <c r="Y326" i="7"/>
  <c r="U328" i="7"/>
  <c r="J349" i="7"/>
  <c r="Q351" i="7"/>
  <c r="M111" i="7"/>
  <c r="AH111" i="7"/>
  <c r="R144" i="7"/>
  <c r="Q125" i="7"/>
  <c r="AE133" i="7"/>
  <c r="S174" i="7"/>
  <c r="W159" i="7"/>
  <c r="R115" i="7"/>
  <c r="W240" i="7"/>
  <c r="AB260" i="7"/>
  <c r="P136" i="7"/>
  <c r="AD177" i="7"/>
  <c r="AF184" i="7"/>
  <c r="R203" i="7"/>
  <c r="AB222" i="7"/>
  <c r="AC241" i="7"/>
  <c r="AB268" i="7"/>
  <c r="R268" i="7"/>
  <c r="AF286" i="7"/>
  <c r="U287" i="7"/>
  <c r="Q307" i="7"/>
  <c r="P357" i="7"/>
  <c r="J226" i="7"/>
  <c r="AA226" i="7"/>
  <c r="O270" i="7"/>
  <c r="AI272" i="7"/>
  <c r="AB335" i="7"/>
  <c r="T335" i="7"/>
  <c r="M540" i="7"/>
  <c r="AD542" i="7"/>
  <c r="Z588" i="7"/>
  <c r="Q95" i="7"/>
  <c r="T96" i="7"/>
  <c r="X97" i="7"/>
  <c r="AC396" i="7"/>
  <c r="R524" i="7"/>
  <c r="W843" i="7"/>
  <c r="AE405" i="7"/>
  <c r="Y405" i="7"/>
  <c r="O405" i="7"/>
  <c r="AB405" i="7"/>
  <c r="J607" i="7"/>
  <c r="AI609" i="7"/>
  <c r="V693" i="7"/>
  <c r="J699" i="7"/>
  <c r="Z702" i="7"/>
  <c r="N744" i="7"/>
  <c r="AI761" i="7"/>
  <c r="Q764" i="7"/>
  <c r="AI325" i="7"/>
  <c r="W328" i="7"/>
  <c r="J348" i="7"/>
  <c r="W349" i="7"/>
  <c r="X350" i="7"/>
  <c r="AD351" i="7"/>
  <c r="AF354" i="7"/>
  <c r="AE354" i="7"/>
  <c r="O111" i="7"/>
  <c r="AI131" i="7"/>
  <c r="AH144" i="7"/>
  <c r="J256" i="7"/>
  <c r="Q158" i="7"/>
  <c r="U174" i="7"/>
  <c r="J219" i="7"/>
  <c r="AF182" i="7"/>
  <c r="J239" i="7"/>
  <c r="N259" i="7"/>
  <c r="U115" i="7"/>
  <c r="AH183" i="7"/>
  <c r="Y136" i="7"/>
  <c r="J169" i="7"/>
  <c r="S203" i="7"/>
  <c r="AA267" i="7"/>
  <c r="T307" i="7"/>
  <c r="J225" i="7"/>
  <c r="Q270" i="7"/>
  <c r="AE308" i="7"/>
  <c r="J336" i="7"/>
  <c r="AH358" i="7"/>
  <c r="AD540" i="7"/>
  <c r="W96" i="7"/>
  <c r="Z395" i="7"/>
  <c r="AB398" i="7"/>
  <c r="T398" i="7"/>
  <c r="J520" i="7"/>
  <c r="AD328" i="7"/>
  <c r="AG351" i="7"/>
  <c r="AJ354" i="7"/>
  <c r="P111" i="7"/>
  <c r="X115" i="7"/>
  <c r="AD183" i="7"/>
  <c r="T183" i="7"/>
  <c r="AA136" i="7"/>
  <c r="V307" i="7"/>
  <c r="T270" i="7"/>
  <c r="AH271" i="7"/>
  <c r="O271" i="7"/>
  <c r="AE513" i="7"/>
  <c r="U513" i="7"/>
  <c r="AI540" i="7"/>
  <c r="S523" i="7"/>
  <c r="Q523" i="7"/>
  <c r="X550" i="7"/>
  <c r="AB550" i="7"/>
  <c r="M550" i="7"/>
  <c r="Y550" i="7"/>
  <c r="W384" i="7"/>
  <c r="U384" i="7"/>
  <c r="AH384" i="7"/>
  <c r="AD338" i="7"/>
  <c r="N338" i="7"/>
  <c r="AF338" i="7"/>
  <c r="Z338" i="7"/>
  <c r="X338" i="7"/>
  <c r="AC829" i="7"/>
  <c r="AC835" i="7"/>
  <c r="AJ835" i="7"/>
  <c r="AG698" i="7"/>
  <c r="J742" i="7"/>
  <c r="AE853" i="7"/>
  <c r="AB140" i="7"/>
  <c r="J813" i="7"/>
  <c r="R743" i="7"/>
  <c r="AJ710" i="7"/>
  <c r="P729" i="7"/>
  <c r="V605" i="7"/>
  <c r="J684" i="7"/>
  <c r="J696" i="7"/>
  <c r="AI699" i="7"/>
  <c r="U702" i="7"/>
  <c r="U744" i="7"/>
  <c r="AB325" i="7"/>
  <c r="R330" i="7"/>
  <c r="X348" i="7"/>
  <c r="R349" i="7"/>
  <c r="N354" i="7"/>
  <c r="R111" i="7"/>
  <c r="X256" i="7"/>
  <c r="U132" i="7"/>
  <c r="J133" i="7"/>
  <c r="J174" i="7"/>
  <c r="V219" i="7"/>
  <c r="AF219" i="7"/>
  <c r="AG175" i="7"/>
  <c r="P182" i="7"/>
  <c r="N183" i="7"/>
  <c r="AJ136" i="7"/>
  <c r="AA169" i="7"/>
  <c r="J184" i="7"/>
  <c r="J222" i="7"/>
  <c r="Y267" i="7"/>
  <c r="X268" i="7"/>
  <c r="AB305" i="7"/>
  <c r="P305" i="7"/>
  <c r="Y333" i="7"/>
  <c r="O333" i="7"/>
  <c r="W356" i="7"/>
  <c r="X270" i="7"/>
  <c r="Y271" i="7"/>
  <c r="R311" i="7"/>
  <c r="AG311" i="7"/>
  <c r="M334" i="7"/>
  <c r="AJ336" i="7"/>
  <c r="X336" i="7"/>
  <c r="AC312" i="7"/>
  <c r="U312" i="7"/>
  <c r="AF514" i="7"/>
  <c r="N544" i="7"/>
  <c r="AI587" i="7"/>
  <c r="M401" i="7"/>
  <c r="X526" i="7"/>
  <c r="V526" i="7"/>
  <c r="AA381" i="7"/>
  <c r="S381" i="7"/>
  <c r="AF438" i="7"/>
  <c r="W438" i="7"/>
  <c r="Q438" i="7"/>
  <c r="P438" i="7"/>
  <c r="O438" i="7"/>
  <c r="AE438" i="7"/>
  <c r="AD438" i="7"/>
  <c r="N438" i="7"/>
  <c r="AG438" i="7"/>
  <c r="Y349" i="7"/>
  <c r="O354" i="7"/>
  <c r="U111" i="7"/>
  <c r="T173" i="7"/>
  <c r="AA134" i="7"/>
  <c r="P183" i="7"/>
  <c r="AC225" i="7"/>
  <c r="Z225" i="7"/>
  <c r="AE270" i="7"/>
  <c r="M271" i="7"/>
  <c r="S292" i="7"/>
  <c r="S513" i="7"/>
  <c r="AF587" i="7"/>
  <c r="U519" i="7"/>
  <c r="O519" i="7"/>
  <c r="N519" i="7"/>
  <c r="X519" i="7"/>
  <c r="O550" i="7"/>
  <c r="AG552" i="7"/>
  <c r="AG843" i="7"/>
  <c r="P843" i="7"/>
  <c r="Y843" i="7"/>
  <c r="AF843" i="7"/>
  <c r="M843" i="7"/>
  <c r="AD843" i="7"/>
  <c r="V843" i="7"/>
  <c r="O843" i="7"/>
  <c r="AE150" i="7"/>
  <c r="R150" i="7"/>
  <c r="AD744" i="7"/>
  <c r="J326" i="7"/>
  <c r="AF328" i="7"/>
  <c r="W330" i="7"/>
  <c r="Z349" i="7"/>
  <c r="W111" i="7"/>
  <c r="N123" i="7"/>
  <c r="AF179" i="7"/>
  <c r="J236" i="7"/>
  <c r="Z173" i="7"/>
  <c r="Y125" i="7"/>
  <c r="AD125" i="7"/>
  <c r="N125" i="7"/>
  <c r="J166" i="7"/>
  <c r="N174" i="7"/>
  <c r="V174" i="7"/>
  <c r="AC200" i="7"/>
  <c r="Q238" i="7"/>
  <c r="AD126" i="7"/>
  <c r="AC159" i="7"/>
  <c r="M159" i="7"/>
  <c r="V183" i="7"/>
  <c r="Y287" i="7"/>
  <c r="AI287" i="7"/>
  <c r="X185" i="7"/>
  <c r="AF224" i="7"/>
  <c r="AE224" i="7"/>
  <c r="T225" i="7"/>
  <c r="AA227" i="7"/>
  <c r="J243" i="7"/>
  <c r="Q271" i="7"/>
  <c r="Q273" i="7"/>
  <c r="J290" i="7"/>
  <c r="T291" i="7"/>
  <c r="U292" i="7"/>
  <c r="Y337" i="7"/>
  <c r="AD513" i="7"/>
  <c r="AJ542" i="7"/>
  <c r="U543" i="7"/>
  <c r="AB574" i="7"/>
  <c r="J393" i="7"/>
  <c r="AI546" i="7"/>
  <c r="Q546" i="7"/>
  <c r="U150" i="7"/>
  <c r="X406" i="7"/>
  <c r="AB406" i="7"/>
  <c r="U412" i="7"/>
  <c r="AC412" i="7"/>
  <c r="V412" i="7"/>
  <c r="P412" i="7"/>
  <c r="AF412" i="7"/>
  <c r="AC111" i="7"/>
  <c r="X144" i="7"/>
  <c r="U144" i="7"/>
  <c r="M115" i="7"/>
  <c r="AC115" i="7"/>
  <c r="AC307" i="7"/>
  <c r="M307" i="7"/>
  <c r="Z307" i="7"/>
  <c r="V270" i="7"/>
  <c r="AH270" i="7"/>
  <c r="N270" i="7"/>
  <c r="AJ270" i="7"/>
  <c r="AB541" i="7"/>
  <c r="Q541" i="7"/>
  <c r="AD96" i="7"/>
  <c r="N96" i="7"/>
  <c r="Z96" i="7"/>
  <c r="AF524" i="7"/>
  <c r="O524" i="7"/>
  <c r="AJ524" i="7"/>
  <c r="AJ530" i="7"/>
  <c r="W530" i="7"/>
  <c r="AG530" i="7"/>
  <c r="P530" i="7"/>
  <c r="AB549" i="7"/>
  <c r="X549" i="7"/>
  <c r="O558" i="7"/>
  <c r="V558" i="7"/>
  <c r="AE558" i="7"/>
  <c r="AG380" i="7"/>
  <c r="AC380" i="7"/>
  <c r="N380" i="7"/>
  <c r="AG440" i="7"/>
  <c r="Y440" i="7"/>
  <c r="Q440" i="7"/>
  <c r="AB716" i="7"/>
  <c r="AD729" i="7"/>
  <c r="AI730" i="7"/>
  <c r="J702" i="7"/>
  <c r="J324" i="7"/>
  <c r="AB329" i="7"/>
  <c r="AH330" i="7"/>
  <c r="N351" i="7"/>
  <c r="W352" i="7"/>
  <c r="V354" i="7"/>
  <c r="AF111" i="7"/>
  <c r="J131" i="7"/>
  <c r="AG236" i="7"/>
  <c r="P125" i="7"/>
  <c r="R133" i="7"/>
  <c r="M174" i="7"/>
  <c r="N181" i="7"/>
  <c r="W200" i="7"/>
  <c r="Y219" i="7"/>
  <c r="P159" i="7"/>
  <c r="J182" i="7"/>
  <c r="V127" i="7"/>
  <c r="J183" i="7"/>
  <c r="Z183" i="7"/>
  <c r="N136" i="7"/>
  <c r="Z161" i="7"/>
  <c r="X184" i="7"/>
  <c r="N203" i="7"/>
  <c r="Z241" i="7"/>
  <c r="O287" i="7"/>
  <c r="AH331" i="7"/>
  <c r="AG333" i="7"/>
  <c r="AC185" i="7"/>
  <c r="J187" i="7"/>
  <c r="AE188" i="7"/>
  <c r="V223" i="7"/>
  <c r="T223" i="7"/>
  <c r="S224" i="7"/>
  <c r="W226" i="7"/>
  <c r="AD270" i="7"/>
  <c r="AI271" i="7"/>
  <c r="X272" i="7"/>
  <c r="AI335" i="7"/>
  <c r="V336" i="7"/>
  <c r="AI360" i="7"/>
  <c r="W515" i="7"/>
  <c r="AH540" i="7"/>
  <c r="AB542" i="7"/>
  <c r="J544" i="7"/>
  <c r="Q96" i="7"/>
  <c r="AG399" i="7"/>
  <c r="AF399" i="7"/>
  <c r="AF519" i="7"/>
  <c r="J553" i="7"/>
  <c r="AB555" i="7"/>
  <c r="Y555" i="7"/>
  <c r="R843" i="7"/>
  <c r="M396" i="7"/>
  <c r="J525" i="7"/>
  <c r="T845" i="7"/>
  <c r="AE436" i="7"/>
  <c r="AD436" i="7"/>
  <c r="W436" i="7"/>
  <c r="V436" i="7"/>
  <c r="U436" i="7"/>
  <c r="Z416" i="7"/>
  <c r="R416" i="7"/>
  <c r="P294" i="7"/>
  <c r="AF294" i="7"/>
  <c r="AE294" i="7"/>
  <c r="X294" i="7"/>
  <c r="W294" i="7"/>
  <c r="AC338" i="7"/>
  <c r="AA578" i="7"/>
  <c r="AH196" i="7"/>
  <c r="AA232" i="7"/>
  <c r="AC303" i="7"/>
  <c r="Q303" i="7"/>
  <c r="Y297" i="7"/>
  <c r="AH297" i="7"/>
  <c r="X297" i="7"/>
  <c r="Q297" i="7"/>
  <c r="M297" i="7"/>
  <c r="AI215" i="7"/>
  <c r="AA215" i="7"/>
  <c r="J198" i="7"/>
  <c r="AD217" i="7"/>
  <c r="Z124" i="7"/>
  <c r="AD157" i="7"/>
  <c r="J180" i="7"/>
  <c r="Y199" i="7"/>
  <c r="Z113" i="7"/>
  <c r="Y133" i="7"/>
  <c r="AG114" i="7"/>
  <c r="J147" i="7"/>
  <c r="J115" i="7"/>
  <c r="J260" i="7"/>
  <c r="AB136" i="7"/>
  <c r="J307" i="7"/>
  <c r="J333" i="7"/>
  <c r="AI356" i="7"/>
  <c r="J223" i="7"/>
  <c r="Y224" i="7"/>
  <c r="AG226" i="7"/>
  <c r="AD226" i="7"/>
  <c r="AF246" i="7"/>
  <c r="N272" i="7"/>
  <c r="P292" i="7"/>
  <c r="AI334" i="7"/>
  <c r="AJ335" i="7"/>
  <c r="J358" i="7"/>
  <c r="J576" i="7"/>
  <c r="J586" i="7"/>
  <c r="AD93" i="7"/>
  <c r="X100" i="7"/>
  <c r="U396" i="7"/>
  <c r="V399" i="7"/>
  <c r="Q399" i="7"/>
  <c r="J546" i="7"/>
  <c r="J550" i="7"/>
  <c r="J551" i="7"/>
  <c r="AE556" i="7"/>
  <c r="AI847" i="7"/>
  <c r="AE153" i="7"/>
  <c r="V153" i="7"/>
  <c r="AE403" i="7"/>
  <c r="O436" i="7"/>
  <c r="O294" i="7"/>
  <c r="J362" i="7"/>
  <c r="W196" i="7"/>
  <c r="AE231" i="7"/>
  <c r="AE315" i="7"/>
  <c r="AD315" i="7"/>
  <c r="AG297" i="7"/>
  <c r="P191" i="7"/>
  <c r="AC191" i="7"/>
  <c r="AJ196" i="7"/>
  <c r="R231" i="7"/>
  <c r="P231" i="7"/>
  <c r="X231" i="7"/>
  <c r="AI283" i="7"/>
  <c r="S283" i="7"/>
  <c r="AJ435" i="7"/>
  <c r="T435" i="7"/>
  <c r="T418" i="7"/>
  <c r="S231" i="7"/>
  <c r="T322" i="7"/>
  <c r="T535" i="7"/>
  <c r="M535" i="7"/>
  <c r="X388" i="7"/>
  <c r="U391" i="7"/>
  <c r="P391" i="7"/>
  <c r="J401" i="7"/>
  <c r="AE521" i="7"/>
  <c r="Y152" i="7"/>
  <c r="N408" i="7"/>
  <c r="AI434" i="7"/>
  <c r="M434" i="7"/>
  <c r="AE434" i="7"/>
  <c r="W434" i="7"/>
  <c r="S434" i="7"/>
  <c r="AJ439" i="7"/>
  <c r="P439" i="7"/>
  <c r="AF439" i="7"/>
  <c r="X439" i="7"/>
  <c r="X276" i="7"/>
  <c r="V276" i="7"/>
  <c r="N276" i="7"/>
  <c r="AG228" i="7"/>
  <c r="N228" i="7"/>
  <c r="AE228" i="7"/>
  <c r="AC228" i="7"/>
  <c r="Y228" i="7"/>
  <c r="R228" i="7"/>
  <c r="Q228" i="7"/>
  <c r="X591" i="7"/>
  <c r="AG591" i="7"/>
  <c r="AH322" i="7"/>
  <c r="AE322" i="7"/>
  <c r="Z322" i="7"/>
  <c r="P322" i="7"/>
  <c r="N322" i="7"/>
  <c r="AE563" i="7"/>
  <c r="R563" i="7"/>
  <c r="AG238" i="7"/>
  <c r="AH258" i="7"/>
  <c r="AJ176" i="7"/>
  <c r="AG202" i="7"/>
  <c r="AB184" i="7"/>
  <c r="J331" i="7"/>
  <c r="AF355" i="7"/>
  <c r="AF187" i="7"/>
  <c r="AA205" i="7"/>
  <c r="AD244" i="7"/>
  <c r="J270" i="7"/>
  <c r="J289" i="7"/>
  <c r="AC309" i="7"/>
  <c r="Y544" i="7"/>
  <c r="J574" i="7"/>
  <c r="AA575" i="7"/>
  <c r="J588" i="7"/>
  <c r="AG518" i="7"/>
  <c r="T518" i="7"/>
  <c r="J548" i="7"/>
  <c r="V408" i="7"/>
  <c r="AA434" i="7"/>
  <c r="AF437" i="7"/>
  <c r="N437" i="7"/>
  <c r="O439" i="7"/>
  <c r="U295" i="7"/>
  <c r="Q295" i="7"/>
  <c r="M295" i="7"/>
  <c r="AE230" i="7"/>
  <c r="AI534" i="7"/>
  <c r="W300" i="7"/>
  <c r="AG300" i="7"/>
  <c r="Y300" i="7"/>
  <c r="O300" i="7"/>
  <c r="AE303" i="7"/>
  <c r="AD534" i="7"/>
  <c r="AA534" i="7"/>
  <c r="Y562" i="7"/>
  <c r="AJ562" i="7"/>
  <c r="N562" i="7"/>
  <c r="AH408" i="7"/>
  <c r="AA430" i="7"/>
  <c r="J432" i="7"/>
  <c r="T433" i="7"/>
  <c r="AJ416" i="7"/>
  <c r="W276" i="7"/>
  <c r="J314" i="7"/>
  <c r="M338" i="7"/>
  <c r="AG209" i="7"/>
  <c r="J278" i="7"/>
  <c r="AJ297" i="7"/>
  <c r="J316" i="7"/>
  <c r="AC559" i="7"/>
  <c r="U195" i="7"/>
  <c r="N196" i="7"/>
  <c r="X215" i="7"/>
  <c r="AJ229" i="7"/>
  <c r="Q233" i="7"/>
  <c r="O298" i="7"/>
  <c r="AC299" i="7"/>
  <c r="AF302" i="7"/>
  <c r="X319" i="7"/>
  <c r="V343" i="7"/>
  <c r="AJ284" i="7"/>
  <c r="AI533" i="7"/>
  <c r="J561" i="7"/>
  <c r="J582" i="7"/>
  <c r="R595" i="7"/>
  <c r="AG584" i="7"/>
  <c r="O597" i="7"/>
  <c r="J150" i="7"/>
  <c r="J377" i="7"/>
  <c r="AF386" i="7"/>
  <c r="AJ408" i="7"/>
  <c r="AC194" i="7"/>
  <c r="O196" i="7"/>
  <c r="AD231" i="7"/>
  <c r="U233" i="7"/>
  <c r="T298" i="7"/>
  <c r="AE299" i="7"/>
  <c r="U595" i="7"/>
  <c r="AE517" i="7"/>
  <c r="AC573" i="7"/>
  <c r="X586" i="7"/>
  <c r="J91" i="7"/>
  <c r="AJ99" i="7"/>
  <c r="J102" i="7"/>
  <c r="J388" i="7"/>
  <c r="J395" i="7"/>
  <c r="W401" i="7"/>
  <c r="AA523" i="7"/>
  <c r="Q551" i="7"/>
  <c r="J552" i="7"/>
  <c r="J557" i="7"/>
  <c r="J847" i="7"/>
  <c r="AH381" i="7"/>
  <c r="J384" i="7"/>
  <c r="AC404" i="7"/>
  <c r="AF411" i="7"/>
  <c r="J434" i="7"/>
  <c r="AD275" i="7"/>
  <c r="O338" i="7"/>
  <c r="T364" i="7"/>
  <c r="AD247" i="7"/>
  <c r="AI316" i="7"/>
  <c r="W341" i="7"/>
  <c r="S196" i="7"/>
  <c r="AE214" i="7"/>
  <c r="X233" i="7"/>
  <c r="Z251" i="7"/>
  <c r="U281" i="7"/>
  <c r="AB282" i="7"/>
  <c r="W298" i="7"/>
  <c r="M299" i="7"/>
  <c r="AG299" i="7"/>
  <c r="J317" i="7"/>
  <c r="J320" i="7"/>
  <c r="Q343" i="7"/>
  <c r="U366" i="7"/>
  <c r="V284" i="7"/>
  <c r="U533" i="7"/>
  <c r="J560" i="7"/>
  <c r="T561" i="7"/>
  <c r="O592" i="7"/>
  <c r="J595" i="7"/>
  <c r="Z597" i="7"/>
  <c r="X779" i="7"/>
  <c r="J409" i="7"/>
  <c r="J431" i="7"/>
  <c r="J436" i="7"/>
  <c r="Y439" i="7"/>
  <c r="AH439" i="7"/>
  <c r="J294" i="7"/>
  <c r="U338" i="7"/>
  <c r="U364" i="7"/>
  <c r="J209" i="7"/>
  <c r="R341" i="7"/>
  <c r="V196" i="7"/>
  <c r="AH231" i="7"/>
  <c r="Q234" i="7"/>
  <c r="AH248" i="7"/>
  <c r="O252" i="7"/>
  <c r="X280" i="7"/>
  <c r="N299" i="7"/>
  <c r="AJ299" i="7"/>
  <c r="J369" i="7"/>
  <c r="V370" i="7"/>
  <c r="AI595" i="7"/>
  <c r="Z595" i="7"/>
  <c r="J583" i="7"/>
  <c r="J584" i="7"/>
  <c r="AC597" i="7"/>
  <c r="AJ781" i="7"/>
  <c r="AD595" i="7"/>
  <c r="Z317" i="7"/>
  <c r="AD320" i="7"/>
  <c r="J534" i="7"/>
  <c r="M595" i="7"/>
  <c r="AI583" i="7"/>
  <c r="AB104" i="7"/>
  <c r="AH398" i="7"/>
  <c r="AF522" i="7"/>
  <c r="AG522" i="7"/>
  <c r="AD526" i="7"/>
  <c r="AF550" i="7"/>
  <c r="J845" i="7"/>
  <c r="U846" i="7"/>
  <c r="Z153" i="7"/>
  <c r="J378" i="7"/>
  <c r="J386" i="7"/>
  <c r="AD402" i="7"/>
  <c r="AF431" i="7"/>
  <c r="J433" i="7"/>
  <c r="V438" i="7"/>
  <c r="AJ294" i="7"/>
  <c r="J296" i="7"/>
  <c r="J315" i="7"/>
  <c r="J364" i="7"/>
  <c r="Y209" i="7"/>
  <c r="Y532" i="7"/>
  <c r="J194" i="7"/>
  <c r="J249" i="7"/>
  <c r="AD279" i="7"/>
  <c r="AG280" i="7"/>
  <c r="J282" i="7"/>
  <c r="U299" i="7"/>
  <c r="J300" i="7"/>
  <c r="N320" i="7"/>
  <c r="AA580" i="7"/>
  <c r="J593" i="7"/>
  <c r="AC594" i="7"/>
  <c r="N595" i="7"/>
  <c r="AG595" i="7"/>
  <c r="J565" i="7"/>
  <c r="AI16" i="7"/>
  <c r="T106" i="7"/>
  <c r="U108" i="7"/>
  <c r="AE108" i="7"/>
  <c r="AF162" i="7"/>
  <c r="Q170" i="7"/>
  <c r="Z262" i="7"/>
  <c r="U443" i="7"/>
  <c r="AE443" i="7"/>
  <c r="AF598" i="7"/>
  <c r="Q600" i="7"/>
  <c r="AA679" i="7"/>
  <c r="AB700" i="7"/>
  <c r="N703" i="7"/>
  <c r="AJ762" i="7"/>
  <c r="Y762" i="7"/>
  <c r="O762" i="7"/>
  <c r="V762" i="7"/>
  <c r="AG762" i="7"/>
  <c r="P820" i="7"/>
  <c r="Z822" i="7"/>
  <c r="X602" i="7"/>
  <c r="Q818" i="7"/>
  <c r="AH818" i="7"/>
  <c r="AD9" i="7"/>
  <c r="AJ9" i="7"/>
  <c r="Z129" i="7"/>
  <c r="M419" i="7"/>
  <c r="AB14" i="7"/>
  <c r="V106" i="7"/>
  <c r="AB108" i="7"/>
  <c r="V108" i="7"/>
  <c r="AF108" i="7"/>
  <c r="N162" i="7"/>
  <c r="AG162" i="7"/>
  <c r="R170" i="7"/>
  <c r="AA262" i="7"/>
  <c r="AA373" i="7"/>
  <c r="V443" i="7"/>
  <c r="AF443" i="7"/>
  <c r="N598" i="7"/>
  <c r="AG598" i="7"/>
  <c r="R600" i="7"/>
  <c r="AC700" i="7"/>
  <c r="S703" i="7"/>
  <c r="N759" i="7"/>
  <c r="W762" i="7"/>
  <c r="AH762" i="7"/>
  <c r="Q820" i="7"/>
  <c r="AE822" i="7"/>
  <c r="M862" i="7"/>
  <c r="R818" i="7"/>
  <c r="AD8" i="7"/>
  <c r="AJ8" i="7"/>
  <c r="Q419" i="7"/>
  <c r="R14" i="7"/>
  <c r="M16" i="7"/>
  <c r="AB106" i="7"/>
  <c r="M108" i="7"/>
  <c r="W108" i="7"/>
  <c r="AG108" i="7"/>
  <c r="P162" i="7"/>
  <c r="W170" i="7"/>
  <c r="M443" i="7"/>
  <c r="W443" i="7"/>
  <c r="AG443" i="7"/>
  <c r="P598" i="7"/>
  <c r="W600" i="7"/>
  <c r="AJ700" i="7"/>
  <c r="V703" i="7"/>
  <c r="T759" i="7"/>
  <c r="M762" i="7"/>
  <c r="X762" i="7"/>
  <c r="X820" i="7"/>
  <c r="AG822" i="7"/>
  <c r="N862" i="7"/>
  <c r="AJ602" i="7"/>
  <c r="AE602" i="7"/>
  <c r="M602" i="7"/>
  <c r="AB602" i="7"/>
  <c r="AF602" i="7"/>
  <c r="N602" i="7"/>
  <c r="T818" i="7"/>
  <c r="AI129" i="7"/>
  <c r="T426" i="7"/>
  <c r="AB426" i="7"/>
  <c r="W426" i="7"/>
  <c r="AC426" i="7"/>
  <c r="Z14" i="7"/>
  <c r="N16" i="7"/>
  <c r="N108" i="7"/>
  <c r="X108" i="7"/>
  <c r="AH108" i="7"/>
  <c r="Y170" i="7"/>
  <c r="M373" i="7"/>
  <c r="N443" i="7"/>
  <c r="X443" i="7"/>
  <c r="AH443" i="7"/>
  <c r="Q598" i="7"/>
  <c r="Y600" i="7"/>
  <c r="AI700" i="7"/>
  <c r="AD703" i="7"/>
  <c r="V759" i="7"/>
  <c r="N762" i="7"/>
  <c r="Z762" i="7"/>
  <c r="J820" i="7"/>
  <c r="Y820" i="7"/>
  <c r="AI822" i="7"/>
  <c r="Y822" i="7"/>
  <c r="W822" i="7"/>
  <c r="AH822" i="7"/>
  <c r="J856" i="7"/>
  <c r="W818" i="7"/>
  <c r="N8" i="7"/>
  <c r="Y9" i="7"/>
  <c r="AJ10" i="7"/>
  <c r="J117" i="7"/>
  <c r="J421" i="7"/>
  <c r="AI106" i="7"/>
  <c r="AJ106" i="7"/>
  <c r="Z170" i="7"/>
  <c r="X262" i="7"/>
  <c r="Z600" i="7"/>
  <c r="Z679" i="7"/>
  <c r="J703" i="7"/>
  <c r="AC762" i="7"/>
  <c r="AJ856" i="7"/>
  <c r="AB856" i="7"/>
  <c r="AE170" i="7"/>
  <c r="AE600" i="7"/>
  <c r="AI820" i="7"/>
  <c r="V820" i="7"/>
  <c r="AF820" i="7"/>
  <c r="AI818" i="7"/>
  <c r="Y818" i="7"/>
  <c r="N818" i="7"/>
  <c r="AJ818" i="7"/>
  <c r="X818" i="7"/>
  <c r="Z818" i="7"/>
  <c r="O818" i="7"/>
  <c r="AC818" i="7"/>
  <c r="AJ121" i="7"/>
  <c r="Q121" i="7"/>
  <c r="AI121" i="7"/>
  <c r="M121" i="7"/>
  <c r="AE121" i="7"/>
  <c r="V121" i="7"/>
  <c r="S121" i="7"/>
  <c r="U129" i="7"/>
  <c r="J420" i="7"/>
  <c r="N106" i="7"/>
  <c r="AJ170" i="7"/>
  <c r="AG170" i="7"/>
  <c r="R262" i="7"/>
  <c r="Q443" i="7"/>
  <c r="AC443" i="7"/>
  <c r="AJ600" i="7"/>
  <c r="AG600" i="7"/>
  <c r="P679" i="7"/>
  <c r="AB682" i="7"/>
  <c r="R762" i="7"/>
  <c r="AE762" i="7"/>
  <c r="AG820" i="7"/>
  <c r="Q822" i="7"/>
  <c r="V602" i="7"/>
  <c r="AF818" i="7"/>
  <c r="J118" i="7"/>
  <c r="W419" i="7"/>
  <c r="V419" i="7"/>
  <c r="T419" i="7"/>
  <c r="AE419" i="7"/>
  <c r="O106" i="7"/>
  <c r="R108" i="7"/>
  <c r="AD108" i="7"/>
  <c r="AI162" i="7"/>
  <c r="AD162" i="7"/>
  <c r="O170" i="7"/>
  <c r="AH170" i="7"/>
  <c r="S262" i="7"/>
  <c r="J373" i="7"/>
  <c r="J441" i="7"/>
  <c r="R443" i="7"/>
  <c r="AD443" i="7"/>
  <c r="AI598" i="7"/>
  <c r="AD598" i="7"/>
  <c r="O600" i="7"/>
  <c r="AH600" i="7"/>
  <c r="X679" i="7"/>
  <c r="U700" i="7"/>
  <c r="AJ759" i="7"/>
  <c r="U762" i="7"/>
  <c r="AF762" i="7"/>
  <c r="N820" i="7"/>
  <c r="R822" i="7"/>
  <c r="AI854" i="7"/>
  <c r="AF862" i="7"/>
  <c r="AC862" i="7"/>
  <c r="V862" i="7"/>
  <c r="W602" i="7"/>
  <c r="P818" i="7"/>
  <c r="AG818" i="7"/>
  <c r="W120" i="7"/>
  <c r="AI120" i="7"/>
  <c r="Y120" i="7"/>
  <c r="S120" i="7"/>
  <c r="U121" i="7"/>
  <c r="AC427" i="7"/>
  <c r="AI427" i="7"/>
  <c r="AB18" i="7"/>
  <c r="W413" i="7"/>
  <c r="AI413" i="7"/>
  <c r="AB10" i="7"/>
  <c r="W11" i="7"/>
  <c r="P117" i="7"/>
  <c r="AG117" i="7"/>
  <c r="O118" i="7"/>
  <c r="AE118" i="7"/>
  <c r="J129" i="7"/>
  <c r="W129" i="7"/>
  <c r="N420" i="7"/>
  <c r="X420" i="7"/>
  <c r="AH420" i="7"/>
  <c r="AF421" i="7"/>
  <c r="P422" i="7"/>
  <c r="AH422" i="7"/>
  <c r="J428" i="7"/>
  <c r="J120" i="7"/>
  <c r="AA129" i="7"/>
  <c r="S422" i="7"/>
  <c r="J424" i="7"/>
  <c r="J427" i="7"/>
  <c r="AJ425" i="7"/>
  <c r="N10" i="7"/>
  <c r="Y117" i="7"/>
  <c r="Y118" i="7"/>
  <c r="P129" i="7"/>
  <c r="AJ129" i="7"/>
  <c r="T420" i="7"/>
  <c r="AE420" i="7"/>
  <c r="AA422" i="7"/>
  <c r="W425" i="7"/>
  <c r="U428" i="7"/>
  <c r="AD602" i="7"/>
  <c r="AE818" i="7"/>
  <c r="U10" i="7"/>
  <c r="AD117" i="7"/>
  <c r="Z118" i="7"/>
  <c r="R129" i="7"/>
  <c r="AD420" i="7"/>
  <c r="V420" i="7"/>
  <c r="AF420" i="7"/>
  <c r="AB422" i="7"/>
  <c r="Y425" i="7"/>
  <c r="X428" i="7"/>
  <c r="J862" i="7"/>
  <c r="J18" i="7"/>
  <c r="V413" i="7"/>
  <c r="P11" i="7"/>
  <c r="N117" i="7"/>
  <c r="AF117" i="7"/>
  <c r="M118" i="7"/>
  <c r="AC118" i="7"/>
  <c r="J419" i="7"/>
  <c r="M420" i="7"/>
  <c r="W420" i="7"/>
  <c r="AG420" i="7"/>
  <c r="N421" i="7"/>
  <c r="N422" i="7"/>
  <c r="AB425" i="7"/>
  <c r="AJ5" i="7"/>
  <c r="AF15" i="7"/>
  <c r="AD15" i="7"/>
  <c r="N15" i="7"/>
  <c r="AA15" i="7"/>
  <c r="AF109" i="7"/>
  <c r="W109" i="7"/>
  <c r="V109" i="7"/>
  <c r="AG109" i="7"/>
  <c r="N109" i="7"/>
  <c r="R171" i="7"/>
  <c r="AF178" i="7"/>
  <c r="Y178" i="7"/>
  <c r="W178" i="7"/>
  <c r="Q178" i="7"/>
  <c r="O178" i="7"/>
  <c r="AF285" i="7"/>
  <c r="AG285" i="7"/>
  <c r="N285" i="7"/>
  <c r="AE285" i="7"/>
  <c r="Y285" i="7"/>
  <c r="W285" i="7"/>
  <c r="Q285" i="7"/>
  <c r="AI347" i="7"/>
  <c r="Q347" i="7"/>
  <c r="AH347" i="7"/>
  <c r="AG347" i="7"/>
  <c r="Y347" i="7"/>
  <c r="AJ387" i="7"/>
  <c r="X387" i="7"/>
  <c r="M387" i="7"/>
  <c r="W387" i="7"/>
  <c r="AF387" i="7"/>
  <c r="U387" i="7"/>
  <c r="AE387" i="7"/>
  <c r="R387" i="7"/>
  <c r="AC387" i="7"/>
  <c r="O387" i="7"/>
  <c r="W539" i="7"/>
  <c r="AE821" i="7"/>
  <c r="AF821" i="7"/>
  <c r="P821" i="7"/>
  <c r="AJ821" i="7"/>
  <c r="W821" i="7"/>
  <c r="AH821" i="7"/>
  <c r="T821" i="7"/>
  <c r="AG821" i="7"/>
  <c r="Q821" i="7"/>
  <c r="AF859" i="7"/>
  <c r="AF32" i="7"/>
  <c r="O32" i="7"/>
  <c r="N32" i="7"/>
  <c r="AJ32" i="7"/>
  <c r="AD32" i="7"/>
  <c r="Y32" i="7"/>
  <c r="V32" i="7"/>
  <c r="T32" i="7"/>
  <c r="T445" i="7"/>
  <c r="T610" i="7"/>
  <c r="R858" i="7"/>
  <c r="AB6" i="7"/>
  <c r="T7" i="7"/>
  <c r="AJ12" i="7"/>
  <c r="N13" i="7"/>
  <c r="AC13" i="7"/>
  <c r="AG15" i="7"/>
  <c r="Z89" i="7"/>
  <c r="U105" i="7"/>
  <c r="AJ107" i="7"/>
  <c r="X107" i="7"/>
  <c r="M107" i="7"/>
  <c r="W107" i="7"/>
  <c r="AE107" i="7"/>
  <c r="R107" i="7"/>
  <c r="AC107" i="7"/>
  <c r="W171" i="7"/>
  <c r="AC539" i="7"/>
  <c r="V566" i="7"/>
  <c r="AI683" i="7"/>
  <c r="Y683" i="7"/>
  <c r="X683" i="7"/>
  <c r="P683" i="7"/>
  <c r="AG683" i="7"/>
  <c r="R859" i="7"/>
  <c r="V859" i="7"/>
  <c r="S859" i="7"/>
  <c r="T858" i="7"/>
  <c r="AC6" i="7"/>
  <c r="U7" i="7"/>
  <c r="O13" i="7"/>
  <c r="AD13" i="7"/>
  <c r="O15" i="7"/>
  <c r="AG19" i="7"/>
  <c r="Y19" i="7"/>
  <c r="U19" i="7"/>
  <c r="AH19" i="7"/>
  <c r="V105" i="7"/>
  <c r="AD107" i="7"/>
  <c r="O109" i="7"/>
  <c r="AI110" i="7"/>
  <c r="Z110" i="7"/>
  <c r="X110" i="7"/>
  <c r="P110" i="7"/>
  <c r="AC171" i="7"/>
  <c r="N178" i="7"/>
  <c r="O285" i="7"/>
  <c r="R347" i="7"/>
  <c r="AI375" i="7"/>
  <c r="M375" i="7"/>
  <c r="AC375" i="7"/>
  <c r="N387" i="7"/>
  <c r="S444" i="7"/>
  <c r="AI444" i="7"/>
  <c r="AJ446" i="7"/>
  <c r="AE539" i="7"/>
  <c r="AD566" i="7"/>
  <c r="AI601" i="7"/>
  <c r="AH601" i="7"/>
  <c r="AG601" i="7"/>
  <c r="Y601" i="7"/>
  <c r="R601" i="7"/>
  <c r="AJ608" i="7"/>
  <c r="AD608" i="7"/>
  <c r="P608" i="7"/>
  <c r="AC608" i="7"/>
  <c r="O608" i="7"/>
  <c r="X608" i="7"/>
  <c r="M608" i="7"/>
  <c r="W608" i="7"/>
  <c r="AF608" i="7"/>
  <c r="U608" i="7"/>
  <c r="AG680" i="7"/>
  <c r="W680" i="7"/>
  <c r="AB824" i="7"/>
  <c r="P824" i="7"/>
  <c r="O824" i="7"/>
  <c r="AH824" i="7"/>
  <c r="AG824" i="7"/>
  <c r="Y824" i="7"/>
  <c r="X824" i="7"/>
  <c r="W857" i="7"/>
  <c r="AC859" i="7"/>
  <c r="AE32" i="7"/>
  <c r="S34" i="7"/>
  <c r="X34" i="7"/>
  <c r="V34" i="7"/>
  <c r="Y858" i="7"/>
  <c r="AE5" i="7"/>
  <c r="Q5" i="7"/>
  <c r="AB7" i="7"/>
  <c r="P13" i="7"/>
  <c r="P15" i="7"/>
  <c r="J90" i="7"/>
  <c r="J105" i="7"/>
  <c r="N107" i="7"/>
  <c r="AF107" i="7"/>
  <c r="Q109" i="7"/>
  <c r="AG110" i="7"/>
  <c r="J122" i="7"/>
  <c r="AD171" i="7"/>
  <c r="V178" i="7"/>
  <c r="J255" i="7"/>
  <c r="V285" i="7"/>
  <c r="X323" i="7"/>
  <c r="Z347" i="7"/>
  <c r="P387" i="7"/>
  <c r="AI429" i="7"/>
  <c r="P429" i="7"/>
  <c r="AG429" i="7"/>
  <c r="AF429" i="7"/>
  <c r="X429" i="7"/>
  <c r="AG599" i="7"/>
  <c r="Q683" i="7"/>
  <c r="AF697" i="7"/>
  <c r="AF701" i="7"/>
  <c r="Y701" i="7"/>
  <c r="W701" i="7"/>
  <c r="Q701" i="7"/>
  <c r="O701" i="7"/>
  <c r="AG701" i="7"/>
  <c r="N701" i="7"/>
  <c r="AE701" i="7"/>
  <c r="AH857" i="7"/>
  <c r="R857" i="7"/>
  <c r="U857" i="7"/>
  <c r="T857" i="7"/>
  <c r="S15" i="7"/>
  <c r="AI105" i="7"/>
  <c r="AD105" i="7"/>
  <c r="M105" i="7"/>
  <c r="AC105" i="7"/>
  <c r="AE105" i="7"/>
  <c r="Y109" i="7"/>
  <c r="AD178" i="7"/>
  <c r="AD285" i="7"/>
  <c r="V387" i="7"/>
  <c r="AG415" i="7"/>
  <c r="Z415" i="7"/>
  <c r="W415" i="7"/>
  <c r="R415" i="7"/>
  <c r="AH415" i="7"/>
  <c r="O415" i="7"/>
  <c r="AF539" i="7"/>
  <c r="AI606" i="7"/>
  <c r="AC606" i="7"/>
  <c r="M606" i="7"/>
  <c r="AE697" i="7"/>
  <c r="R697" i="7"/>
  <c r="AD697" i="7"/>
  <c r="P697" i="7"/>
  <c r="AI713" i="7"/>
  <c r="AH713" i="7"/>
  <c r="AG713" i="7"/>
  <c r="Y713" i="7"/>
  <c r="R713" i="7"/>
  <c r="Q713" i="7"/>
  <c r="Q848" i="7"/>
  <c r="P848" i="7"/>
  <c r="AI848" i="7"/>
  <c r="AB848" i="7"/>
  <c r="Z848" i="7"/>
  <c r="Y848" i="7"/>
  <c r="S848" i="7"/>
  <c r="N20" i="7"/>
  <c r="AC858" i="7"/>
  <c r="O5" i="7"/>
  <c r="V15" i="7"/>
  <c r="AD109" i="7"/>
  <c r="AF171" i="7"/>
  <c r="U171" i="7"/>
  <c r="AE802" i="7"/>
  <c r="O802" i="7"/>
  <c r="AI802" i="7"/>
  <c r="V802" i="7"/>
  <c r="AH802" i="7"/>
  <c r="S802" i="7"/>
  <c r="AF802" i="7"/>
  <c r="P802" i="7"/>
  <c r="AD858" i="7"/>
  <c r="AJ13" i="7"/>
  <c r="AE13" i="7"/>
  <c r="R13" i="7"/>
  <c r="W13" i="7"/>
  <c r="X15" i="7"/>
  <c r="AJ17" i="7"/>
  <c r="N105" i="7"/>
  <c r="AE109" i="7"/>
  <c r="O171" i="7"/>
  <c r="AG178" i="7"/>
  <c r="AI235" i="7"/>
  <c r="AH235" i="7"/>
  <c r="AG235" i="7"/>
  <c r="Y235" i="7"/>
  <c r="R235" i="7"/>
  <c r="AJ374" i="7"/>
  <c r="AB374" i="7"/>
  <c r="AD387" i="7"/>
  <c r="Y414" i="7"/>
  <c r="X415" i="7"/>
  <c r="AH442" i="7"/>
  <c r="O539" i="7"/>
  <c r="AF566" i="7"/>
  <c r="Y566" i="7"/>
  <c r="W566" i="7"/>
  <c r="Q566" i="7"/>
  <c r="O566" i="7"/>
  <c r="AE566" i="7"/>
  <c r="W697" i="7"/>
  <c r="Z713" i="7"/>
  <c r="X802" i="7"/>
  <c r="AH848" i="7"/>
  <c r="AG855" i="7"/>
  <c r="AE855" i="7"/>
  <c r="R30" i="7"/>
  <c r="P30" i="7"/>
  <c r="AH30" i="7"/>
  <c r="AE30" i="7"/>
  <c r="AC30" i="7"/>
  <c r="U30" i="7"/>
  <c r="AC38" i="7"/>
  <c r="M38" i="7"/>
  <c r="J254" i="7"/>
  <c r="N858" i="7"/>
  <c r="AA5" i="7"/>
  <c r="AC7" i="7"/>
  <c r="J12" i="7"/>
  <c r="X13" i="7"/>
  <c r="Y15" i="7"/>
  <c r="Z19" i="7"/>
  <c r="O105" i="7"/>
  <c r="J107" i="7"/>
  <c r="V107" i="7"/>
  <c r="AE110" i="7"/>
  <c r="P171" i="7"/>
  <c r="AJ235" i="7"/>
  <c r="AI265" i="7"/>
  <c r="AB265" i="7"/>
  <c r="T265" i="7"/>
  <c r="X266" i="7"/>
  <c r="M266" i="7"/>
  <c r="AH387" i="7"/>
  <c r="AF415" i="7"/>
  <c r="J603" i="7"/>
  <c r="AB604" i="7"/>
  <c r="AC694" i="7"/>
  <c r="AC697" i="7"/>
  <c r="AF706" i="7"/>
  <c r="Y706" i="7"/>
  <c r="Y42" i="7"/>
  <c r="J263" i="7"/>
  <c r="AJ265" i="7"/>
  <c r="AJ266" i="7"/>
  <c r="V266" i="7"/>
  <c r="AH266" i="7"/>
  <c r="J304" i="7"/>
  <c r="X304" i="7"/>
  <c r="AI323" i="7"/>
  <c r="AI372" i="7"/>
  <c r="AF414" i="7"/>
  <c r="AD414" i="7"/>
  <c r="AI442" i="7"/>
  <c r="P539" i="7"/>
  <c r="AD539" i="7"/>
  <c r="AJ601" i="7"/>
  <c r="J606" i="7"/>
  <c r="AJ713" i="7"/>
  <c r="AD734" i="7"/>
  <c r="Y763" i="7"/>
  <c r="AG766" i="7"/>
  <c r="AF766" i="7"/>
  <c r="AE833" i="7"/>
  <c r="J850" i="7"/>
  <c r="O852" i="7"/>
  <c r="AI23" i="7"/>
  <c r="M25" i="7"/>
  <c r="AC25" i="7"/>
  <c r="AD26" i="7"/>
  <c r="M27" i="7"/>
  <c r="V28" i="7"/>
  <c r="U41" i="7"/>
  <c r="V42" i="7"/>
  <c r="Y43" i="7"/>
  <c r="Q45" i="7"/>
  <c r="AB46" i="7"/>
  <c r="M47" i="7"/>
  <c r="V48" i="7"/>
  <c r="X49" i="7"/>
  <c r="AJ51" i="7"/>
  <c r="AG51" i="7"/>
  <c r="R52" i="7"/>
  <c r="AA53" i="7"/>
  <c r="M55" i="7"/>
  <c r="J56" i="7"/>
  <c r="P57" i="7"/>
  <c r="AF57" i="7"/>
  <c r="W59" i="7"/>
  <c r="AC65" i="7"/>
  <c r="Q67" i="7"/>
  <c r="AG67" i="7"/>
  <c r="AC73" i="7"/>
  <c r="O75" i="7"/>
  <c r="AC75" i="7"/>
  <c r="AI448" i="7"/>
  <c r="T448" i="7"/>
  <c r="AB448" i="7"/>
  <c r="AC613" i="7"/>
  <c r="AI622" i="7"/>
  <c r="V622" i="7"/>
  <c r="AI637" i="7"/>
  <c r="AF637" i="7"/>
  <c r="P637" i="7"/>
  <c r="AE637" i="7"/>
  <c r="O637" i="7"/>
  <c r="Z637" i="7"/>
  <c r="AH637" i="7"/>
  <c r="AJ651" i="7"/>
  <c r="AC651" i="7"/>
  <c r="U651" i="7"/>
  <c r="M651" i="7"/>
  <c r="AG450" i="7"/>
  <c r="AJ466" i="7"/>
  <c r="AB466" i="7"/>
  <c r="M466" i="7"/>
  <c r="AD763" i="7"/>
  <c r="O766" i="7"/>
  <c r="AH766" i="7"/>
  <c r="P852" i="7"/>
  <c r="O25" i="7"/>
  <c r="AE25" i="7"/>
  <c r="M26" i="7"/>
  <c r="AI26" i="7"/>
  <c r="W27" i="7"/>
  <c r="J42" i="7"/>
  <c r="X42" i="7"/>
  <c r="AB45" i="7"/>
  <c r="R46" i="7"/>
  <c r="N47" i="7"/>
  <c r="W48" i="7"/>
  <c r="Z49" i="7"/>
  <c r="AI50" i="7"/>
  <c r="AD50" i="7"/>
  <c r="O51" i="7"/>
  <c r="AH51" i="7"/>
  <c r="Z52" i="7"/>
  <c r="N55" i="7"/>
  <c r="AF56" i="7"/>
  <c r="R57" i="7"/>
  <c r="AH57" i="7"/>
  <c r="Y59" i="7"/>
  <c r="AF63" i="7"/>
  <c r="V64" i="7"/>
  <c r="AE65" i="7"/>
  <c r="P66" i="7"/>
  <c r="R67" i="7"/>
  <c r="AH67" i="7"/>
  <c r="AF71" i="7"/>
  <c r="V72" i="7"/>
  <c r="AE73" i="7"/>
  <c r="P74" i="7"/>
  <c r="Q75" i="7"/>
  <c r="AD75" i="7"/>
  <c r="O80" i="7"/>
  <c r="AH81" i="7"/>
  <c r="U81" i="7"/>
  <c r="AE81" i="7"/>
  <c r="N82" i="7"/>
  <c r="AJ84" i="7"/>
  <c r="N84" i="7"/>
  <c r="AD84" i="7"/>
  <c r="P85" i="7"/>
  <c r="AH85" i="7"/>
  <c r="R87" i="7"/>
  <c r="AH448" i="7"/>
  <c r="AC448" i="7"/>
  <c r="AF449" i="7"/>
  <c r="AD449" i="7"/>
  <c r="AI612" i="7"/>
  <c r="AA612" i="7"/>
  <c r="M613" i="7"/>
  <c r="AE613" i="7"/>
  <c r="W615" i="7"/>
  <c r="AE616" i="7"/>
  <c r="J620" i="7"/>
  <c r="AD620" i="7"/>
  <c r="AI621" i="7"/>
  <c r="AH621" i="7"/>
  <c r="R621" i="7"/>
  <c r="Z621" i="7"/>
  <c r="W623" i="7"/>
  <c r="S627" i="7"/>
  <c r="N628" i="7"/>
  <c r="W629" i="7"/>
  <c r="AF638" i="7"/>
  <c r="W639" i="7"/>
  <c r="M643" i="7"/>
  <c r="N644" i="7"/>
  <c r="M645" i="7"/>
  <c r="O655" i="7"/>
  <c r="AI130" i="7"/>
  <c r="AJ130" i="7"/>
  <c r="J163" i="7"/>
  <c r="AE304" i="7"/>
  <c r="J387" i="7"/>
  <c r="N414" i="7"/>
  <c r="AG414" i="7"/>
  <c r="Q442" i="7"/>
  <c r="J446" i="7"/>
  <c r="J512" i="7"/>
  <c r="U539" i="7"/>
  <c r="AE606" i="7"/>
  <c r="Z685" i="7"/>
  <c r="J694" i="7"/>
  <c r="U697" i="7"/>
  <c r="AE763" i="7"/>
  <c r="P766" i="7"/>
  <c r="AD792" i="7"/>
  <c r="AD850" i="7"/>
  <c r="S852" i="7"/>
  <c r="J857" i="7"/>
  <c r="Z859" i="7"/>
  <c r="N23" i="7"/>
  <c r="R25" i="7"/>
  <c r="AI25" i="7"/>
  <c r="N26" i="7"/>
  <c r="AJ26" i="7"/>
  <c r="AH27" i="7"/>
  <c r="J30" i="7"/>
  <c r="AG33" i="7"/>
  <c r="X33" i="7"/>
  <c r="AA34" i="7"/>
  <c r="AI35" i="7"/>
  <c r="Z35" i="7"/>
  <c r="X36" i="7"/>
  <c r="AB37" i="7"/>
  <c r="O40" i="7"/>
  <c r="AG41" i="7"/>
  <c r="X41" i="7"/>
  <c r="AI43" i="7"/>
  <c r="AE43" i="7"/>
  <c r="X44" i="7"/>
  <c r="AC46" i="7"/>
  <c r="S47" i="7"/>
  <c r="M49" i="7"/>
  <c r="AC49" i="7"/>
  <c r="AF50" i="7"/>
  <c r="Q51" i="7"/>
  <c r="AA52" i="7"/>
  <c r="U55" i="7"/>
  <c r="J57" i="7"/>
  <c r="U57" i="7"/>
  <c r="AC60" i="7"/>
  <c r="W64" i="7"/>
  <c r="M65" i="7"/>
  <c r="AF65" i="7"/>
  <c r="Q66" i="7"/>
  <c r="U67" i="7"/>
  <c r="W72" i="7"/>
  <c r="M73" i="7"/>
  <c r="AF73" i="7"/>
  <c r="R75" i="7"/>
  <c r="AE75" i="7"/>
  <c r="V80" i="7"/>
  <c r="AB81" i="7"/>
  <c r="AF81" i="7"/>
  <c r="J83" i="7"/>
  <c r="AG84" i="7"/>
  <c r="R85" i="7"/>
  <c r="AJ85" i="7"/>
  <c r="Z87" i="7"/>
  <c r="R88" i="7"/>
  <c r="M448" i="7"/>
  <c r="AE448" i="7"/>
  <c r="O613" i="7"/>
  <c r="Z615" i="7"/>
  <c r="AH616" i="7"/>
  <c r="Z616" i="7"/>
  <c r="AF616" i="7"/>
  <c r="J618" i="7"/>
  <c r="U619" i="7"/>
  <c r="AC620" i="7"/>
  <c r="T620" i="7"/>
  <c r="AE620" i="7"/>
  <c r="AD621" i="7"/>
  <c r="AC621" i="7"/>
  <c r="N622" i="7"/>
  <c r="X624" i="7"/>
  <c r="J625" i="7"/>
  <c r="Z626" i="7"/>
  <c r="V627" i="7"/>
  <c r="O628" i="7"/>
  <c r="P632" i="7"/>
  <c r="T634" i="7"/>
  <c r="AC635" i="7"/>
  <c r="M637" i="7"/>
  <c r="J638" i="7"/>
  <c r="AI641" i="7"/>
  <c r="AJ642" i="7"/>
  <c r="U643" i="7"/>
  <c r="V644" i="7"/>
  <c r="Z664" i="7"/>
  <c r="AF669" i="7"/>
  <c r="AD471" i="7"/>
  <c r="AC471" i="7"/>
  <c r="T471" i="7"/>
  <c r="R471" i="7"/>
  <c r="J155" i="7"/>
  <c r="AI163" i="7"/>
  <c r="AJ171" i="7"/>
  <c r="V171" i="7"/>
  <c r="AH171" i="7"/>
  <c r="J197" i="7"/>
  <c r="AI216" i="7"/>
  <c r="AI255" i="7"/>
  <c r="N266" i="7"/>
  <c r="Z266" i="7"/>
  <c r="AG304" i="7"/>
  <c r="AF304" i="7"/>
  <c r="Q323" i="7"/>
  <c r="J375" i="7"/>
  <c r="O414" i="7"/>
  <c r="R442" i="7"/>
  <c r="AI512" i="7"/>
  <c r="AJ539" i="7"/>
  <c r="V539" i="7"/>
  <c r="AH539" i="7"/>
  <c r="J585" i="7"/>
  <c r="AI599" i="7"/>
  <c r="J611" i="7"/>
  <c r="AI680" i="7"/>
  <c r="AE680" i="7"/>
  <c r="AI694" i="7"/>
  <c r="AJ697" i="7"/>
  <c r="V697" i="7"/>
  <c r="AH697" i="7"/>
  <c r="J704" i="7"/>
  <c r="AI706" i="7"/>
  <c r="AC720" i="7"/>
  <c r="J760" i="7"/>
  <c r="N763" i="7"/>
  <c r="AG763" i="7"/>
  <c r="R766" i="7"/>
  <c r="J782" i="7"/>
  <c r="R792" i="7"/>
  <c r="AJ802" i="7"/>
  <c r="W802" i="7"/>
  <c r="AI821" i="7"/>
  <c r="X821" i="7"/>
  <c r="X852" i="7"/>
  <c r="AI857" i="7"/>
  <c r="AB857" i="7"/>
  <c r="AA859" i="7"/>
  <c r="J22" i="7"/>
  <c r="P23" i="7"/>
  <c r="S25" i="7"/>
  <c r="AJ25" i="7"/>
  <c r="Q26" i="7"/>
  <c r="J29" i="7"/>
  <c r="Z33" i="7"/>
  <c r="AD34" i="7"/>
  <c r="AE35" i="7"/>
  <c r="Q37" i="7"/>
  <c r="V39" i="7"/>
  <c r="T40" i="7"/>
  <c r="AI42" i="7"/>
  <c r="AD42" i="7"/>
  <c r="AG43" i="7"/>
  <c r="U47" i="7"/>
  <c r="AF48" i="7"/>
  <c r="AD48" i="7"/>
  <c r="R51" i="7"/>
  <c r="W57" i="7"/>
  <c r="J58" i="7"/>
  <c r="AI59" i="7"/>
  <c r="AE59" i="7"/>
  <c r="O65" i="7"/>
  <c r="W67" i="7"/>
  <c r="O73" i="7"/>
  <c r="U75" i="7"/>
  <c r="AG75" i="7"/>
  <c r="AF79" i="7"/>
  <c r="U79" i="7"/>
  <c r="W80" i="7"/>
  <c r="J85" i="7"/>
  <c r="AD87" i="7"/>
  <c r="U88" i="7"/>
  <c r="O448" i="7"/>
  <c r="AG448" i="7"/>
  <c r="R613" i="7"/>
  <c r="AG620" i="7"/>
  <c r="Q622" i="7"/>
  <c r="AI623" i="7"/>
  <c r="Y623" i="7"/>
  <c r="AE623" i="7"/>
  <c r="AI629" i="7"/>
  <c r="AE629" i="7"/>
  <c r="O629" i="7"/>
  <c r="Z629" i="7"/>
  <c r="AC629" i="7"/>
  <c r="AA633" i="7"/>
  <c r="Q633" i="7"/>
  <c r="R637" i="7"/>
  <c r="AD644" i="7"/>
  <c r="AC645" i="7"/>
  <c r="AI647" i="7"/>
  <c r="AE647" i="7"/>
  <c r="Y647" i="7"/>
  <c r="W647" i="7"/>
  <c r="Q647" i="7"/>
  <c r="AE662" i="7"/>
  <c r="AF662" i="7"/>
  <c r="AD662" i="7"/>
  <c r="X662" i="7"/>
  <c r="V662" i="7"/>
  <c r="P662" i="7"/>
  <c r="AJ48" i="7"/>
  <c r="X57" i="7"/>
  <c r="AG59" i="7"/>
  <c r="Y67" i="7"/>
  <c r="V75" i="7"/>
  <c r="AH75" i="7"/>
  <c r="AE87" i="7"/>
  <c r="AE88" i="7"/>
  <c r="Q448" i="7"/>
  <c r="AJ448" i="7"/>
  <c r="T613" i="7"/>
  <c r="J614" i="7"/>
  <c r="AI615" i="7"/>
  <c r="V615" i="7"/>
  <c r="AE615" i="7"/>
  <c r="J617" i="7"/>
  <c r="X622" i="7"/>
  <c r="Y625" i="7"/>
  <c r="U637" i="7"/>
  <c r="AE645" i="7"/>
  <c r="AD668" i="7"/>
  <c r="AI6" i="7"/>
  <c r="J21" i="7"/>
  <c r="U90" i="7"/>
  <c r="R130" i="7"/>
  <c r="O163" i="7"/>
  <c r="M171" i="7"/>
  <c r="X171" i="7"/>
  <c r="AI197" i="7"/>
  <c r="AE197" i="7"/>
  <c r="P216" i="7"/>
  <c r="S255" i="7"/>
  <c r="P266" i="7"/>
  <c r="AD266" i="7"/>
  <c r="P304" i="7"/>
  <c r="Y323" i="7"/>
  <c r="AJ347" i="7"/>
  <c r="AE375" i="7"/>
  <c r="V414" i="7"/>
  <c r="Z442" i="7"/>
  <c r="AB446" i="7"/>
  <c r="M512" i="7"/>
  <c r="M539" i="7"/>
  <c r="X539" i="7"/>
  <c r="J566" i="7"/>
  <c r="AI585" i="7"/>
  <c r="AE585" i="7"/>
  <c r="P599" i="7"/>
  <c r="S603" i="7"/>
  <c r="AF611" i="7"/>
  <c r="AD611" i="7"/>
  <c r="O680" i="7"/>
  <c r="AH680" i="7"/>
  <c r="AI685" i="7"/>
  <c r="M694" i="7"/>
  <c r="M697" i="7"/>
  <c r="X697" i="7"/>
  <c r="J701" i="7"/>
  <c r="AI704" i="7"/>
  <c r="AE704" i="7"/>
  <c r="P706" i="7"/>
  <c r="AI745" i="7"/>
  <c r="AJ760" i="7"/>
  <c r="V760" i="7"/>
  <c r="AH760" i="7"/>
  <c r="Q763" i="7"/>
  <c r="J766" i="7"/>
  <c r="X766" i="7"/>
  <c r="AI782" i="7"/>
  <c r="AA792" i="7"/>
  <c r="M802" i="7"/>
  <c r="Z802" i="7"/>
  <c r="N821" i="7"/>
  <c r="Z821" i="7"/>
  <c r="J833" i="7"/>
  <c r="AJ848" i="7"/>
  <c r="AB852" i="7"/>
  <c r="M855" i="7"/>
  <c r="M857" i="7"/>
  <c r="AD857" i="7"/>
  <c r="O859" i="7"/>
  <c r="AD859" i="7"/>
  <c r="Q860" i="7"/>
  <c r="Y23" i="7"/>
  <c r="X25" i="7"/>
  <c r="X26" i="7"/>
  <c r="J27" i="7"/>
  <c r="AJ30" i="7"/>
  <c r="J31" i="7"/>
  <c r="O33" i="7"/>
  <c r="AE33" i="7"/>
  <c r="N34" i="7"/>
  <c r="AI34" i="7"/>
  <c r="Q35" i="7"/>
  <c r="AH35" i="7"/>
  <c r="U36" i="7"/>
  <c r="V37" i="7"/>
  <c r="Z38" i="7"/>
  <c r="Y40" i="7"/>
  <c r="O41" i="7"/>
  <c r="AE41" i="7"/>
  <c r="N42" i="7"/>
  <c r="AG42" i="7"/>
  <c r="Q43" i="7"/>
  <c r="AA47" i="7"/>
  <c r="N48" i="7"/>
  <c r="R49" i="7"/>
  <c r="AH49" i="7"/>
  <c r="Y51" i="7"/>
  <c r="J53" i="7"/>
  <c r="AD54" i="7"/>
  <c r="V56" i="7"/>
  <c r="Z57" i="7"/>
  <c r="AI58" i="7"/>
  <c r="AD58" i="7"/>
  <c r="O59" i="7"/>
  <c r="AH59" i="7"/>
  <c r="Z60" i="7"/>
  <c r="U63" i="7"/>
  <c r="AF64" i="7"/>
  <c r="U65" i="7"/>
  <c r="Y66" i="7"/>
  <c r="AJ67" i="7"/>
  <c r="Z67" i="7"/>
  <c r="AE70" i="7"/>
  <c r="U73" i="7"/>
  <c r="AJ75" i="7"/>
  <c r="W75" i="7"/>
  <c r="M79" i="7"/>
  <c r="AE80" i="7"/>
  <c r="AH83" i="7"/>
  <c r="AI85" i="7"/>
  <c r="AC85" i="7"/>
  <c r="O85" i="7"/>
  <c r="X85" i="7"/>
  <c r="AH88" i="7"/>
  <c r="R448" i="7"/>
  <c r="W613" i="7"/>
  <c r="AH615" i="7"/>
  <c r="AA622" i="7"/>
  <c r="W637" i="7"/>
  <c r="AH645" i="7"/>
  <c r="O647" i="7"/>
  <c r="AI652" i="7"/>
  <c r="AD652" i="7"/>
  <c r="V652" i="7"/>
  <c r="N652" i="7"/>
  <c r="J19" i="7"/>
  <c r="J109" i="7"/>
  <c r="T130" i="7"/>
  <c r="AI155" i="7"/>
  <c r="W163" i="7"/>
  <c r="N171" i="7"/>
  <c r="Z171" i="7"/>
  <c r="AF197" i="7"/>
  <c r="Q216" i="7"/>
  <c r="AH255" i="7"/>
  <c r="J266" i="7"/>
  <c r="R266" i="7"/>
  <c r="AE266" i="7"/>
  <c r="R304" i="7"/>
  <c r="J323" i="7"/>
  <c r="AF323" i="7"/>
  <c r="J414" i="7"/>
  <c r="W414" i="7"/>
  <c r="AD415" i="7"/>
  <c r="AE415" i="7"/>
  <c r="AG442" i="7"/>
  <c r="U512" i="7"/>
  <c r="N539" i="7"/>
  <c r="Z539" i="7"/>
  <c r="AF585" i="7"/>
  <c r="Q599" i="7"/>
  <c r="P680" i="7"/>
  <c r="AD691" i="7"/>
  <c r="U694" i="7"/>
  <c r="N697" i="7"/>
  <c r="Z697" i="7"/>
  <c r="AF704" i="7"/>
  <c r="Q706" i="7"/>
  <c r="J734" i="7"/>
  <c r="V763" i="7"/>
  <c r="Z766" i="7"/>
  <c r="AB792" i="7"/>
  <c r="N802" i="7"/>
  <c r="AB802" i="7"/>
  <c r="AB819" i="7"/>
  <c r="O821" i="7"/>
  <c r="AC821" i="7"/>
  <c r="Q857" i="7"/>
  <c r="AE857" i="7"/>
  <c r="P859" i="7"/>
  <c r="Z23" i="7"/>
  <c r="Y26" i="7"/>
  <c r="AD28" i="7"/>
  <c r="P33" i="7"/>
  <c r="R35" i="7"/>
  <c r="AE40" i="7"/>
  <c r="P41" i="7"/>
  <c r="AF41" i="7"/>
  <c r="P42" i="7"/>
  <c r="R43" i="7"/>
  <c r="J44" i="7"/>
  <c r="AA45" i="7"/>
  <c r="O48" i="7"/>
  <c r="J49" i="7"/>
  <c r="U49" i="7"/>
  <c r="V50" i="7"/>
  <c r="J51" i="7"/>
  <c r="Z51" i="7"/>
  <c r="AF55" i="7"/>
  <c r="W56" i="7"/>
  <c r="M57" i="7"/>
  <c r="AC57" i="7"/>
  <c r="Q59" i="7"/>
  <c r="AH60" i="7"/>
  <c r="V63" i="7"/>
  <c r="J65" i="7"/>
  <c r="W65" i="7"/>
  <c r="AI66" i="7"/>
  <c r="AD66" i="7"/>
  <c r="M67" i="7"/>
  <c r="AC67" i="7"/>
  <c r="AC68" i="7"/>
  <c r="AD69" i="7"/>
  <c r="AJ72" i="7"/>
  <c r="J73" i="7"/>
  <c r="W73" i="7"/>
  <c r="AI74" i="7"/>
  <c r="AD74" i="7"/>
  <c r="M75" i="7"/>
  <c r="Y75" i="7"/>
  <c r="N79" i="7"/>
  <c r="W81" i="7"/>
  <c r="AB82" i="7"/>
  <c r="Z82" i="7"/>
  <c r="AG82" i="7"/>
  <c r="Y84" i="7"/>
  <c r="AD85" i="7"/>
  <c r="Z85" i="7"/>
  <c r="AD86" i="7"/>
  <c r="AC86" i="7"/>
  <c r="AA86" i="7"/>
  <c r="W448" i="7"/>
  <c r="N615" i="7"/>
  <c r="AJ615" i="7"/>
  <c r="R616" i="7"/>
  <c r="Q620" i="7"/>
  <c r="U621" i="7"/>
  <c r="AD622" i="7"/>
  <c r="Q623" i="7"/>
  <c r="AJ623" i="7"/>
  <c r="U624" i="7"/>
  <c r="P629" i="7"/>
  <c r="Z632" i="7"/>
  <c r="X637" i="7"/>
  <c r="V638" i="7"/>
  <c r="AF639" i="7"/>
  <c r="Y639" i="7"/>
  <c r="AG647" i="7"/>
  <c r="AF664" i="7"/>
  <c r="N668" i="7"/>
  <c r="X669" i="7"/>
  <c r="AE766" i="7"/>
  <c r="AI852" i="7"/>
  <c r="AB26" i="7"/>
  <c r="AE51" i="7"/>
  <c r="O57" i="7"/>
  <c r="AE57" i="7"/>
  <c r="R59" i="7"/>
  <c r="X65" i="7"/>
  <c r="AF66" i="7"/>
  <c r="O67" i="7"/>
  <c r="AE67" i="7"/>
  <c r="J71" i="7"/>
  <c r="N72" i="7"/>
  <c r="X73" i="7"/>
  <c r="AF74" i="7"/>
  <c r="N75" i="7"/>
  <c r="Z75" i="7"/>
  <c r="V79" i="7"/>
  <c r="J81" i="7"/>
  <c r="AI82" i="7"/>
  <c r="J84" i="7"/>
  <c r="AA84" i="7"/>
  <c r="M85" i="7"/>
  <c r="AB85" i="7"/>
  <c r="AG86" i="7"/>
  <c r="Z448" i="7"/>
  <c r="AI613" i="7"/>
  <c r="AF613" i="7"/>
  <c r="P613" i="7"/>
  <c r="AB613" i="7"/>
  <c r="O615" i="7"/>
  <c r="V620" i="7"/>
  <c r="W621" i="7"/>
  <c r="AG622" i="7"/>
  <c r="R623" i="7"/>
  <c r="J626" i="7"/>
  <c r="AC628" i="7"/>
  <c r="AJ628" i="7"/>
  <c r="AD628" i="7"/>
  <c r="R629" i="7"/>
  <c r="J630" i="7"/>
  <c r="AC637" i="7"/>
  <c r="O639" i="7"/>
  <c r="AG640" i="7"/>
  <c r="R640" i="7"/>
  <c r="P640" i="7"/>
  <c r="AF640" i="7"/>
  <c r="AI645" i="7"/>
  <c r="Z645" i="7"/>
  <c r="W645" i="7"/>
  <c r="U645" i="7"/>
  <c r="R645" i="7"/>
  <c r="AI655" i="7"/>
  <c r="AG655" i="7"/>
  <c r="AE655" i="7"/>
  <c r="Y655" i="7"/>
  <c r="W655" i="7"/>
  <c r="J663" i="7"/>
  <c r="J628" i="7"/>
  <c r="AD629" i="7"/>
  <c r="X630" i="7"/>
  <c r="AG632" i="7"/>
  <c r="AC632" i="7"/>
  <c r="AD637" i="7"/>
  <c r="AE638" i="7"/>
  <c r="W648" i="7"/>
  <c r="AC652" i="7"/>
  <c r="AI653" i="7"/>
  <c r="W653" i="7"/>
  <c r="AF654" i="7"/>
  <c r="AG656" i="7"/>
  <c r="AC656" i="7"/>
  <c r="R664" i="7"/>
  <c r="U667" i="7"/>
  <c r="V668" i="7"/>
  <c r="N669" i="7"/>
  <c r="Z669" i="7"/>
  <c r="W671" i="7"/>
  <c r="AC672" i="7"/>
  <c r="P450" i="7"/>
  <c r="W451" i="7"/>
  <c r="V457" i="7"/>
  <c r="AH457" i="7"/>
  <c r="V458" i="7"/>
  <c r="AF459" i="7"/>
  <c r="Z460" i="7"/>
  <c r="O466" i="7"/>
  <c r="AC466" i="7"/>
  <c r="AD467" i="7"/>
  <c r="AE474" i="7"/>
  <c r="AB474" i="7"/>
  <c r="J476" i="7"/>
  <c r="O477" i="7"/>
  <c r="O479" i="7"/>
  <c r="M480" i="7"/>
  <c r="X480" i="7"/>
  <c r="AB485" i="7"/>
  <c r="Q487" i="7"/>
  <c r="AG487" i="7"/>
  <c r="N488" i="7"/>
  <c r="Z488" i="7"/>
  <c r="AI490" i="7"/>
  <c r="AG490" i="7"/>
  <c r="Y491" i="7"/>
  <c r="S492" i="7"/>
  <c r="M494" i="7"/>
  <c r="AF495" i="7"/>
  <c r="Y495" i="7"/>
  <c r="W495" i="7"/>
  <c r="AG496" i="7"/>
  <c r="AF496" i="7"/>
  <c r="U496" i="7"/>
  <c r="W496" i="7"/>
  <c r="J497" i="7"/>
  <c r="M502" i="7"/>
  <c r="AF503" i="7"/>
  <c r="Y503" i="7"/>
  <c r="W503" i="7"/>
  <c r="W504" i="7"/>
  <c r="J505" i="7"/>
  <c r="O767" i="7"/>
  <c r="AE767" i="7"/>
  <c r="P768" i="7"/>
  <c r="Q769" i="7"/>
  <c r="V723" i="7"/>
  <c r="Z725" i="7"/>
  <c r="X726" i="7"/>
  <c r="J727" i="7"/>
  <c r="AA727" i="7"/>
  <c r="R735" i="7"/>
  <c r="S737" i="7"/>
  <c r="O738" i="7"/>
  <c r="AJ738" i="7"/>
  <c r="J740" i="7"/>
  <c r="T747" i="7"/>
  <c r="Z750" i="7"/>
  <c r="M751" i="7"/>
  <c r="M770" i="7"/>
  <c r="Z773" i="7"/>
  <c r="AH773" i="7"/>
  <c r="J775" i="7"/>
  <c r="AH784" i="7"/>
  <c r="AC784" i="7"/>
  <c r="X784" i="7"/>
  <c r="N785" i="7"/>
  <c r="O788" i="7"/>
  <c r="AD794" i="7"/>
  <c r="AH794" i="7"/>
  <c r="M795" i="7"/>
  <c r="AB796" i="7"/>
  <c r="T797" i="7"/>
  <c r="AB803" i="7"/>
  <c r="M808" i="7"/>
  <c r="R809" i="7"/>
  <c r="X826" i="7"/>
  <c r="Y830" i="7"/>
  <c r="Z831" i="7"/>
  <c r="AD837" i="7"/>
  <c r="AI839" i="7"/>
  <c r="X839" i="7"/>
  <c r="U839" i="7"/>
  <c r="M839" i="7"/>
  <c r="AC839" i="7"/>
  <c r="AF689" i="7"/>
  <c r="Q692" i="7"/>
  <c r="AD698" i="7"/>
  <c r="AI790" i="7"/>
  <c r="AF790" i="7"/>
  <c r="P790" i="7"/>
  <c r="AE790" i="7"/>
  <c r="O790" i="7"/>
  <c r="AC790" i="7"/>
  <c r="M790" i="7"/>
  <c r="Z790" i="7"/>
  <c r="U790" i="7"/>
  <c r="AH790" i="7"/>
  <c r="R790" i="7"/>
  <c r="U849" i="7"/>
  <c r="R849" i="7"/>
  <c r="O849" i="7"/>
  <c r="M849" i="7"/>
  <c r="AE849" i="7"/>
  <c r="AC849" i="7"/>
  <c r="X648" i="7"/>
  <c r="Z653" i="7"/>
  <c r="V661" i="7"/>
  <c r="AH661" i="7"/>
  <c r="AF663" i="7"/>
  <c r="U664" i="7"/>
  <c r="AJ666" i="7"/>
  <c r="O669" i="7"/>
  <c r="AC669" i="7"/>
  <c r="Y671" i="7"/>
  <c r="AF672" i="7"/>
  <c r="V677" i="7"/>
  <c r="AH677" i="7"/>
  <c r="Q450" i="7"/>
  <c r="Y451" i="7"/>
  <c r="AC456" i="7"/>
  <c r="AJ457" i="7"/>
  <c r="W457" i="7"/>
  <c r="X458" i="7"/>
  <c r="O459" i="7"/>
  <c r="AC460" i="7"/>
  <c r="P466" i="7"/>
  <c r="AE466" i="7"/>
  <c r="N467" i="7"/>
  <c r="AF467" i="7"/>
  <c r="T470" i="7"/>
  <c r="P472" i="7"/>
  <c r="M474" i="7"/>
  <c r="AC474" i="7"/>
  <c r="Z475" i="7"/>
  <c r="AJ476" i="7"/>
  <c r="R477" i="7"/>
  <c r="N480" i="7"/>
  <c r="Z480" i="7"/>
  <c r="J483" i="7"/>
  <c r="AJ485" i="7"/>
  <c r="U487" i="7"/>
  <c r="O488" i="7"/>
  <c r="AC488" i="7"/>
  <c r="Z491" i="7"/>
  <c r="P494" i="7"/>
  <c r="AI498" i="7"/>
  <c r="Y498" i="7"/>
  <c r="AJ499" i="7"/>
  <c r="M499" i="7"/>
  <c r="N502" i="7"/>
  <c r="X504" i="7"/>
  <c r="AI506" i="7"/>
  <c r="AG506" i="7"/>
  <c r="AJ507" i="7"/>
  <c r="Q507" i="7"/>
  <c r="AG507" i="7"/>
  <c r="AE510" i="7"/>
  <c r="M510" i="7"/>
  <c r="R767" i="7"/>
  <c r="AF767" i="7"/>
  <c r="X768" i="7"/>
  <c r="Y769" i="7"/>
  <c r="Y726" i="7"/>
  <c r="T735" i="7"/>
  <c r="P738" i="7"/>
  <c r="AB747" i="7"/>
  <c r="N751" i="7"/>
  <c r="S785" i="7"/>
  <c r="AJ794" i="7"/>
  <c r="W797" i="7"/>
  <c r="AD798" i="7"/>
  <c r="M798" i="7"/>
  <c r="U798" i="7"/>
  <c r="O808" i="7"/>
  <c r="AF837" i="7"/>
  <c r="AA837" i="7"/>
  <c r="AD692" i="7"/>
  <c r="AD695" i="7"/>
  <c r="W695" i="7"/>
  <c r="U695" i="7"/>
  <c r="AH695" i="7"/>
  <c r="R695" i="7"/>
  <c r="AF698" i="7"/>
  <c r="AC777" i="7"/>
  <c r="AJ777" i="7"/>
  <c r="Q777" i="7"/>
  <c r="AG777" i="7"/>
  <c r="O777" i="7"/>
  <c r="AE777" i="7"/>
  <c r="N777" i="7"/>
  <c r="AD777" i="7"/>
  <c r="V777" i="7"/>
  <c r="T777" i="7"/>
  <c r="J77" i="7"/>
  <c r="AE78" i="7"/>
  <c r="AG80" i="7"/>
  <c r="AJ87" i="7"/>
  <c r="J88" i="7"/>
  <c r="J616" i="7"/>
  <c r="W628" i="7"/>
  <c r="N630" i="7"/>
  <c r="J631" i="7"/>
  <c r="M632" i="7"/>
  <c r="AH632" i="7"/>
  <c r="N638" i="7"/>
  <c r="J639" i="7"/>
  <c r="AE646" i="7"/>
  <c r="Z648" i="7"/>
  <c r="AJ650" i="7"/>
  <c r="M653" i="7"/>
  <c r="AC653" i="7"/>
  <c r="J655" i="7"/>
  <c r="M656" i="7"/>
  <c r="AH656" i="7"/>
  <c r="AC660" i="7"/>
  <c r="AJ661" i="7"/>
  <c r="W661" i="7"/>
  <c r="O663" i="7"/>
  <c r="X664" i="7"/>
  <c r="AI665" i="7"/>
  <c r="P669" i="7"/>
  <c r="AD669" i="7"/>
  <c r="AE671" i="7"/>
  <c r="M672" i="7"/>
  <c r="AH672" i="7"/>
  <c r="AC676" i="7"/>
  <c r="AJ677" i="7"/>
  <c r="W677" i="7"/>
  <c r="V450" i="7"/>
  <c r="J451" i="7"/>
  <c r="Z451" i="7"/>
  <c r="M455" i="7"/>
  <c r="N456" i="7"/>
  <c r="M457" i="7"/>
  <c r="X457" i="7"/>
  <c r="AD458" i="7"/>
  <c r="Q459" i="7"/>
  <c r="AH460" i="7"/>
  <c r="AE463" i="7"/>
  <c r="AH464" i="7"/>
  <c r="AD465" i="7"/>
  <c r="R466" i="7"/>
  <c r="AG466" i="7"/>
  <c r="O467" i="7"/>
  <c r="AG467" i="7"/>
  <c r="T468" i="7"/>
  <c r="T469" i="7"/>
  <c r="R472" i="7"/>
  <c r="Q473" i="7"/>
  <c r="O474" i="7"/>
  <c r="AF474" i="7"/>
  <c r="AA475" i="7"/>
  <c r="AH476" i="7"/>
  <c r="T477" i="7"/>
  <c r="AF478" i="7"/>
  <c r="O480" i="7"/>
  <c r="AC480" i="7"/>
  <c r="Y481" i="7"/>
  <c r="Y482" i="7"/>
  <c r="AC483" i="7"/>
  <c r="J487" i="7"/>
  <c r="V487" i="7"/>
  <c r="P488" i="7"/>
  <c r="AD488" i="7"/>
  <c r="Q490" i="7"/>
  <c r="AC491" i="7"/>
  <c r="N492" i="7"/>
  <c r="X494" i="7"/>
  <c r="M495" i="7"/>
  <c r="AD495" i="7"/>
  <c r="M496" i="7"/>
  <c r="Z496" i="7"/>
  <c r="AI497" i="7"/>
  <c r="X497" i="7"/>
  <c r="AJ498" i="7"/>
  <c r="V502" i="7"/>
  <c r="AI505" i="7"/>
  <c r="AF505" i="7"/>
  <c r="AD510" i="7"/>
  <c r="W511" i="7"/>
  <c r="U767" i="7"/>
  <c r="AH767" i="7"/>
  <c r="AF768" i="7"/>
  <c r="AG769" i="7"/>
  <c r="J722" i="7"/>
  <c r="Y722" i="7"/>
  <c r="AA724" i="7"/>
  <c r="O725" i="7"/>
  <c r="AE725" i="7"/>
  <c r="AA726" i="7"/>
  <c r="W735" i="7"/>
  <c r="AE737" i="7"/>
  <c r="R738" i="7"/>
  <c r="AC747" i="7"/>
  <c r="S751" i="7"/>
  <c r="P770" i="7"/>
  <c r="N773" i="7"/>
  <c r="U776" i="7"/>
  <c r="AJ783" i="7"/>
  <c r="AA785" i="7"/>
  <c r="AI786" i="7"/>
  <c r="AE786" i="7"/>
  <c r="Q786" i="7"/>
  <c r="AC786" i="7"/>
  <c r="O786" i="7"/>
  <c r="AH786" i="7"/>
  <c r="T786" i="7"/>
  <c r="AG786" i="7"/>
  <c r="S788" i="7"/>
  <c r="AJ789" i="7"/>
  <c r="U789" i="7"/>
  <c r="AF789" i="7"/>
  <c r="O794" i="7"/>
  <c r="AB797" i="7"/>
  <c r="AF803" i="7"/>
  <c r="Z808" i="7"/>
  <c r="AC826" i="7"/>
  <c r="X827" i="7"/>
  <c r="M829" i="7"/>
  <c r="P837" i="7"/>
  <c r="AE692" i="7"/>
  <c r="M695" i="7"/>
  <c r="Y841" i="7"/>
  <c r="AJ841" i="7"/>
  <c r="T841" i="7"/>
  <c r="AH849" i="7"/>
  <c r="AC636" i="7"/>
  <c r="P638" i="7"/>
  <c r="AI639" i="7"/>
  <c r="J641" i="7"/>
  <c r="AJ643" i="7"/>
  <c r="AC644" i="7"/>
  <c r="J647" i="7"/>
  <c r="M648" i="7"/>
  <c r="AC648" i="7"/>
  <c r="AB650" i="7"/>
  <c r="N653" i="7"/>
  <c r="AD653" i="7"/>
  <c r="N654" i="7"/>
  <c r="P656" i="7"/>
  <c r="J662" i="7"/>
  <c r="Q663" i="7"/>
  <c r="J667" i="7"/>
  <c r="J668" i="7"/>
  <c r="J669" i="7"/>
  <c r="R669" i="7"/>
  <c r="AE669" i="7"/>
  <c r="N670" i="7"/>
  <c r="P672" i="7"/>
  <c r="M675" i="7"/>
  <c r="N676" i="7"/>
  <c r="M677" i="7"/>
  <c r="X677" i="7"/>
  <c r="J450" i="7"/>
  <c r="X450" i="7"/>
  <c r="AI451" i="7"/>
  <c r="AE451" i="7"/>
  <c r="AI454" i="7"/>
  <c r="U455" i="7"/>
  <c r="V456" i="7"/>
  <c r="N457" i="7"/>
  <c r="Z457" i="7"/>
  <c r="W459" i="7"/>
  <c r="AG460" i="7"/>
  <c r="AG463" i="7"/>
  <c r="N465" i="7"/>
  <c r="T466" i="7"/>
  <c r="AH466" i="7"/>
  <c r="Q467" i="7"/>
  <c r="AI467" i="7"/>
  <c r="AA472" i="7"/>
  <c r="AB473" i="7"/>
  <c r="Q474" i="7"/>
  <c r="AH474" i="7"/>
  <c r="M475" i="7"/>
  <c r="AD475" i="7"/>
  <c r="O476" i="7"/>
  <c r="AB477" i="7"/>
  <c r="P480" i="7"/>
  <c r="AD480" i="7"/>
  <c r="AE482" i="7"/>
  <c r="AG483" i="7"/>
  <c r="R484" i="7"/>
  <c r="J486" i="7"/>
  <c r="AF487" i="7"/>
  <c r="W487" i="7"/>
  <c r="R488" i="7"/>
  <c r="P489" i="7"/>
  <c r="T490" i="7"/>
  <c r="AJ491" i="7"/>
  <c r="AH491" i="7"/>
  <c r="M491" i="7"/>
  <c r="AG491" i="7"/>
  <c r="V492" i="7"/>
  <c r="AC494" i="7"/>
  <c r="N495" i="7"/>
  <c r="AE495" i="7"/>
  <c r="N496" i="7"/>
  <c r="AC496" i="7"/>
  <c r="Q498" i="7"/>
  <c r="R499" i="7"/>
  <c r="AC502" i="7"/>
  <c r="N503" i="7"/>
  <c r="AE503" i="7"/>
  <c r="N504" i="7"/>
  <c r="AC504" i="7"/>
  <c r="Q506" i="7"/>
  <c r="M507" i="7"/>
  <c r="P510" i="7"/>
  <c r="AF511" i="7"/>
  <c r="V511" i="7"/>
  <c r="Y511" i="7"/>
  <c r="AG722" i="7"/>
  <c r="N722" i="7"/>
  <c r="AA722" i="7"/>
  <c r="AE723" i="7"/>
  <c r="P725" i="7"/>
  <c r="M726" i="7"/>
  <c r="AE726" i="7"/>
  <c r="N727" i="7"/>
  <c r="AB735" i="7"/>
  <c r="AD736" i="7"/>
  <c r="S736" i="7"/>
  <c r="T738" i="7"/>
  <c r="N740" i="7"/>
  <c r="X751" i="7"/>
  <c r="P773" i="7"/>
  <c r="T783" i="7"/>
  <c r="AB785" i="7"/>
  <c r="Y786" i="7"/>
  <c r="AJ786" i="7"/>
  <c r="V788" i="7"/>
  <c r="O789" i="7"/>
  <c r="AH789" i="7"/>
  <c r="Q794" i="7"/>
  <c r="AC797" i="7"/>
  <c r="S798" i="7"/>
  <c r="J805" i="7"/>
  <c r="AC808" i="7"/>
  <c r="AI826" i="7"/>
  <c r="AF826" i="7"/>
  <c r="P826" i="7"/>
  <c r="AE826" i="7"/>
  <c r="O826" i="7"/>
  <c r="U826" i="7"/>
  <c r="AH826" i="7"/>
  <c r="Z828" i="7"/>
  <c r="U829" i="7"/>
  <c r="AJ830" i="7"/>
  <c r="Q837" i="7"/>
  <c r="J840" i="7"/>
  <c r="O686" i="7"/>
  <c r="M686" i="7"/>
  <c r="R686" i="7"/>
  <c r="AG692" i="7"/>
  <c r="O695" i="7"/>
  <c r="W777" i="7"/>
  <c r="AI658" i="7"/>
  <c r="AG664" i="7"/>
  <c r="AC664" i="7"/>
  <c r="U669" i="7"/>
  <c r="AI671" i="7"/>
  <c r="AI674" i="7"/>
  <c r="AG451" i="7"/>
  <c r="AE458" i="7"/>
  <c r="Y459" i="7"/>
  <c r="AI462" i="7"/>
  <c r="U467" i="7"/>
  <c r="AC472" i="7"/>
  <c r="R474" i="7"/>
  <c r="AJ474" i="7"/>
  <c r="AC477" i="7"/>
  <c r="R480" i="7"/>
  <c r="AE480" i="7"/>
  <c r="Y487" i="7"/>
  <c r="U488" i="7"/>
  <c r="AF488" i="7"/>
  <c r="AD509" i="7"/>
  <c r="U510" i="7"/>
  <c r="AC511" i="7"/>
  <c r="AG767" i="7"/>
  <c r="AD767" i="7"/>
  <c r="P767" i="7"/>
  <c r="W767" i="7"/>
  <c r="J768" i="7"/>
  <c r="J769" i="7"/>
  <c r="AE722" i="7"/>
  <c r="O726" i="7"/>
  <c r="AH726" i="7"/>
  <c r="Z740" i="7"/>
  <c r="Q747" i="7"/>
  <c r="Z747" i="7"/>
  <c r="M750" i="7"/>
  <c r="AF750" i="7"/>
  <c r="P750" i="7"/>
  <c r="AI752" i="7"/>
  <c r="O752" i="7"/>
  <c r="W752" i="7"/>
  <c r="S773" i="7"/>
  <c r="T774" i="7"/>
  <c r="R794" i="7"/>
  <c r="Z798" i="7"/>
  <c r="W803" i="7"/>
  <c r="T803" i="7"/>
  <c r="N805" i="7"/>
  <c r="Z805" i="7"/>
  <c r="X829" i="7"/>
  <c r="V837" i="7"/>
  <c r="P695" i="7"/>
  <c r="X698" i="7"/>
  <c r="V698" i="7"/>
  <c r="Q698" i="7"/>
  <c r="AA698" i="7"/>
  <c r="V753" i="7"/>
  <c r="AF753" i="7"/>
  <c r="AA753" i="7"/>
  <c r="P753" i="7"/>
  <c r="Y777" i="7"/>
  <c r="W568" i="7"/>
  <c r="AJ667" i="7"/>
  <c r="AI668" i="7"/>
  <c r="AI669" i="7"/>
  <c r="V669" i="7"/>
  <c r="AH669" i="7"/>
  <c r="AE450" i="7"/>
  <c r="AD450" i="7"/>
  <c r="AI453" i="7"/>
  <c r="AE459" i="7"/>
  <c r="J461" i="7"/>
  <c r="AI466" i="7"/>
  <c r="X466" i="7"/>
  <c r="J467" i="7"/>
  <c r="W467" i="7"/>
  <c r="J471" i="7"/>
  <c r="J472" i="7"/>
  <c r="J474" i="7"/>
  <c r="U474" i="7"/>
  <c r="Q475" i="7"/>
  <c r="AH475" i="7"/>
  <c r="S476" i="7"/>
  <c r="AH477" i="7"/>
  <c r="J479" i="7"/>
  <c r="U480" i="7"/>
  <c r="AF480" i="7"/>
  <c r="Z484" i="7"/>
  <c r="O485" i="7"/>
  <c r="M487" i="7"/>
  <c r="AC487" i="7"/>
  <c r="AG488" i="7"/>
  <c r="V488" i="7"/>
  <c r="AH488" i="7"/>
  <c r="AB490" i="7"/>
  <c r="AI492" i="7"/>
  <c r="Q495" i="7"/>
  <c r="P496" i="7"/>
  <c r="AE496" i="7"/>
  <c r="AF497" i="7"/>
  <c r="Z499" i="7"/>
  <c r="P504" i="7"/>
  <c r="X505" i="7"/>
  <c r="U507" i="7"/>
  <c r="X510" i="7"/>
  <c r="X767" i="7"/>
  <c r="AI735" i="7"/>
  <c r="AJ735" i="7"/>
  <c r="Q735" i="7"/>
  <c r="AE735" i="7"/>
  <c r="J796" i="7"/>
  <c r="AI797" i="7"/>
  <c r="AG797" i="7"/>
  <c r="O797" i="7"/>
  <c r="AE797" i="7"/>
  <c r="R797" i="7"/>
  <c r="J827" i="7"/>
  <c r="J831" i="7"/>
  <c r="Y840" i="7"/>
  <c r="AJ840" i="7"/>
  <c r="T840" i="7"/>
  <c r="AB692" i="7"/>
  <c r="W692" i="7"/>
  <c r="V692" i="7"/>
  <c r="T692" i="7"/>
  <c r="AJ568" i="7"/>
  <c r="V568" i="7"/>
  <c r="Y568" i="7"/>
  <c r="V480" i="7"/>
  <c r="AH480" i="7"/>
  <c r="W488" i="7"/>
  <c r="AE494" i="7"/>
  <c r="U494" i="7"/>
  <c r="AE502" i="7"/>
  <c r="U502" i="7"/>
  <c r="Y507" i="7"/>
  <c r="AC510" i="7"/>
  <c r="M767" i="7"/>
  <c r="AH735" i="7"/>
  <c r="AG735" i="7"/>
  <c r="AI738" i="7"/>
  <c r="AB738" i="7"/>
  <c r="AE738" i="7"/>
  <c r="M747" i="7"/>
  <c r="AF751" i="7"/>
  <c r="Q751" i="7"/>
  <c r="AD751" i="7"/>
  <c r="P751" i="7"/>
  <c r="U751" i="7"/>
  <c r="AC751" i="7"/>
  <c r="AG774" i="7"/>
  <c r="Q785" i="7"/>
  <c r="AI785" i="7"/>
  <c r="P785" i="7"/>
  <c r="V785" i="7"/>
  <c r="T808" i="7"/>
  <c r="Q808" i="7"/>
  <c r="AB808" i="7"/>
  <c r="J835" i="7"/>
  <c r="P689" i="7"/>
  <c r="N692" i="7"/>
  <c r="AC695" i="7"/>
  <c r="M832" i="7"/>
  <c r="AE568" i="7"/>
  <c r="Z467" i="7"/>
  <c r="AB471" i="7"/>
  <c r="Y474" i="7"/>
  <c r="Z477" i="7"/>
  <c r="AJ479" i="7"/>
  <c r="W480" i="7"/>
  <c r="T486" i="7"/>
  <c r="M488" i="7"/>
  <c r="AD494" i="7"/>
  <c r="J495" i="7"/>
  <c r="AF502" i="7"/>
  <c r="J503" i="7"/>
  <c r="Z507" i="7"/>
  <c r="AF510" i="7"/>
  <c r="O511" i="7"/>
  <c r="AG511" i="7"/>
  <c r="N767" i="7"/>
  <c r="AC767" i="7"/>
  <c r="R722" i="7"/>
  <c r="AI725" i="7"/>
  <c r="AF725" i="7"/>
  <c r="Q725" i="7"/>
  <c r="Y725" i="7"/>
  <c r="S726" i="7"/>
  <c r="O735" i="7"/>
  <c r="N737" i="7"/>
  <c r="AF738" i="7"/>
  <c r="O747" i="7"/>
  <c r="T750" i="7"/>
  <c r="AG751" i="7"/>
  <c r="AB752" i="7"/>
  <c r="U770" i="7"/>
  <c r="S770" i="7"/>
  <c r="AH770" i="7"/>
  <c r="AF773" i="7"/>
  <c r="AG776" i="7"/>
  <c r="N776" i="7"/>
  <c r="AD776" i="7"/>
  <c r="M776" i="7"/>
  <c r="Q776" i="7"/>
  <c r="Z789" i="7"/>
  <c r="AG793" i="7"/>
  <c r="X793" i="7"/>
  <c r="Q793" i="7"/>
  <c r="AA793" i="7"/>
  <c r="AE794" i="7"/>
  <c r="AF795" i="7"/>
  <c r="Z795" i="7"/>
  <c r="AI796" i="7"/>
  <c r="S796" i="7"/>
  <c r="N796" i="7"/>
  <c r="AF796" i="7"/>
  <c r="Q797" i="7"/>
  <c r="R803" i="7"/>
  <c r="AE805" i="7"/>
  <c r="AE808" i="7"/>
  <c r="W826" i="7"/>
  <c r="P827" i="7"/>
  <c r="AG827" i="7"/>
  <c r="N827" i="7"/>
  <c r="V827" i="7"/>
  <c r="U831" i="7"/>
  <c r="R831" i="7"/>
  <c r="AE831" i="7"/>
  <c r="O692" i="7"/>
  <c r="AE695" i="7"/>
  <c r="P698" i="7"/>
  <c r="J567" i="7"/>
  <c r="T493" i="7"/>
  <c r="AJ495" i="7"/>
  <c r="AE501" i="7"/>
  <c r="AJ503" i="7"/>
  <c r="AG504" i="7"/>
  <c r="V504" i="7"/>
  <c r="AH504" i="7"/>
  <c r="J511" i="7"/>
  <c r="AJ769" i="7"/>
  <c r="AI721" i="7"/>
  <c r="AF721" i="7"/>
  <c r="AI737" i="7"/>
  <c r="AG739" i="7"/>
  <c r="M773" i="7"/>
  <c r="AC773" i="7"/>
  <c r="N788" i="7"/>
  <c r="AE788" i="7"/>
  <c r="M789" i="7"/>
  <c r="N794" i="7"/>
  <c r="AE795" i="7"/>
  <c r="AB799" i="7"/>
  <c r="AI803" i="7"/>
  <c r="AC803" i="7"/>
  <c r="AE806" i="7"/>
  <c r="J808" i="7"/>
  <c r="J826" i="7"/>
  <c r="AI829" i="7"/>
  <c r="AA834" i="7"/>
  <c r="O835" i="7"/>
  <c r="AG835" i="7"/>
  <c r="O836" i="7"/>
  <c r="AE836" i="7"/>
  <c r="N837" i="7"/>
  <c r="AG837" i="7"/>
  <c r="V689" i="7"/>
  <c r="AC692" i="7"/>
  <c r="Y692" i="7"/>
  <c r="AI695" i="7"/>
  <c r="X695" i="7"/>
  <c r="Z742" i="7"/>
  <c r="Q800" i="7"/>
  <c r="J841" i="7"/>
  <c r="N853" i="7"/>
  <c r="M138" i="7"/>
  <c r="AF139" i="7"/>
  <c r="AI143" i="7"/>
  <c r="AJ143" i="7"/>
  <c r="P567" i="7"/>
  <c r="J568" i="7"/>
  <c r="AI569" i="7"/>
  <c r="X569" i="7"/>
  <c r="J571" i="7"/>
  <c r="AF572" i="7"/>
  <c r="T812" i="7"/>
  <c r="N813" i="7"/>
  <c r="AI813" i="7"/>
  <c r="R814" i="7"/>
  <c r="R815" i="7"/>
  <c r="AI816" i="7"/>
  <c r="R710" i="7"/>
  <c r="S715" i="7"/>
  <c r="W716" i="7"/>
  <c r="AI716" i="7"/>
  <c r="AE716" i="7"/>
  <c r="S716" i="7"/>
  <c r="AH693" i="7"/>
  <c r="AC705" i="7"/>
  <c r="N705" i="7"/>
  <c r="V705" i="7"/>
  <c r="J753" i="7"/>
  <c r="J790" i="7"/>
  <c r="V800" i="7"/>
  <c r="AI832" i="7"/>
  <c r="Z569" i="7"/>
  <c r="AF757" i="7"/>
  <c r="U757" i="7"/>
  <c r="AG757" i="7"/>
  <c r="Q757" i="7"/>
  <c r="AD757" i="7"/>
  <c r="N757" i="7"/>
  <c r="AE757" i="7"/>
  <c r="J687" i="7"/>
  <c r="AI690" i="7"/>
  <c r="AE690" i="7"/>
  <c r="O690" i="7"/>
  <c r="AD690" i="7"/>
  <c r="N690" i="7"/>
  <c r="Y690" i="7"/>
  <c r="AG690" i="7"/>
  <c r="Q690" i="7"/>
  <c r="J693" i="7"/>
  <c r="AC568" i="7"/>
  <c r="AD568" i="7"/>
  <c r="M569" i="7"/>
  <c r="AC569" i="7"/>
  <c r="AI571" i="7"/>
  <c r="J814" i="7"/>
  <c r="J743" i="7"/>
  <c r="J710" i="7"/>
  <c r="O716" i="7"/>
  <c r="AF730" i="7"/>
  <c r="J731" i="7"/>
  <c r="AI733" i="7"/>
  <c r="AC733" i="7"/>
  <c r="M733" i="7"/>
  <c r="Y733" i="7"/>
  <c r="V733" i="7"/>
  <c r="U733" i="7"/>
  <c r="AG733" i="7"/>
  <c r="Q733" i="7"/>
  <c r="AD733" i="7"/>
  <c r="N733" i="7"/>
  <c r="AA730" i="7"/>
  <c r="W730" i="7"/>
  <c r="AJ678" i="7"/>
  <c r="U678" i="7"/>
  <c r="AH678" i="7"/>
  <c r="R678" i="7"/>
  <c r="AD678" i="7"/>
  <c r="N678" i="7"/>
  <c r="V678" i="7"/>
  <c r="AI687" i="7"/>
  <c r="AC687" i="7"/>
  <c r="U687" i="7"/>
  <c r="AB777" i="7"/>
  <c r="AD790" i="7"/>
  <c r="AD800" i="7"/>
  <c r="Z810" i="7"/>
  <c r="U138" i="7"/>
  <c r="V139" i="7"/>
  <c r="T143" i="7"/>
  <c r="AC567" i="7"/>
  <c r="N568" i="7"/>
  <c r="AG568" i="7"/>
  <c r="P569" i="7"/>
  <c r="AF569" i="7"/>
  <c r="X570" i="7"/>
  <c r="AA571" i="7"/>
  <c r="N572" i="7"/>
  <c r="X813" i="7"/>
  <c r="AI814" i="7"/>
  <c r="AD814" i="7"/>
  <c r="O814" i="7"/>
  <c r="Y814" i="7"/>
  <c r="AA743" i="7"/>
  <c r="AE743" i="7"/>
  <c r="AD708" i="7"/>
  <c r="Z708" i="7"/>
  <c r="AI710" i="7"/>
  <c r="AB710" i="7"/>
  <c r="N710" i="7"/>
  <c r="Z710" i="7"/>
  <c r="AD710" i="7"/>
  <c r="J715" i="7"/>
  <c r="O730" i="7"/>
  <c r="O757" i="7"/>
  <c r="U690" i="7"/>
  <c r="AI696" i="7"/>
  <c r="O696" i="7"/>
  <c r="W696" i="7"/>
  <c r="AI719" i="7"/>
  <c r="M719" i="7"/>
  <c r="U719" i="7"/>
  <c r="O733" i="7"/>
  <c r="J749" i="7"/>
  <c r="AJ750" i="7"/>
  <c r="AG752" i="7"/>
  <c r="J774" i="7"/>
  <c r="J788" i="7"/>
  <c r="AH797" i="7"/>
  <c r="AJ805" i="7"/>
  <c r="Y835" i="7"/>
  <c r="X836" i="7"/>
  <c r="Z686" i="7"/>
  <c r="AC742" i="7"/>
  <c r="AF800" i="7"/>
  <c r="X832" i="7"/>
  <c r="J853" i="7"/>
  <c r="W853" i="7"/>
  <c r="W138" i="7"/>
  <c r="X139" i="7"/>
  <c r="AA141" i="7"/>
  <c r="U143" i="7"/>
  <c r="AD567" i="7"/>
  <c r="O568" i="7"/>
  <c r="R569" i="7"/>
  <c r="AH569" i="7"/>
  <c r="AF570" i="7"/>
  <c r="V572" i="7"/>
  <c r="AB812" i="7"/>
  <c r="AI743" i="7"/>
  <c r="AG709" i="7"/>
  <c r="S709" i="7"/>
  <c r="O709" i="7"/>
  <c r="AH711" i="7"/>
  <c r="AA711" i="7"/>
  <c r="Z711" i="7"/>
  <c r="J717" i="7"/>
  <c r="P730" i="7"/>
  <c r="AJ755" i="7"/>
  <c r="AB755" i="7"/>
  <c r="S755" i="7"/>
  <c r="V757" i="7"/>
  <c r="AG605" i="7"/>
  <c r="AH605" i="7"/>
  <c r="R605" i="7"/>
  <c r="AE605" i="7"/>
  <c r="O605" i="7"/>
  <c r="AC605" i="7"/>
  <c r="M605" i="7"/>
  <c r="U605" i="7"/>
  <c r="M678" i="7"/>
  <c r="AD684" i="7"/>
  <c r="AE684" i="7"/>
  <c r="W684" i="7"/>
  <c r="M687" i="7"/>
  <c r="V690" i="7"/>
  <c r="R693" i="7"/>
  <c r="W733" i="7"/>
  <c r="AJ740" i="7"/>
  <c r="AH741" i="7"/>
  <c r="AI749" i="7"/>
  <c r="J771" i="7"/>
  <c r="AH787" i="7"/>
  <c r="AI789" i="7"/>
  <c r="W789" i="7"/>
  <c r="AI794" i="7"/>
  <c r="Z794" i="7"/>
  <c r="J799" i="7"/>
  <c r="J803" i="7"/>
  <c r="AH809" i="7"/>
  <c r="AB835" i="7"/>
  <c r="AD835" i="7"/>
  <c r="AD836" i="7"/>
  <c r="Z836" i="7"/>
  <c r="Z838" i="7"/>
  <c r="J689" i="7"/>
  <c r="J695" i="7"/>
  <c r="AI714" i="7"/>
  <c r="AE742" i="7"/>
  <c r="N800" i="7"/>
  <c r="AG800" i="7"/>
  <c r="AC832" i="7"/>
  <c r="V851" i="7"/>
  <c r="AC853" i="7"/>
  <c r="Y853" i="7"/>
  <c r="AI138" i="7"/>
  <c r="X138" i="7"/>
  <c r="AA139" i="7"/>
  <c r="AF140" i="7"/>
  <c r="AB143" i="7"/>
  <c r="Q568" i="7"/>
  <c r="J569" i="7"/>
  <c r="U569" i="7"/>
  <c r="W572" i="7"/>
  <c r="T811" i="7"/>
  <c r="O812" i="7"/>
  <c r="AF813" i="7"/>
  <c r="O813" i="7"/>
  <c r="AC813" i="7"/>
  <c r="N715" i="7"/>
  <c r="AI715" i="7"/>
  <c r="S730" i="7"/>
  <c r="W757" i="7"/>
  <c r="Q678" i="7"/>
  <c r="AD712" i="7"/>
  <c r="O712" i="7"/>
  <c r="W712" i="7"/>
  <c r="AE733" i="7"/>
  <c r="AD853" i="7"/>
  <c r="Z138" i="7"/>
  <c r="W569" i="7"/>
  <c r="AE572" i="7"/>
  <c r="R812" i="7"/>
  <c r="AD813" i="7"/>
  <c r="Q814" i="7"/>
  <c r="AF814" i="7"/>
  <c r="Y816" i="7"/>
  <c r="AF816" i="7"/>
  <c r="Q743" i="7"/>
  <c r="J817" i="7"/>
  <c r="Y842" i="7"/>
  <c r="P708" i="7"/>
  <c r="AA709" i="7"/>
  <c r="Q710" i="7"/>
  <c r="AH710" i="7"/>
  <c r="M711" i="7"/>
  <c r="AC717" i="7"/>
  <c r="P717" i="7"/>
  <c r="X730" i="7"/>
  <c r="AA755" i="7"/>
  <c r="Y757" i="7"/>
  <c r="N605" i="7"/>
  <c r="AI607" i="7"/>
  <c r="AE607" i="7"/>
  <c r="W607" i="7"/>
  <c r="Y678" i="7"/>
  <c r="AC681" i="7"/>
  <c r="AD681" i="7"/>
  <c r="V681" i="7"/>
  <c r="AC690" i="7"/>
  <c r="O693" i="7"/>
  <c r="AE693" i="7"/>
  <c r="R702" i="7"/>
  <c r="AH702" i="7"/>
  <c r="M744" i="7"/>
  <c r="AC744" i="7"/>
  <c r="AJ761" i="7"/>
  <c r="N764" i="7"/>
  <c r="AD764" i="7"/>
  <c r="AJ791" i="7"/>
  <c r="AF801" i="7"/>
  <c r="AD324" i="7"/>
  <c r="Y324" i="7"/>
  <c r="AA325" i="7"/>
  <c r="N326" i="7"/>
  <c r="AA326" i="7"/>
  <c r="AI352" i="7"/>
  <c r="V353" i="7"/>
  <c r="AA123" i="7"/>
  <c r="O131" i="7"/>
  <c r="AJ131" i="7"/>
  <c r="N156" i="7"/>
  <c r="U172" i="7"/>
  <c r="N179" i="7"/>
  <c r="AE179" i="7"/>
  <c r="M198" i="7"/>
  <c r="AC198" i="7"/>
  <c r="AI236" i="7"/>
  <c r="AE236" i="7"/>
  <c r="R256" i="7"/>
  <c r="Y112" i="7"/>
  <c r="AI112" i="7"/>
  <c r="J132" i="7"/>
  <c r="AF145" i="7"/>
  <c r="Y145" i="7"/>
  <c r="AG157" i="7"/>
  <c r="X157" i="7"/>
  <c r="Y173" i="7"/>
  <c r="X180" i="7"/>
  <c r="J199" i="7"/>
  <c r="AD199" i="7"/>
  <c r="S114" i="7"/>
  <c r="J167" i="7"/>
  <c r="J220" i="7"/>
  <c r="AF239" i="7"/>
  <c r="U239" i="7"/>
  <c r="AC239" i="7"/>
  <c r="AG127" i="7"/>
  <c r="N127" i="7"/>
  <c r="W135" i="7"/>
  <c r="AF176" i="7"/>
  <c r="AC184" i="7"/>
  <c r="AA203" i="7"/>
  <c r="O203" i="7"/>
  <c r="X203" i="7"/>
  <c r="M203" i="7"/>
  <c r="AH203" i="7"/>
  <c r="S261" i="7"/>
  <c r="AG269" i="7"/>
  <c r="AB269" i="7"/>
  <c r="U269" i="7"/>
  <c r="N269" i="7"/>
  <c r="AD355" i="7"/>
  <c r="O186" i="7"/>
  <c r="AE204" i="7"/>
  <c r="M204" i="7"/>
  <c r="AH208" i="7"/>
  <c r="W208" i="7"/>
  <c r="AD123" i="7"/>
  <c r="R131" i="7"/>
  <c r="Q156" i="7"/>
  <c r="O179" i="7"/>
  <c r="AG179" i="7"/>
  <c r="O198" i="7"/>
  <c r="AE198" i="7"/>
  <c r="AH236" i="7"/>
  <c r="S256" i="7"/>
  <c r="AD145" i="7"/>
  <c r="Z157" i="7"/>
  <c r="AG113" i="7"/>
  <c r="AC113" i="7"/>
  <c r="M113" i="7"/>
  <c r="W113" i="7"/>
  <c r="AE113" i="7"/>
  <c r="AG200" i="7"/>
  <c r="AE200" i="7"/>
  <c r="O200" i="7"/>
  <c r="Z200" i="7"/>
  <c r="U200" i="7"/>
  <c r="AF200" i="7"/>
  <c r="Y114" i="7"/>
  <c r="AJ135" i="7"/>
  <c r="R135" i="7"/>
  <c r="AH135" i="7"/>
  <c r="O135" i="7"/>
  <c r="R764" i="7"/>
  <c r="AH764" i="7"/>
  <c r="V778" i="7"/>
  <c r="W791" i="7"/>
  <c r="U801" i="7"/>
  <c r="N324" i="7"/>
  <c r="AA324" i="7"/>
  <c r="AJ325" i="7"/>
  <c r="P326" i="7"/>
  <c r="AF326" i="7"/>
  <c r="T131" i="7"/>
  <c r="S156" i="7"/>
  <c r="Q179" i="7"/>
  <c r="AJ179" i="7"/>
  <c r="P198" i="7"/>
  <c r="AF198" i="7"/>
  <c r="O236" i="7"/>
  <c r="AJ236" i="7"/>
  <c r="U256" i="7"/>
  <c r="N112" i="7"/>
  <c r="N145" i="7"/>
  <c r="AE145" i="7"/>
  <c r="M157" i="7"/>
  <c r="AC157" i="7"/>
  <c r="AE173" i="7"/>
  <c r="AI199" i="7"/>
  <c r="AD113" i="7"/>
  <c r="AF113" i="7"/>
  <c r="AH200" i="7"/>
  <c r="AD220" i="7"/>
  <c r="AB220" i="7"/>
  <c r="AJ220" i="7"/>
  <c r="Q135" i="7"/>
  <c r="AC148" i="7"/>
  <c r="Z148" i="7"/>
  <c r="R148" i="7"/>
  <c r="AF148" i="7"/>
  <c r="AA202" i="7"/>
  <c r="W202" i="7"/>
  <c r="AI202" i="7"/>
  <c r="Q202" i="7"/>
  <c r="AF202" i="7"/>
  <c r="N202" i="7"/>
  <c r="X202" i="7"/>
  <c r="AJ184" i="7"/>
  <c r="P269" i="7"/>
  <c r="R286" i="7"/>
  <c r="AH286" i="7"/>
  <c r="M286" i="7"/>
  <c r="T286" i="7"/>
  <c r="Q305" i="7"/>
  <c r="AH305" i="7"/>
  <c r="M305" i="7"/>
  <c r="AH306" i="7"/>
  <c r="AH357" i="7"/>
  <c r="AH204" i="7"/>
  <c r="AI243" i="7"/>
  <c r="M243" i="7"/>
  <c r="AD243" i="7"/>
  <c r="AB243" i="7"/>
  <c r="X243" i="7"/>
  <c r="T243" i="7"/>
  <c r="R243" i="7"/>
  <c r="P243" i="7"/>
  <c r="AJ702" i="7"/>
  <c r="Y702" i="7"/>
  <c r="J712" i="7"/>
  <c r="J719" i="7"/>
  <c r="J733" i="7"/>
  <c r="R744" i="7"/>
  <c r="AE758" i="7"/>
  <c r="U764" i="7"/>
  <c r="AD778" i="7"/>
  <c r="AE791" i="7"/>
  <c r="AC801" i="7"/>
  <c r="O324" i="7"/>
  <c r="AE324" i="7"/>
  <c r="Q326" i="7"/>
  <c r="AG326" i="7"/>
  <c r="AD327" i="7"/>
  <c r="AE328" i="7"/>
  <c r="X328" i="7"/>
  <c r="AF329" i="7"/>
  <c r="Y329" i="7"/>
  <c r="AG330" i="7"/>
  <c r="X330" i="7"/>
  <c r="AI349" i="7"/>
  <c r="AE349" i="7"/>
  <c r="R350" i="7"/>
  <c r="Y351" i="7"/>
  <c r="AI351" i="7"/>
  <c r="W131" i="7"/>
  <c r="V156" i="7"/>
  <c r="T179" i="7"/>
  <c r="R198" i="7"/>
  <c r="AH198" i="7"/>
  <c r="R236" i="7"/>
  <c r="AH256" i="7"/>
  <c r="Q112" i="7"/>
  <c r="O145" i="7"/>
  <c r="AG145" i="7"/>
  <c r="O157" i="7"/>
  <c r="AE157" i="7"/>
  <c r="N165" i="7"/>
  <c r="AG173" i="7"/>
  <c r="AH173" i="7"/>
  <c r="S180" i="7"/>
  <c r="AB199" i="7"/>
  <c r="AD257" i="7"/>
  <c r="O113" i="7"/>
  <c r="AH113" i="7"/>
  <c r="AI133" i="7"/>
  <c r="AH133" i="7"/>
  <c r="O133" i="7"/>
  <c r="Z133" i="7"/>
  <c r="V181" i="7"/>
  <c r="M200" i="7"/>
  <c r="AE238" i="7"/>
  <c r="Q167" i="7"/>
  <c r="AG167" i="7"/>
  <c r="N167" i="7"/>
  <c r="V167" i="7"/>
  <c r="AI175" i="7"/>
  <c r="Y175" i="7"/>
  <c r="R175" i="7"/>
  <c r="AH175" i="7"/>
  <c r="O175" i="7"/>
  <c r="Z175" i="7"/>
  <c r="Y135" i="7"/>
  <c r="P184" i="7"/>
  <c r="Q269" i="7"/>
  <c r="Z287" i="7"/>
  <c r="P287" i="7"/>
  <c r="AH287" i="7"/>
  <c r="X287" i="7"/>
  <c r="N287" i="7"/>
  <c r="AF287" i="7"/>
  <c r="V287" i="7"/>
  <c r="AA287" i="7"/>
  <c r="Q287" i="7"/>
  <c r="AD287" i="7"/>
  <c r="AB331" i="7"/>
  <c r="AF331" i="7"/>
  <c r="W331" i="7"/>
  <c r="N331" i="7"/>
  <c r="X717" i="7"/>
  <c r="AF718" i="7"/>
  <c r="W718" i="7"/>
  <c r="AI731" i="7"/>
  <c r="AJ756" i="7"/>
  <c r="AJ609" i="7"/>
  <c r="AJ684" i="7"/>
  <c r="AF687" i="7"/>
  <c r="AF690" i="7"/>
  <c r="AG693" i="7"/>
  <c r="W693" i="7"/>
  <c r="J744" i="7"/>
  <c r="V764" i="7"/>
  <c r="S326" i="7"/>
  <c r="AI326" i="7"/>
  <c r="T327" i="7"/>
  <c r="AA328" i="7"/>
  <c r="AD329" i="7"/>
  <c r="Z330" i="7"/>
  <c r="AH349" i="7"/>
  <c r="S350" i="7"/>
  <c r="Y354" i="7"/>
  <c r="X111" i="7"/>
  <c r="Y131" i="7"/>
  <c r="AD156" i="7"/>
  <c r="Z164" i="7"/>
  <c r="V179" i="7"/>
  <c r="U198" i="7"/>
  <c r="T236" i="7"/>
  <c r="AI256" i="7"/>
  <c r="S112" i="7"/>
  <c r="V132" i="7"/>
  <c r="Q145" i="7"/>
  <c r="AJ145" i="7"/>
  <c r="P157" i="7"/>
  <c r="AF157" i="7"/>
  <c r="AA165" i="7"/>
  <c r="O173" i="7"/>
  <c r="AJ173" i="7"/>
  <c r="U180" i="7"/>
  <c r="N199" i="7"/>
  <c r="W257" i="7"/>
  <c r="P113" i="7"/>
  <c r="AJ133" i="7"/>
  <c r="AB158" i="7"/>
  <c r="S158" i="7"/>
  <c r="Z166" i="7"/>
  <c r="M166" i="7"/>
  <c r="AB181" i="7"/>
  <c r="P200" i="7"/>
  <c r="X159" i="7"/>
  <c r="P167" i="7"/>
  <c r="AJ175" i="7"/>
  <c r="T220" i="7"/>
  <c r="AG115" i="7"/>
  <c r="AE115" i="7"/>
  <c r="O115" i="7"/>
  <c r="Z115" i="7"/>
  <c r="W115" i="7"/>
  <c r="AF115" i="7"/>
  <c r="P115" i="7"/>
  <c r="AF127" i="7"/>
  <c r="Z135" i="7"/>
  <c r="P148" i="7"/>
  <c r="AI183" i="7"/>
  <c r="AB183" i="7"/>
  <c r="Q183" i="7"/>
  <c r="AJ183" i="7"/>
  <c r="Y183" i="7"/>
  <c r="O183" i="7"/>
  <c r="AG183" i="7"/>
  <c r="W183" i="7"/>
  <c r="M183" i="7"/>
  <c r="AC183" i="7"/>
  <c r="R183" i="7"/>
  <c r="AE183" i="7"/>
  <c r="O202" i="7"/>
  <c r="AH240" i="7"/>
  <c r="P240" i="7"/>
  <c r="AB240" i="7"/>
  <c r="Y240" i="7"/>
  <c r="AI240" i="7"/>
  <c r="Q240" i="7"/>
  <c r="S116" i="7"/>
  <c r="AH116" i="7"/>
  <c r="O116" i="7"/>
  <c r="AB116" i="7"/>
  <c r="V116" i="7"/>
  <c r="W161" i="7"/>
  <c r="Q184" i="7"/>
  <c r="W203" i="7"/>
  <c r="R241" i="7"/>
  <c r="AE241" i="7"/>
  <c r="T241" i="7"/>
  <c r="Y269" i="7"/>
  <c r="W286" i="7"/>
  <c r="AE287" i="7"/>
  <c r="AG288" i="7"/>
  <c r="S288" i="7"/>
  <c r="W305" i="7"/>
  <c r="AA332" i="7"/>
  <c r="AJ332" i="7"/>
  <c r="U332" i="7"/>
  <c r="AJ333" i="7"/>
  <c r="AH333" i="7"/>
  <c r="P333" i="7"/>
  <c r="AE333" i="7"/>
  <c r="M333" i="7"/>
  <c r="R333" i="7"/>
  <c r="AA243" i="7"/>
  <c r="Y764" i="7"/>
  <c r="R324" i="7"/>
  <c r="AH324" i="7"/>
  <c r="AD325" i="7"/>
  <c r="W326" i="7"/>
  <c r="AJ326" i="7"/>
  <c r="U327" i="7"/>
  <c r="M328" i="7"/>
  <c r="AC328" i="7"/>
  <c r="N329" i="7"/>
  <c r="AE329" i="7"/>
  <c r="M330" i="7"/>
  <c r="AC330" i="7"/>
  <c r="O349" i="7"/>
  <c r="AJ349" i="7"/>
  <c r="U350" i="7"/>
  <c r="AB354" i="7"/>
  <c r="AD354" i="7"/>
  <c r="AD111" i="7"/>
  <c r="Z111" i="7"/>
  <c r="X123" i="7"/>
  <c r="Z131" i="7"/>
  <c r="AG156" i="7"/>
  <c r="J179" i="7"/>
  <c r="W179" i="7"/>
  <c r="W198" i="7"/>
  <c r="J217" i="7"/>
  <c r="W236" i="7"/>
  <c r="V112" i="7"/>
  <c r="T145" i="7"/>
  <c r="R157" i="7"/>
  <c r="AH157" i="7"/>
  <c r="AD165" i="7"/>
  <c r="R173" i="7"/>
  <c r="AH180" i="7"/>
  <c r="Q199" i="7"/>
  <c r="AB257" i="7"/>
  <c r="R113" i="7"/>
  <c r="Q133" i="7"/>
  <c r="Y158" i="7"/>
  <c r="AC166" i="7"/>
  <c r="R200" i="7"/>
  <c r="X167" i="7"/>
  <c r="Q175" i="7"/>
  <c r="AH182" i="7"/>
  <c r="Z182" i="7"/>
  <c r="AI201" i="7"/>
  <c r="S201" i="7"/>
  <c r="AG135" i="7"/>
  <c r="X148" i="7"/>
  <c r="AF183" i="7"/>
  <c r="U202" i="7"/>
  <c r="AJ221" i="7"/>
  <c r="AB221" i="7"/>
  <c r="S221" i="7"/>
  <c r="AI221" i="7"/>
  <c r="Q161" i="7"/>
  <c r="AI161" i="7"/>
  <c r="N161" i="7"/>
  <c r="T184" i="7"/>
  <c r="Y203" i="7"/>
  <c r="AD222" i="7"/>
  <c r="Z222" i="7"/>
  <c r="AD267" i="7"/>
  <c r="Q267" i="7"/>
  <c r="AC267" i="7"/>
  <c r="R267" i="7"/>
  <c r="AD269" i="7"/>
  <c r="AB286" i="7"/>
  <c r="M287" i="7"/>
  <c r="AG287" i="7"/>
  <c r="Z305" i="7"/>
  <c r="O331" i="7"/>
  <c r="Z355" i="7"/>
  <c r="AB356" i="7"/>
  <c r="Y356" i="7"/>
  <c r="S356" i="7"/>
  <c r="AF356" i="7"/>
  <c r="N356" i="7"/>
  <c r="S242" i="7"/>
  <c r="AB715" i="7"/>
  <c r="M718" i="7"/>
  <c r="AC718" i="7"/>
  <c r="X729" i="7"/>
  <c r="Q731" i="7"/>
  <c r="AC732" i="7"/>
  <c r="M693" i="7"/>
  <c r="AC693" i="7"/>
  <c r="AJ699" i="7"/>
  <c r="N702" i="7"/>
  <c r="AD702" i="7"/>
  <c r="AJ712" i="7"/>
  <c r="AF719" i="7"/>
  <c r="AF733" i="7"/>
  <c r="AG744" i="7"/>
  <c r="W744" i="7"/>
  <c r="AJ764" i="7"/>
  <c r="Z764" i="7"/>
  <c r="V324" i="7"/>
  <c r="AI324" i="7"/>
  <c r="R325" i="7"/>
  <c r="AE327" i="7"/>
  <c r="AH350" i="7"/>
  <c r="AE131" i="7"/>
  <c r="AI156" i="7"/>
  <c r="Y179" i="7"/>
  <c r="X198" i="7"/>
  <c r="AI114" i="7"/>
  <c r="AA114" i="7"/>
  <c r="Q114" i="7"/>
  <c r="AF259" i="7"/>
  <c r="V259" i="7"/>
  <c r="AD259" i="7"/>
  <c r="AC261" i="7"/>
  <c r="Z261" i="7"/>
  <c r="U355" i="7"/>
  <c r="N355" i="7"/>
  <c r="AI186" i="7"/>
  <c r="V186" i="7"/>
  <c r="U186" i="7"/>
  <c r="AE186" i="7"/>
  <c r="Y186" i="7"/>
  <c r="M186" i="7"/>
  <c r="AH186" i="7"/>
  <c r="AJ242" i="7"/>
  <c r="AG242" i="7"/>
  <c r="AE815" i="7"/>
  <c r="J816" i="7"/>
  <c r="AJ817" i="7"/>
  <c r="N718" i="7"/>
  <c r="AD718" i="7"/>
  <c r="AC729" i="7"/>
  <c r="Z729" i="7"/>
  <c r="X731" i="7"/>
  <c r="AG732" i="7"/>
  <c r="J757" i="7"/>
  <c r="N693" i="7"/>
  <c r="AD693" i="7"/>
  <c r="Q702" i="7"/>
  <c r="AG702" i="7"/>
  <c r="M764" i="7"/>
  <c r="AC764" i="7"/>
  <c r="W324" i="7"/>
  <c r="S325" i="7"/>
  <c r="AH327" i="7"/>
  <c r="O328" i="7"/>
  <c r="Q329" i="7"/>
  <c r="AJ329" i="7"/>
  <c r="P330" i="7"/>
  <c r="AF330" i="7"/>
  <c r="T349" i="7"/>
  <c r="AI350" i="7"/>
  <c r="S351" i="7"/>
  <c r="AG354" i="7"/>
  <c r="AE111" i="7"/>
  <c r="AG131" i="7"/>
  <c r="AH131" i="7"/>
  <c r="S144" i="7"/>
  <c r="AB179" i="7"/>
  <c r="AD179" i="7"/>
  <c r="AD198" i="7"/>
  <c r="Z198" i="7"/>
  <c r="X217" i="7"/>
  <c r="Z236" i="7"/>
  <c r="AG112" i="7"/>
  <c r="J145" i="7"/>
  <c r="W145" i="7"/>
  <c r="W157" i="7"/>
  <c r="W173" i="7"/>
  <c r="V199" i="7"/>
  <c r="J113" i="7"/>
  <c r="X113" i="7"/>
  <c r="AI125" i="7"/>
  <c r="AF125" i="7"/>
  <c r="X125" i="7"/>
  <c r="AG125" i="7"/>
  <c r="W133" i="7"/>
  <c r="AJ158" i="7"/>
  <c r="T166" i="7"/>
  <c r="W181" i="7"/>
  <c r="X200" i="7"/>
  <c r="Q219" i="7"/>
  <c r="AG219" i="7"/>
  <c r="N219" i="7"/>
  <c r="AI238" i="7"/>
  <c r="Y238" i="7"/>
  <c r="R238" i="7"/>
  <c r="AH238" i="7"/>
  <c r="O238" i="7"/>
  <c r="Z238" i="7"/>
  <c r="AG159" i="7"/>
  <c r="AH159" i="7"/>
  <c r="R159" i="7"/>
  <c r="AE159" i="7"/>
  <c r="O159" i="7"/>
  <c r="Z159" i="7"/>
  <c r="U159" i="7"/>
  <c r="AF167" i="7"/>
  <c r="AE175" i="7"/>
  <c r="X127" i="7"/>
  <c r="J135" i="7"/>
  <c r="N176" i="7"/>
  <c r="AD202" i="7"/>
  <c r="Q221" i="7"/>
  <c r="S240" i="7"/>
  <c r="Y161" i="7"/>
  <c r="AG203" i="7"/>
  <c r="AF203" i="7"/>
  <c r="S222" i="7"/>
  <c r="P261" i="7"/>
  <c r="N267" i="7"/>
  <c r="AH268" i="7"/>
  <c r="AA268" i="7"/>
  <c r="T268" i="7"/>
  <c r="P268" i="7"/>
  <c r="J286" i="7"/>
  <c r="R287" i="7"/>
  <c r="J305" i="7"/>
  <c r="AA331" i="7"/>
  <c r="W332" i="7"/>
  <c r="X333" i="7"/>
  <c r="S355" i="7"/>
  <c r="P356" i="7"/>
  <c r="Q185" i="7"/>
  <c r="AI185" i="7"/>
  <c r="R185" i="7"/>
  <c r="J125" i="7"/>
  <c r="AA146" i="7"/>
  <c r="AD174" i="7"/>
  <c r="O181" i="7"/>
  <c r="J200" i="7"/>
  <c r="J238" i="7"/>
  <c r="AF258" i="7"/>
  <c r="J159" i="7"/>
  <c r="J175" i="7"/>
  <c r="AC182" i="7"/>
  <c r="P127" i="7"/>
  <c r="AB176" i="7"/>
  <c r="J202" i="7"/>
  <c r="J128" i="7"/>
  <c r="AI136" i="7"/>
  <c r="O184" i="7"/>
  <c r="Z184" i="7"/>
  <c r="P203" i="7"/>
  <c r="AC203" i="7"/>
  <c r="AE222" i="7"/>
  <c r="AJ222" i="7"/>
  <c r="AD261" i="7"/>
  <c r="AJ261" i="7"/>
  <c r="S305" i="7"/>
  <c r="J306" i="7"/>
  <c r="AE307" i="7"/>
  <c r="J332" i="7"/>
  <c r="S204" i="7"/>
  <c r="V204" i="7"/>
  <c r="P204" i="7"/>
  <c r="J206" i="7"/>
  <c r="AB224" i="7"/>
  <c r="Y226" i="7"/>
  <c r="J244" i="7"/>
  <c r="Q246" i="7"/>
  <c r="AG291" i="7"/>
  <c r="Z291" i="7"/>
  <c r="N291" i="7"/>
  <c r="AE291" i="7"/>
  <c r="AC291" i="7"/>
  <c r="P291" i="7"/>
  <c r="AB291" i="7"/>
  <c r="O291" i="7"/>
  <c r="AD291" i="7"/>
  <c r="W308" i="7"/>
  <c r="P309" i="7"/>
  <c r="AF337" i="7"/>
  <c r="Q358" i="7"/>
  <c r="T514" i="7"/>
  <c r="AI515" i="7"/>
  <c r="X515" i="7"/>
  <c r="AC515" i="7"/>
  <c r="Q515" i="7"/>
  <c r="Z515" i="7"/>
  <c r="O515" i="7"/>
  <c r="Y515" i="7"/>
  <c r="M515" i="7"/>
  <c r="AG515" i="7"/>
  <c r="R516" i="7"/>
  <c r="J542" i="7"/>
  <c r="AH573" i="7"/>
  <c r="AC576" i="7"/>
  <c r="S576" i="7"/>
  <c r="AI576" i="7"/>
  <c r="N576" i="7"/>
  <c r="AF576" i="7"/>
  <c r="M576" i="7"/>
  <c r="W587" i="7"/>
  <c r="R588" i="7"/>
  <c r="P92" i="7"/>
  <c r="Q244" i="7"/>
  <c r="O244" i="7"/>
  <c r="AI244" i="7"/>
  <c r="V246" i="7"/>
  <c r="AH291" i="7"/>
  <c r="Q309" i="7"/>
  <c r="AI337" i="7"/>
  <c r="T358" i="7"/>
  <c r="X359" i="7"/>
  <c r="AF359" i="7"/>
  <c r="Y359" i="7"/>
  <c r="AD516" i="7"/>
  <c r="V587" i="7"/>
  <c r="AD587" i="7"/>
  <c r="M587" i="7"/>
  <c r="S92" i="7"/>
  <c r="AI390" i="7"/>
  <c r="W390" i="7"/>
  <c r="AE390" i="7"/>
  <c r="M390" i="7"/>
  <c r="AC390" i="7"/>
  <c r="Z390" i="7"/>
  <c r="U390" i="7"/>
  <c r="R390" i="7"/>
  <c r="AJ390" i="7"/>
  <c r="Q390" i="7"/>
  <c r="AH390" i="7"/>
  <c r="O390" i="7"/>
  <c r="AG224" i="7"/>
  <c r="AJ244" i="7"/>
  <c r="AC246" i="7"/>
  <c r="M291" i="7"/>
  <c r="AJ291" i="7"/>
  <c r="X309" i="7"/>
  <c r="V310" i="7"/>
  <c r="AB310" i="7"/>
  <c r="S310" i="7"/>
  <c r="P310" i="7"/>
  <c r="T334" i="7"/>
  <c r="AD334" i="7"/>
  <c r="AA334" i="7"/>
  <c r="X334" i="7"/>
  <c r="AB358" i="7"/>
  <c r="AG312" i="7"/>
  <c r="X312" i="7"/>
  <c r="M312" i="7"/>
  <c r="AD312" i="7"/>
  <c r="R312" i="7"/>
  <c r="AB312" i="7"/>
  <c r="O312" i="7"/>
  <c r="Z312" i="7"/>
  <c r="N312" i="7"/>
  <c r="AH312" i="7"/>
  <c r="P514" i="7"/>
  <c r="AG541" i="7"/>
  <c r="W541" i="7"/>
  <c r="AI541" i="7"/>
  <c r="M541" i="7"/>
  <c r="AJ577" i="7"/>
  <c r="S577" i="7"/>
  <c r="N577" i="7"/>
  <c r="M577" i="7"/>
  <c r="N587" i="7"/>
  <c r="Z590" i="7"/>
  <c r="V590" i="7"/>
  <c r="X590" i="7"/>
  <c r="X95" i="7"/>
  <c r="M95" i="7"/>
  <c r="AA95" i="7"/>
  <c r="N95" i="7"/>
  <c r="AI95" i="7"/>
  <c r="V95" i="7"/>
  <c r="AG95" i="7"/>
  <c r="S95" i="7"/>
  <c r="AD95" i="7"/>
  <c r="P95" i="7"/>
  <c r="AC95" i="7"/>
  <c r="O95" i="7"/>
  <c r="AF103" i="7"/>
  <c r="P103" i="7"/>
  <c r="M103" i="7"/>
  <c r="AG103" i="7"/>
  <c r="AC103" i="7"/>
  <c r="Y103" i="7"/>
  <c r="X103" i="7"/>
  <c r="U103" i="7"/>
  <c r="Q103" i="7"/>
  <c r="U237" i="7"/>
  <c r="AD200" i="7"/>
  <c r="AI219" i="7"/>
  <c r="AD219" i="7"/>
  <c r="AJ126" i="7"/>
  <c r="AD159" i="7"/>
  <c r="AI167" i="7"/>
  <c r="AD167" i="7"/>
  <c r="R182" i="7"/>
  <c r="J259" i="7"/>
  <c r="J127" i="7"/>
  <c r="AI135" i="7"/>
  <c r="AE135" i="7"/>
  <c r="J160" i="7"/>
  <c r="AD168" i="7"/>
  <c r="W176" i="7"/>
  <c r="AD116" i="7"/>
  <c r="Q136" i="7"/>
  <c r="AA161" i="7"/>
  <c r="AF161" i="7"/>
  <c r="AJ169" i="7"/>
  <c r="R184" i="7"/>
  <c r="V203" i="7"/>
  <c r="R222" i="7"/>
  <c r="R261" i="7"/>
  <c r="J267" i="7"/>
  <c r="AI286" i="7"/>
  <c r="AC286" i="7"/>
  <c r="AI288" i="7"/>
  <c r="S307" i="7"/>
  <c r="J185" i="7"/>
  <c r="W204" i="7"/>
  <c r="AB208" i="7"/>
  <c r="M224" i="7"/>
  <c r="AI224" i="7"/>
  <c r="O226" i="7"/>
  <c r="M244" i="7"/>
  <c r="AB273" i="7"/>
  <c r="W273" i="7"/>
  <c r="AE273" i="7"/>
  <c r="Y273" i="7"/>
  <c r="R291" i="7"/>
  <c r="Z309" i="7"/>
  <c r="X337" i="7"/>
  <c r="AF358" i="7"/>
  <c r="M359" i="7"/>
  <c r="AF312" i="7"/>
  <c r="AJ312" i="7"/>
  <c r="R514" i="7"/>
  <c r="R515" i="7"/>
  <c r="AA540" i="7"/>
  <c r="O541" i="7"/>
  <c r="S573" i="7"/>
  <c r="U576" i="7"/>
  <c r="P587" i="7"/>
  <c r="AB390" i="7"/>
  <c r="AD246" i="7"/>
  <c r="Y246" i="7"/>
  <c r="X246" i="7"/>
  <c r="AI246" i="7"/>
  <c r="Z289" i="7"/>
  <c r="U289" i="7"/>
  <c r="V293" i="7"/>
  <c r="AG293" i="7"/>
  <c r="AC293" i="7"/>
  <c r="AI588" i="7"/>
  <c r="AF588" i="7"/>
  <c r="V588" i="7"/>
  <c r="AH588" i="7"/>
  <c r="AG588" i="7"/>
  <c r="X588" i="7"/>
  <c r="W588" i="7"/>
  <c r="AD103" i="7"/>
  <c r="AF181" i="7"/>
  <c r="AD181" i="7"/>
  <c r="J134" i="7"/>
  <c r="AG259" i="7"/>
  <c r="V115" i="7"/>
  <c r="AI127" i="7"/>
  <c r="AD127" i="7"/>
  <c r="AE240" i="7"/>
  <c r="J136" i="7"/>
  <c r="AI184" i="7"/>
  <c r="U184" i="7"/>
  <c r="AH184" i="7"/>
  <c r="AG241" i="7"/>
  <c r="Z223" i="7"/>
  <c r="P224" i="7"/>
  <c r="U242" i="7"/>
  <c r="AB242" i="7"/>
  <c r="Z242" i="7"/>
  <c r="W244" i="7"/>
  <c r="M273" i="7"/>
  <c r="U291" i="7"/>
  <c r="AH309" i="7"/>
  <c r="AG310" i="7"/>
  <c r="P334" i="7"/>
  <c r="N337" i="7"/>
  <c r="X358" i="7"/>
  <c r="U359" i="7"/>
  <c r="U293" i="7"/>
  <c r="T312" i="7"/>
  <c r="AB516" i="7"/>
  <c r="T541" i="7"/>
  <c r="W543" i="7"/>
  <c r="N573" i="7"/>
  <c r="W577" i="7"/>
  <c r="AA587" i="7"/>
  <c r="W95" i="7"/>
  <c r="AF102" i="7"/>
  <c r="T102" i="7"/>
  <c r="AH102" i="7"/>
  <c r="U102" i="7"/>
  <c r="Z393" i="7"/>
  <c r="AC289" i="7"/>
  <c r="P308" i="7"/>
  <c r="Z308" i="7"/>
  <c r="T308" i="7"/>
  <c r="R308" i="7"/>
  <c r="AE309" i="7"/>
  <c r="R309" i="7"/>
  <c r="Y309" i="7"/>
  <c r="M309" i="7"/>
  <c r="AI309" i="7"/>
  <c r="O337" i="7"/>
  <c r="AD358" i="7"/>
  <c r="V358" i="7"/>
  <c r="AE358" i="7"/>
  <c r="N358" i="7"/>
  <c r="S293" i="7"/>
  <c r="AG543" i="7"/>
  <c r="R573" i="7"/>
  <c r="N588" i="7"/>
  <c r="X92" i="7"/>
  <c r="AC92" i="7"/>
  <c r="U92" i="7"/>
  <c r="M92" i="7"/>
  <c r="AF92" i="7"/>
  <c r="AD92" i="7"/>
  <c r="W93" i="7"/>
  <c r="AE93" i="7"/>
  <c r="O93" i="7"/>
  <c r="M93" i="7"/>
  <c r="Z388" i="7"/>
  <c r="AC388" i="7"/>
  <c r="M388" i="7"/>
  <c r="AA388" i="7"/>
  <c r="U388" i="7"/>
  <c r="S388" i="7"/>
  <c r="AH388" i="7"/>
  <c r="R388" i="7"/>
  <c r="AF388" i="7"/>
  <c r="P388" i="7"/>
  <c r="AE388" i="7"/>
  <c r="O388" i="7"/>
  <c r="AF393" i="7"/>
  <c r="AJ393" i="7"/>
  <c r="O393" i="7"/>
  <c r="AE393" i="7"/>
  <c r="M393" i="7"/>
  <c r="W393" i="7"/>
  <c r="U393" i="7"/>
  <c r="AF136" i="7"/>
  <c r="AG149" i="7"/>
  <c r="N184" i="7"/>
  <c r="Y184" i="7"/>
  <c r="AI269" i="7"/>
  <c r="X331" i="7"/>
  <c r="AG356" i="7"/>
  <c r="AB357" i="7"/>
  <c r="V224" i="7"/>
  <c r="AF226" i="7"/>
  <c r="U226" i="7"/>
  <c r="AE226" i="7"/>
  <c r="R226" i="7"/>
  <c r="X226" i="7"/>
  <c r="O242" i="7"/>
  <c r="AB244" i="7"/>
  <c r="AC245" i="7"/>
  <c r="O246" i="7"/>
  <c r="T273" i="7"/>
  <c r="X291" i="7"/>
  <c r="AA292" i="7"/>
  <c r="M292" i="7"/>
  <c r="O309" i="7"/>
  <c r="AB334" i="7"/>
  <c r="O358" i="7"/>
  <c r="AF274" i="7"/>
  <c r="AC274" i="7"/>
  <c r="AH274" i="7"/>
  <c r="W312" i="7"/>
  <c r="J515" i="7"/>
  <c r="AE515" i="7"/>
  <c r="R540" i="7"/>
  <c r="AI543" i="7"/>
  <c r="AI577" i="7"/>
  <c r="AG587" i="7"/>
  <c r="P588" i="7"/>
  <c r="T91" i="7"/>
  <c r="O91" i="7"/>
  <c r="AH91" i="7"/>
  <c r="AG91" i="7"/>
  <c r="U91" i="7"/>
  <c r="R91" i="7"/>
  <c r="AF95" i="7"/>
  <c r="AC393" i="7"/>
  <c r="Z185" i="7"/>
  <c r="W188" i="7"/>
  <c r="J205" i="7"/>
  <c r="X224" i="7"/>
  <c r="AJ243" i="7"/>
  <c r="J246" i="7"/>
  <c r="AI270" i="7"/>
  <c r="Y270" i="7"/>
  <c r="AF271" i="7"/>
  <c r="AF272" i="7"/>
  <c r="AE292" i="7"/>
  <c r="S309" i="7"/>
  <c r="AG309" i="7"/>
  <c r="J311" i="7"/>
  <c r="J334" i="7"/>
  <c r="V337" i="7"/>
  <c r="J359" i="7"/>
  <c r="AH360" i="7"/>
  <c r="AI361" i="7"/>
  <c r="Z514" i="7"/>
  <c r="Z516" i="7"/>
  <c r="T540" i="7"/>
  <c r="J541" i="7"/>
  <c r="AA541" i="7"/>
  <c r="W573" i="7"/>
  <c r="Z575" i="7"/>
  <c r="W589" i="7"/>
  <c r="X589" i="7"/>
  <c r="AF96" i="7"/>
  <c r="AJ96" i="7"/>
  <c r="R96" i="7"/>
  <c r="AB96" i="7"/>
  <c r="P98" i="7"/>
  <c r="AG101" i="7"/>
  <c r="AG104" i="7"/>
  <c r="N389" i="7"/>
  <c r="M391" i="7"/>
  <c r="AC391" i="7"/>
  <c r="R393" i="7"/>
  <c r="Z396" i="7"/>
  <c r="AH396" i="7"/>
  <c r="J398" i="7"/>
  <c r="S401" i="7"/>
  <c r="Z522" i="7"/>
  <c r="AD524" i="7"/>
  <c r="AG527" i="7"/>
  <c r="O528" i="7"/>
  <c r="M530" i="7"/>
  <c r="Z530" i="7"/>
  <c r="Q545" i="7"/>
  <c r="AI551" i="7"/>
  <c r="AF551" i="7"/>
  <c r="V551" i="7"/>
  <c r="AH551" i="7"/>
  <c r="X551" i="7"/>
  <c r="N551" i="7"/>
  <c r="AC551" i="7"/>
  <c r="O551" i="7"/>
  <c r="AG551" i="7"/>
  <c r="R551" i="7"/>
  <c r="Z551" i="7"/>
  <c r="R552" i="7"/>
  <c r="AG553" i="7"/>
  <c r="O553" i="7"/>
  <c r="Q844" i="7"/>
  <c r="O376" i="7"/>
  <c r="Z187" i="7"/>
  <c r="AB270" i="7"/>
  <c r="W309" i="7"/>
  <c r="AB311" i="7"/>
  <c r="AD335" i="7"/>
  <c r="N336" i="7"/>
  <c r="J337" i="7"/>
  <c r="AI358" i="7"/>
  <c r="Y358" i="7"/>
  <c r="AF360" i="7"/>
  <c r="AD514" i="7"/>
  <c r="J516" i="7"/>
  <c r="O517" i="7"/>
  <c r="J540" i="7"/>
  <c r="X540" i="7"/>
  <c r="J573" i="7"/>
  <c r="AA573" i="7"/>
  <c r="AC587" i="7"/>
  <c r="X587" i="7"/>
  <c r="Q98" i="7"/>
  <c r="AA389" i="7"/>
  <c r="N391" i="7"/>
  <c r="AD391" i="7"/>
  <c r="AI398" i="7"/>
  <c r="R398" i="7"/>
  <c r="AE398" i="7"/>
  <c r="AE523" i="7"/>
  <c r="X523" i="7"/>
  <c r="AC523" i="7"/>
  <c r="AJ526" i="7"/>
  <c r="AF526" i="7"/>
  <c r="M526" i="7"/>
  <c r="P526" i="7"/>
  <c r="AG526" i="7"/>
  <c r="S528" i="7"/>
  <c r="N530" i="7"/>
  <c r="AF530" i="7"/>
  <c r="T545" i="7"/>
  <c r="O549" i="7"/>
  <c r="U549" i="7"/>
  <c r="AE549" i="7"/>
  <c r="N549" i="7"/>
  <c r="X552" i="7"/>
  <c r="R844" i="7"/>
  <c r="AE845" i="7"/>
  <c r="AJ847" i="7"/>
  <c r="S847" i="7"/>
  <c r="AD847" i="7"/>
  <c r="V847" i="7"/>
  <c r="Z376" i="7"/>
  <c r="AG398" i="7"/>
  <c r="AG523" i="7"/>
  <c r="Z525" i="7"/>
  <c r="AG525" i="7"/>
  <c r="V528" i="7"/>
  <c r="W545" i="7"/>
  <c r="W546" i="7"/>
  <c r="AE546" i="7"/>
  <c r="T546" i="7"/>
  <c r="AE548" i="7"/>
  <c r="S548" i="7"/>
  <c r="Z844" i="7"/>
  <c r="W845" i="7"/>
  <c r="S845" i="7"/>
  <c r="AG845" i="7"/>
  <c r="AD153" i="7"/>
  <c r="N153" i="7"/>
  <c r="AG153" i="7"/>
  <c r="U153" i="7"/>
  <c r="AF153" i="7"/>
  <c r="AC379" i="7"/>
  <c r="Z379" i="7"/>
  <c r="AJ334" i="7"/>
  <c r="AD337" i="7"/>
  <c r="AC337" i="7"/>
  <c r="J274" i="7"/>
  <c r="J293" i="7"/>
  <c r="J312" i="7"/>
  <c r="AF516" i="7"/>
  <c r="AJ516" i="7"/>
  <c r="AB540" i="7"/>
  <c r="AF573" i="7"/>
  <c r="J590" i="7"/>
  <c r="J95" i="7"/>
  <c r="O96" i="7"/>
  <c r="AG96" i="7"/>
  <c r="AD98" i="7"/>
  <c r="T99" i="7"/>
  <c r="AH100" i="7"/>
  <c r="O101" i="7"/>
  <c r="AJ104" i="7"/>
  <c r="J390" i="7"/>
  <c r="S391" i="7"/>
  <c r="AG394" i="7"/>
  <c r="N395" i="7"/>
  <c r="P396" i="7"/>
  <c r="M398" i="7"/>
  <c r="AJ398" i="7"/>
  <c r="S399" i="7"/>
  <c r="T401" i="7"/>
  <c r="O518" i="7"/>
  <c r="AI519" i="7"/>
  <c r="AC519" i="7"/>
  <c r="AG519" i="7"/>
  <c r="Y520" i="7"/>
  <c r="O522" i="7"/>
  <c r="AE522" i="7"/>
  <c r="M523" i="7"/>
  <c r="AI523" i="7"/>
  <c r="V524" i="7"/>
  <c r="N526" i="7"/>
  <c r="AB528" i="7"/>
  <c r="T530" i="7"/>
  <c r="AH530" i="7"/>
  <c r="J545" i="7"/>
  <c r="Y545" i="7"/>
  <c r="R549" i="7"/>
  <c r="AI550" i="7"/>
  <c r="AE550" i="7"/>
  <c r="P550" i="7"/>
  <c r="AJ550" i="7"/>
  <c r="U550" i="7"/>
  <c r="AG550" i="7"/>
  <c r="N550" i="7"/>
  <c r="W550" i="7"/>
  <c r="AC550" i="7"/>
  <c r="J556" i="7"/>
  <c r="AD844" i="7"/>
  <c r="O845" i="7"/>
  <c r="N847" i="7"/>
  <c r="AI152" i="7"/>
  <c r="AB152" i="7"/>
  <c r="M153" i="7"/>
  <c r="AH153" i="7"/>
  <c r="AB379" i="7"/>
  <c r="J98" i="7"/>
  <c r="U99" i="7"/>
  <c r="Q101" i="7"/>
  <c r="O104" i="7"/>
  <c r="AD393" i="7"/>
  <c r="AH393" i="7"/>
  <c r="P393" i="7"/>
  <c r="AB393" i="7"/>
  <c r="R396" i="7"/>
  <c r="O398" i="7"/>
  <c r="AB399" i="7"/>
  <c r="S518" i="7"/>
  <c r="AG520" i="7"/>
  <c r="Q522" i="7"/>
  <c r="P523" i="7"/>
  <c r="W524" i="7"/>
  <c r="R525" i="7"/>
  <c r="S526" i="7"/>
  <c r="V530" i="7"/>
  <c r="M546" i="7"/>
  <c r="T548" i="7"/>
  <c r="W549" i="7"/>
  <c r="O557" i="7"/>
  <c r="R845" i="7"/>
  <c r="T847" i="7"/>
  <c r="W150" i="7"/>
  <c r="Z150" i="7"/>
  <c r="M150" i="7"/>
  <c r="AC151" i="7"/>
  <c r="X151" i="7"/>
  <c r="AA151" i="7"/>
  <c r="AA378" i="7"/>
  <c r="S378" i="7"/>
  <c r="AI383" i="7"/>
  <c r="AC383" i="7"/>
  <c r="AH383" i="7"/>
  <c r="AB383" i="7"/>
  <c r="Y383" i="7"/>
  <c r="T383" i="7"/>
  <c r="R383" i="7"/>
  <c r="P383" i="7"/>
  <c r="AJ528" i="7"/>
  <c r="AE528" i="7"/>
  <c r="M528" i="7"/>
  <c r="W528" i="7"/>
  <c r="AF528" i="7"/>
  <c r="Z545" i="7"/>
  <c r="AF545" i="7"/>
  <c r="O545" i="7"/>
  <c r="AI545" i="7"/>
  <c r="P545" i="7"/>
  <c r="AG545" i="7"/>
  <c r="V556" i="7"/>
  <c r="O556" i="7"/>
  <c r="AD557" i="7"/>
  <c r="V557" i="7"/>
  <c r="X844" i="7"/>
  <c r="AA844" i="7"/>
  <c r="P844" i="7"/>
  <c r="S844" i="7"/>
  <c r="AH844" i="7"/>
  <c r="AI98" i="7"/>
  <c r="T98" i="7"/>
  <c r="AH99" i="7"/>
  <c r="AB101" i="7"/>
  <c r="AJ102" i="7"/>
  <c r="T104" i="7"/>
  <c r="AF391" i="7"/>
  <c r="R391" i="7"/>
  <c r="Z391" i="7"/>
  <c r="AG392" i="7"/>
  <c r="AA392" i="7"/>
  <c r="W398" i="7"/>
  <c r="J522" i="7"/>
  <c r="AI530" i="7"/>
  <c r="AE530" i="7"/>
  <c r="Q530" i="7"/>
  <c r="AC530" i="7"/>
  <c r="O530" i="7"/>
  <c r="X530" i="7"/>
  <c r="AH545" i="7"/>
  <c r="U546" i="7"/>
  <c r="O552" i="7"/>
  <c r="W552" i="7"/>
  <c r="AD552" i="7"/>
  <c r="AA557" i="7"/>
  <c r="AA845" i="7"/>
  <c r="AI376" i="7"/>
  <c r="AJ376" i="7"/>
  <c r="Q376" i="7"/>
  <c r="AE376" i="7"/>
  <c r="W376" i="7"/>
  <c r="T376" i="7"/>
  <c r="AH289" i="7"/>
  <c r="J335" i="7"/>
  <c r="Q337" i="7"/>
  <c r="S516" i="7"/>
  <c r="AJ517" i="7"/>
  <c r="J589" i="7"/>
  <c r="J96" i="7"/>
  <c r="AH97" i="7"/>
  <c r="AA97" i="7"/>
  <c r="AA98" i="7"/>
  <c r="AD101" i="7"/>
  <c r="AD104" i="7"/>
  <c r="AD389" i="7"/>
  <c r="AA391" i="7"/>
  <c r="AD392" i="7"/>
  <c r="Z398" i="7"/>
  <c r="J521" i="7"/>
  <c r="AI522" i="7"/>
  <c r="X522" i="7"/>
  <c r="V522" i="7"/>
  <c r="Y523" i="7"/>
  <c r="AB526" i="7"/>
  <c r="R527" i="7"/>
  <c r="N528" i="7"/>
  <c r="AD530" i="7"/>
  <c r="Y530" i="7"/>
  <c r="J531" i="7"/>
  <c r="N545" i="7"/>
  <c r="AC546" i="7"/>
  <c r="AJ549" i="7"/>
  <c r="Q550" i="7"/>
  <c r="J554" i="7"/>
  <c r="AA556" i="7"/>
  <c r="AE557" i="7"/>
  <c r="N844" i="7"/>
  <c r="AH845" i="7"/>
  <c r="AC150" i="7"/>
  <c r="N151" i="7"/>
  <c r="X153" i="7"/>
  <c r="AI154" i="7"/>
  <c r="J379" i="7"/>
  <c r="T380" i="7"/>
  <c r="W380" i="7"/>
  <c r="V380" i="7"/>
  <c r="M380" i="7"/>
  <c r="AB382" i="7"/>
  <c r="N382" i="7"/>
  <c r="W382" i="7"/>
  <c r="AF382" i="7"/>
  <c r="X382" i="7"/>
  <c r="O382" i="7"/>
  <c r="J396" i="7"/>
  <c r="Y400" i="7"/>
  <c r="J519" i="7"/>
  <c r="AF521" i="7"/>
  <c r="J523" i="7"/>
  <c r="J524" i="7"/>
  <c r="AJ529" i="7"/>
  <c r="M554" i="7"/>
  <c r="AG554" i="7"/>
  <c r="AJ843" i="7"/>
  <c r="AC843" i="7"/>
  <c r="Q843" i="7"/>
  <c r="X843" i="7"/>
  <c r="AI150" i="7"/>
  <c r="AJ150" i="7"/>
  <c r="O150" i="7"/>
  <c r="T150" i="7"/>
  <c r="AH150" i="7"/>
  <c r="Q154" i="7"/>
  <c r="X381" i="7"/>
  <c r="AC403" i="7"/>
  <c r="R404" i="7"/>
  <c r="O406" i="7"/>
  <c r="AF406" i="7"/>
  <c r="S409" i="7"/>
  <c r="AI411" i="7"/>
  <c r="AC411" i="7"/>
  <c r="M411" i="7"/>
  <c r="AE411" i="7"/>
  <c r="O411" i="7"/>
  <c r="AD411" i="7"/>
  <c r="O412" i="7"/>
  <c r="AE412" i="7"/>
  <c r="AA432" i="7"/>
  <c r="Q432" i="7"/>
  <c r="AC433" i="7"/>
  <c r="N433" i="7"/>
  <c r="Z433" i="7"/>
  <c r="V433" i="7"/>
  <c r="V437" i="7"/>
  <c r="O275" i="7"/>
  <c r="AA384" i="7"/>
  <c r="Y384" i="7"/>
  <c r="N384" i="7"/>
  <c r="AD384" i="7"/>
  <c r="P384" i="7"/>
  <c r="X384" i="7"/>
  <c r="S404" i="7"/>
  <c r="AA405" i="7"/>
  <c r="Q405" i="7"/>
  <c r="T405" i="7"/>
  <c r="AJ405" i="7"/>
  <c r="P406" i="7"/>
  <c r="U409" i="7"/>
  <c r="AG411" i="7"/>
  <c r="W437" i="7"/>
  <c r="V275" i="7"/>
  <c r="AC296" i="7"/>
  <c r="Z296" i="7"/>
  <c r="V296" i="7"/>
  <c r="N296" i="7"/>
  <c r="AD296" i="7"/>
  <c r="AH363" i="7"/>
  <c r="AE363" i="7"/>
  <c r="AA363" i="7"/>
  <c r="R363" i="7"/>
  <c r="P363" i="7"/>
  <c r="J152" i="7"/>
  <c r="AJ153" i="7"/>
  <c r="Y153" i="7"/>
  <c r="O153" i="7"/>
  <c r="AC153" i="7"/>
  <c r="Q153" i="7"/>
  <c r="W153" i="7"/>
  <c r="AD154" i="7"/>
  <c r="Z384" i="7"/>
  <c r="X404" i="7"/>
  <c r="R406" i="7"/>
  <c r="T408" i="7"/>
  <c r="W408" i="7"/>
  <c r="W409" i="7"/>
  <c r="T410" i="7"/>
  <c r="N411" i="7"/>
  <c r="R412" i="7"/>
  <c r="AH412" i="7"/>
  <c r="M432" i="7"/>
  <c r="R433" i="7"/>
  <c r="Z437" i="7"/>
  <c r="W275" i="7"/>
  <c r="W277" i="7"/>
  <c r="V277" i="7"/>
  <c r="N277" i="7"/>
  <c r="AE362" i="7"/>
  <c r="T362" i="7"/>
  <c r="S362" i="7"/>
  <c r="Q362" i="7"/>
  <c r="AD362" i="7"/>
  <c r="AB362" i="7"/>
  <c r="AA362" i="7"/>
  <c r="AF377" i="7"/>
  <c r="AI381" i="7"/>
  <c r="AB381" i="7"/>
  <c r="AJ381" i="7"/>
  <c r="M384" i="7"/>
  <c r="AE384" i="7"/>
  <c r="AG403" i="7"/>
  <c r="Z403" i="7"/>
  <c r="AA404" i="7"/>
  <c r="U406" i="7"/>
  <c r="AE409" i="7"/>
  <c r="V410" i="7"/>
  <c r="Q411" i="7"/>
  <c r="J412" i="7"/>
  <c r="AI432" i="7"/>
  <c r="AD433" i="7"/>
  <c r="AF435" i="7"/>
  <c r="N435" i="7"/>
  <c r="AB435" i="7"/>
  <c r="V435" i="7"/>
  <c r="AG436" i="7"/>
  <c r="N436" i="7"/>
  <c r="AE277" i="7"/>
  <c r="R296" i="7"/>
  <c r="O384" i="7"/>
  <c r="AF384" i="7"/>
  <c r="T386" i="7"/>
  <c r="O403" i="7"/>
  <c r="S405" i="7"/>
  <c r="V407" i="7"/>
  <c r="U411" i="7"/>
  <c r="AJ433" i="7"/>
  <c r="AG437" i="7"/>
  <c r="X437" i="7"/>
  <c r="M437" i="7"/>
  <c r="AE437" i="7"/>
  <c r="R437" i="7"/>
  <c r="AD437" i="7"/>
  <c r="P437" i="7"/>
  <c r="AC437" i="7"/>
  <c r="O437" i="7"/>
  <c r="AH437" i="7"/>
  <c r="AH296" i="7"/>
  <c r="AG315" i="7"/>
  <c r="AC315" i="7"/>
  <c r="U315" i="7"/>
  <c r="M315" i="7"/>
  <c r="R362" i="7"/>
  <c r="X154" i="7"/>
  <c r="AG154" i="7"/>
  <c r="O381" i="7"/>
  <c r="Q384" i="7"/>
  <c r="AG384" i="7"/>
  <c r="U386" i="7"/>
  <c r="U402" i="7"/>
  <c r="R403" i="7"/>
  <c r="Z404" i="7"/>
  <c r="AD404" i="7"/>
  <c r="P404" i="7"/>
  <c r="AI404" i="7"/>
  <c r="AI406" i="7"/>
  <c r="AE406" i="7"/>
  <c r="Q406" i="7"/>
  <c r="AH406" i="7"/>
  <c r="T406" i="7"/>
  <c r="Z406" i="7"/>
  <c r="V411" i="7"/>
  <c r="AG412" i="7"/>
  <c r="W412" i="7"/>
  <c r="Z412" i="7"/>
  <c r="N412" i="7"/>
  <c r="X412" i="7"/>
  <c r="J339" i="7"/>
  <c r="AF275" i="7"/>
  <c r="U275" i="7"/>
  <c r="AC275" i="7"/>
  <c r="N275" i="7"/>
  <c r="M275" i="7"/>
  <c r="AE275" i="7"/>
  <c r="AD340" i="7"/>
  <c r="M340" i="7"/>
  <c r="V384" i="7"/>
  <c r="AI384" i="7"/>
  <c r="U403" i="7"/>
  <c r="N404" i="7"/>
  <c r="AD405" i="7"/>
  <c r="M406" i="7"/>
  <c r="AC406" i="7"/>
  <c r="AD408" i="7"/>
  <c r="O409" i="7"/>
  <c r="X410" i="7"/>
  <c r="AJ410" i="7"/>
  <c r="J411" i="7"/>
  <c r="Y411" i="7"/>
  <c r="M412" i="7"/>
  <c r="AD412" i="7"/>
  <c r="U437" i="7"/>
  <c r="AG276" i="7"/>
  <c r="AF276" i="7"/>
  <c r="U276" i="7"/>
  <c r="Z276" i="7"/>
  <c r="M276" i="7"/>
  <c r="AH276" i="7"/>
  <c r="R276" i="7"/>
  <c r="AE276" i="7"/>
  <c r="P276" i="7"/>
  <c r="AD276" i="7"/>
  <c r="O276" i="7"/>
  <c r="AH339" i="7"/>
  <c r="X339" i="7"/>
  <c r="Q339" i="7"/>
  <c r="AJ339" i="7"/>
  <c r="O339" i="7"/>
  <c r="AG339" i="7"/>
  <c r="Z339" i="7"/>
  <c r="Y339" i="7"/>
  <c r="AF211" i="7"/>
  <c r="W211" i="7"/>
  <c r="P211" i="7"/>
  <c r="J530" i="7"/>
  <c r="Y553" i="7"/>
  <c r="AJ553" i="7"/>
  <c r="AC558" i="7"/>
  <c r="AI843" i="7"/>
  <c r="U843" i="7"/>
  <c r="AE843" i="7"/>
  <c r="J151" i="7"/>
  <c r="J153" i="7"/>
  <c r="AD381" i="7"/>
  <c r="AE383" i="7"/>
  <c r="AF403" i="7"/>
  <c r="AD403" i="7"/>
  <c r="M436" i="7"/>
  <c r="AI438" i="7"/>
  <c r="X438" i="7"/>
  <c r="AF418" i="7"/>
  <c r="AG275" i="7"/>
  <c r="Y364" i="7"/>
  <c r="S364" i="7"/>
  <c r="X190" i="7"/>
  <c r="AF190" i="7"/>
  <c r="AJ190" i="7"/>
  <c r="U190" i="7"/>
  <c r="P190" i="7"/>
  <c r="AG211" i="7"/>
  <c r="Y438" i="7"/>
  <c r="AI439" i="7"/>
  <c r="W439" i="7"/>
  <c r="Z439" i="7"/>
  <c r="AC440" i="7"/>
  <c r="AI191" i="7"/>
  <c r="U191" i="7"/>
  <c r="AH191" i="7"/>
  <c r="R191" i="7"/>
  <c r="AF191" i="7"/>
  <c r="Y191" i="7"/>
  <c r="X191" i="7"/>
  <c r="Q191" i="7"/>
  <c r="AG191" i="7"/>
  <c r="M191" i="7"/>
  <c r="AJ210" i="7"/>
  <c r="AB210" i="7"/>
  <c r="S210" i="7"/>
  <c r="AE439" i="7"/>
  <c r="AD416" i="7"/>
  <c r="AH416" i="7"/>
  <c r="AA417" i="7"/>
  <c r="Y295" i="7"/>
  <c r="AC295" i="7"/>
  <c r="AB591" i="7"/>
  <c r="AE591" i="7"/>
  <c r="Q591" i="7"/>
  <c r="P591" i="7"/>
  <c r="AC192" i="7"/>
  <c r="V192" i="7"/>
  <c r="R192" i="7"/>
  <c r="N192" i="7"/>
  <c r="AH192" i="7"/>
  <c r="Z192" i="7"/>
  <c r="AE318" i="7"/>
  <c r="AD318" i="7"/>
  <c r="O318" i="7"/>
  <c r="AH318" i="7"/>
  <c r="V318" i="7"/>
  <c r="T318" i="7"/>
  <c r="Q318" i="7"/>
  <c r="AG342" i="7"/>
  <c r="Q342" i="7"/>
  <c r="AF342" i="7"/>
  <c r="P342" i="7"/>
  <c r="Z342" i="7"/>
  <c r="Y342" i="7"/>
  <c r="W342" i="7"/>
  <c r="U342" i="7"/>
  <c r="O342" i="7"/>
  <c r="AI342" i="7"/>
  <c r="N342" i="7"/>
  <c r="AD342" i="7"/>
  <c r="AC344" i="7"/>
  <c r="AB344" i="7"/>
  <c r="S344" i="7"/>
  <c r="J228" i="7"/>
  <c r="AC365" i="7"/>
  <c r="AJ230" i="7"/>
  <c r="Y230" i="7"/>
  <c r="U230" i="7"/>
  <c r="R230" i="7"/>
  <c r="N230" i="7"/>
  <c r="AG230" i="7"/>
  <c r="M230" i="7"/>
  <c r="Z230" i="7"/>
  <c r="AD367" i="7"/>
  <c r="Y367" i="7"/>
  <c r="U367" i="7"/>
  <c r="S367" i="7"/>
  <c r="AG278" i="7"/>
  <c r="T278" i="7"/>
  <c r="P278" i="7"/>
  <c r="V250" i="7"/>
  <c r="U250" i="7"/>
  <c r="Q250" i="7"/>
  <c r="Y278" i="7"/>
  <c r="M365" i="7"/>
  <c r="Y250" i="7"/>
  <c r="AJ551" i="7"/>
  <c r="AD556" i="7"/>
  <c r="J843" i="7"/>
  <c r="Y376" i="7"/>
  <c r="AF436" i="7"/>
  <c r="AC436" i="7"/>
  <c r="J438" i="7"/>
  <c r="R439" i="7"/>
  <c r="J418" i="7"/>
  <c r="J275" i="7"/>
  <c r="AI277" i="7"/>
  <c r="O277" i="7"/>
  <c r="AD277" i="7"/>
  <c r="AG295" i="7"/>
  <c r="AF315" i="7"/>
  <c r="N315" i="7"/>
  <c r="W315" i="7"/>
  <c r="V315" i="7"/>
  <c r="O315" i="7"/>
  <c r="AA340" i="7"/>
  <c r="U340" i="7"/>
  <c r="AE340" i="7"/>
  <c r="V340" i="7"/>
  <c r="S363" i="7"/>
  <c r="J190" i="7"/>
  <c r="AE278" i="7"/>
  <c r="AB249" i="7"/>
  <c r="S249" i="7"/>
  <c r="AE249" i="7"/>
  <c r="O249" i="7"/>
  <c r="AJ250" i="7"/>
  <c r="J338" i="7"/>
  <c r="R338" i="7"/>
  <c r="AE338" i="7"/>
  <c r="T363" i="7"/>
  <c r="AG364" i="7"/>
  <c r="AF228" i="7"/>
  <c r="W228" i="7"/>
  <c r="V228" i="7"/>
  <c r="W247" i="7"/>
  <c r="AI278" i="7"/>
  <c r="AF278" i="7"/>
  <c r="U297" i="7"/>
  <c r="AI341" i="7"/>
  <c r="J559" i="7"/>
  <c r="R559" i="7"/>
  <c r="J578" i="7"/>
  <c r="AI591" i="7"/>
  <c r="W591" i="7"/>
  <c r="T591" i="7"/>
  <c r="AF591" i="7"/>
  <c r="AE195" i="7"/>
  <c r="AC195" i="7"/>
  <c r="V195" i="7"/>
  <c r="Y211" i="7"/>
  <c r="X211" i="7"/>
  <c r="AI211" i="7"/>
  <c r="N211" i="7"/>
  <c r="J212" i="7"/>
  <c r="AH213" i="7"/>
  <c r="N214" i="7"/>
  <c r="U215" i="7"/>
  <c r="AC229" i="7"/>
  <c r="AI233" i="7"/>
  <c r="AH233" i="7"/>
  <c r="T233" i="7"/>
  <c r="AG233" i="7"/>
  <c r="R233" i="7"/>
  <c r="Z233" i="7"/>
  <c r="AC233" i="7"/>
  <c r="AE250" i="7"/>
  <c r="AC250" i="7"/>
  <c r="N250" i="7"/>
  <c r="AB250" i="7"/>
  <c r="M250" i="7"/>
  <c r="AG250" i="7"/>
  <c r="T250" i="7"/>
  <c r="AF250" i="7"/>
  <c r="O251" i="7"/>
  <c r="V252" i="7"/>
  <c r="O279" i="7"/>
  <c r="O283" i="7"/>
  <c r="J298" i="7"/>
  <c r="N300" i="7"/>
  <c r="AE300" i="7"/>
  <c r="Y344" i="7"/>
  <c r="W344" i="7"/>
  <c r="AG344" i="7"/>
  <c r="M344" i="7"/>
  <c r="P369" i="7"/>
  <c r="U284" i="7"/>
  <c r="AI303" i="7"/>
  <c r="Y303" i="7"/>
  <c r="V303" i="7"/>
  <c r="AF303" i="7"/>
  <c r="J322" i="7"/>
  <c r="O533" i="7"/>
  <c r="Z534" i="7"/>
  <c r="V534" i="7"/>
  <c r="Q534" i="7"/>
  <c r="AG534" i="7"/>
  <c r="J536" i="7"/>
  <c r="AI560" i="7"/>
  <c r="Z560" i="7"/>
  <c r="O563" i="7"/>
  <c r="J537" i="7"/>
  <c r="J277" i="7"/>
  <c r="AJ295" i="7"/>
  <c r="AE313" i="7"/>
  <c r="AH338" i="7"/>
  <c r="V338" i="7"/>
  <c r="AI338" i="7"/>
  <c r="J340" i="7"/>
  <c r="AB363" i="7"/>
  <c r="Q364" i="7"/>
  <c r="M228" i="7"/>
  <c r="Z228" i="7"/>
  <c r="O278" i="7"/>
  <c r="J297" i="7"/>
  <c r="Y316" i="7"/>
  <c r="Q316" i="7"/>
  <c r="AG559" i="7"/>
  <c r="Y559" i="7"/>
  <c r="W578" i="7"/>
  <c r="O591" i="7"/>
  <c r="AJ591" i="7"/>
  <c r="M195" i="7"/>
  <c r="AA196" i="7"/>
  <c r="M196" i="7"/>
  <c r="Y196" i="7"/>
  <c r="AG196" i="7"/>
  <c r="R196" i="7"/>
  <c r="AE196" i="7"/>
  <c r="O211" i="7"/>
  <c r="AF215" i="7"/>
  <c r="M233" i="7"/>
  <c r="AJ233" i="7"/>
  <c r="P250" i="7"/>
  <c r="V251" i="7"/>
  <c r="Z252" i="7"/>
  <c r="W283" i="7"/>
  <c r="AC298" i="7"/>
  <c r="M298" i="7"/>
  <c r="AA298" i="7"/>
  <c r="AJ298" i="7"/>
  <c r="S298" i="7"/>
  <c r="AI298" i="7"/>
  <c r="R300" i="7"/>
  <c r="AH300" i="7"/>
  <c r="AJ319" i="7"/>
  <c r="AH319" i="7"/>
  <c r="W320" i="7"/>
  <c r="U321" i="7"/>
  <c r="P344" i="7"/>
  <c r="U369" i="7"/>
  <c r="AA370" i="7"/>
  <c r="AB284" i="7"/>
  <c r="O303" i="7"/>
  <c r="AB322" i="7"/>
  <c r="Y533" i="7"/>
  <c r="O534" i="7"/>
  <c r="Q535" i="7"/>
  <c r="AA536" i="7"/>
  <c r="AH536" i="7"/>
  <c r="W563" i="7"/>
  <c r="V579" i="7"/>
  <c r="AH582" i="7"/>
  <c r="W338" i="7"/>
  <c r="AC363" i="7"/>
  <c r="V247" i="7"/>
  <c r="AE247" i="7"/>
  <c r="AI297" i="7"/>
  <c r="AF297" i="7"/>
  <c r="P297" i="7"/>
  <c r="Z297" i="7"/>
  <c r="Z559" i="7"/>
  <c r="AE194" i="7"/>
  <c r="W251" i="7"/>
  <c r="J281" i="7"/>
  <c r="Z283" i="7"/>
  <c r="U300" i="7"/>
  <c r="Q302" i="7"/>
  <c r="X302" i="7"/>
  <c r="AC317" i="7"/>
  <c r="Y321" i="7"/>
  <c r="R344" i="7"/>
  <c r="AE345" i="7"/>
  <c r="AE369" i="7"/>
  <c r="AE284" i="7"/>
  <c r="P303" i="7"/>
  <c r="AD322" i="7"/>
  <c r="AJ322" i="7"/>
  <c r="V322" i="7"/>
  <c r="AF322" i="7"/>
  <c r="Q322" i="7"/>
  <c r="AE533" i="7"/>
  <c r="R534" i="7"/>
  <c r="AH535" i="7"/>
  <c r="W535" i="7"/>
  <c r="Y563" i="7"/>
  <c r="AC297" i="7"/>
  <c r="X365" i="7"/>
  <c r="J193" i="7"/>
  <c r="J231" i="7"/>
  <c r="AD252" i="7"/>
  <c r="N252" i="7"/>
  <c r="AA252" i="7"/>
  <c r="S252" i="7"/>
  <c r="AH252" i="7"/>
  <c r="AA283" i="7"/>
  <c r="J299" i="7"/>
  <c r="J533" i="7"/>
  <c r="AH562" i="7"/>
  <c r="T562" i="7"/>
  <c r="P562" i="7"/>
  <c r="AF562" i="7"/>
  <c r="AC563" i="7"/>
  <c r="P594" i="7"/>
  <c r="AJ538" i="7"/>
  <c r="AD538" i="7"/>
  <c r="AB538" i="7"/>
  <c r="T538" i="7"/>
  <c r="T215" i="7"/>
  <c r="S215" i="7"/>
  <c r="AE215" i="7"/>
  <c r="AF251" i="7"/>
  <c r="AG251" i="7"/>
  <c r="U251" i="7"/>
  <c r="AE251" i="7"/>
  <c r="R251" i="7"/>
  <c r="Y251" i="7"/>
  <c r="M251" i="7"/>
  <c r="AC251" i="7"/>
  <c r="AA281" i="7"/>
  <c r="Q281" i="7"/>
  <c r="AG281" i="7"/>
  <c r="U282" i="7"/>
  <c r="AJ282" i="7"/>
  <c r="AD282" i="7"/>
  <c r="N282" i="7"/>
  <c r="AI300" i="7"/>
  <c r="AC300" i="7"/>
  <c r="Q300" i="7"/>
  <c r="Z300" i="7"/>
  <c r="P300" i="7"/>
  <c r="AF300" i="7"/>
  <c r="V300" i="7"/>
  <c r="X300" i="7"/>
  <c r="J321" i="7"/>
  <c r="Z563" i="7"/>
  <c r="S596" i="7"/>
  <c r="T279" i="7"/>
  <c r="S279" i="7"/>
  <c r="AD283" i="7"/>
  <c r="N283" i="7"/>
  <c r="AC283" i="7"/>
  <c r="M283" i="7"/>
  <c r="T283" i="7"/>
  <c r="AJ283" i="7"/>
  <c r="AC369" i="7"/>
  <c r="Z369" i="7"/>
  <c r="M369" i="7"/>
  <c r="AI284" i="7"/>
  <c r="P284" i="7"/>
  <c r="N284" i="7"/>
  <c r="X284" i="7"/>
  <c r="AH533" i="7"/>
  <c r="Q533" i="7"/>
  <c r="P533" i="7"/>
  <c r="AF533" i="7"/>
  <c r="AA533" i="7"/>
  <c r="X561" i="7"/>
  <c r="W561" i="7"/>
  <c r="AG563" i="7"/>
  <c r="U563" i="7"/>
  <c r="AD563" i="7"/>
  <c r="Q563" i="7"/>
  <c r="AG596" i="7"/>
  <c r="Y596" i="7"/>
  <c r="AI294" i="7"/>
  <c r="AJ296" i="7"/>
  <c r="AF314" i="7"/>
  <c r="P338" i="7"/>
  <c r="AD339" i="7"/>
  <c r="AH362" i="7"/>
  <c r="Q209" i="7"/>
  <c r="U228" i="7"/>
  <c r="AH228" i="7"/>
  <c r="P247" i="7"/>
  <c r="AJ278" i="7"/>
  <c r="R297" i="7"/>
  <c r="P365" i="7"/>
  <c r="Q559" i="7"/>
  <c r="AJ191" i="7"/>
  <c r="M215" i="7"/>
  <c r="AE229" i="7"/>
  <c r="M229" i="7"/>
  <c r="AA234" i="7"/>
  <c r="AD234" i="7"/>
  <c r="M234" i="7"/>
  <c r="AC234" i="7"/>
  <c r="S234" i="7"/>
  <c r="AH234" i="7"/>
  <c r="AD250" i="7"/>
  <c r="N251" i="7"/>
  <c r="AH251" i="7"/>
  <c r="P252" i="7"/>
  <c r="N279" i="7"/>
  <c r="R281" i="7"/>
  <c r="R282" i="7"/>
  <c r="M300" i="7"/>
  <c r="AD300" i="7"/>
  <c r="Q320" i="7"/>
  <c r="P320" i="7"/>
  <c r="AI320" i="7"/>
  <c r="R321" i="7"/>
  <c r="AJ344" i="7"/>
  <c r="J346" i="7"/>
  <c r="P366" i="7"/>
  <c r="AA366" i="7"/>
  <c r="Y322" i="7"/>
  <c r="V562" i="7"/>
  <c r="M563" i="7"/>
  <c r="X594" i="7"/>
  <c r="AI564" i="7"/>
  <c r="AA564" i="7"/>
  <c r="S564" i="7"/>
  <c r="O564" i="7"/>
  <c r="Q596" i="7"/>
  <c r="AF584" i="7"/>
  <c r="Y584" i="7"/>
  <c r="X584" i="7"/>
  <c r="V584" i="7"/>
  <c r="T584" i="7"/>
  <c r="AF195" i="7"/>
  <c r="AI214" i="7"/>
  <c r="AF230" i="7"/>
  <c r="V230" i="7"/>
  <c r="AH230" i="7"/>
  <c r="AI232" i="7"/>
  <c r="J250" i="7"/>
  <c r="W279" i="7"/>
  <c r="AG279" i="7"/>
  <c r="O299" i="7"/>
  <c r="AD299" i="7"/>
  <c r="AJ300" i="7"/>
  <c r="J319" i="7"/>
  <c r="AA342" i="7"/>
  <c r="X342" i="7"/>
  <c r="J284" i="7"/>
  <c r="O322" i="7"/>
  <c r="T534" i="7"/>
  <c r="N563" i="7"/>
  <c r="AH579" i="7"/>
  <c r="AB592" i="7"/>
  <c r="J594" i="7"/>
  <c r="AJ594" i="7"/>
  <c r="O595" i="7"/>
  <c r="AC595" i="7"/>
  <c r="AC583" i="7"/>
  <c r="Q597" i="7"/>
  <c r="AD597" i="7"/>
  <c r="P781" i="7"/>
  <c r="AH583" i="7"/>
  <c r="Z536" i="7"/>
  <c r="AJ561" i="7"/>
  <c r="J580" i="7"/>
  <c r="AJ583" i="7"/>
  <c r="J597" i="7"/>
  <c r="U597" i="7"/>
  <c r="AG597" i="7"/>
  <c r="N779" i="7"/>
  <c r="Y780" i="7"/>
  <c r="T781" i="7"/>
  <c r="V597" i="7"/>
  <c r="AH597" i="7"/>
  <c r="V779" i="7"/>
  <c r="X781" i="7"/>
  <c r="AJ228" i="7"/>
  <c r="J365" i="7"/>
  <c r="U559" i="7"/>
  <c r="AD196" i="7"/>
  <c r="AA214" i="7"/>
  <c r="O230" i="7"/>
  <c r="AC230" i="7"/>
  <c r="AF231" i="7"/>
  <c r="W299" i="7"/>
  <c r="AG370" i="7"/>
  <c r="J563" i="7"/>
  <c r="N579" i="7"/>
  <c r="M594" i="7"/>
  <c r="V595" i="7"/>
  <c r="AH595" i="7"/>
  <c r="R583" i="7"/>
  <c r="J596" i="7"/>
  <c r="W597" i="7"/>
  <c r="AF781" i="7"/>
  <c r="J532" i="7"/>
  <c r="AF559" i="7"/>
  <c r="V559" i="7"/>
  <c r="AH559" i="7"/>
  <c r="AD193" i="7"/>
  <c r="J195" i="7"/>
  <c r="AB214" i="7"/>
  <c r="Q230" i="7"/>
  <c r="AD230" i="7"/>
  <c r="J233" i="7"/>
  <c r="Z248" i="7"/>
  <c r="S280" i="7"/>
  <c r="AB299" i="7"/>
  <c r="X299" i="7"/>
  <c r="AI343" i="7"/>
  <c r="J344" i="7"/>
  <c r="Y345" i="7"/>
  <c r="J303" i="7"/>
  <c r="AI322" i="7"/>
  <c r="X322" i="7"/>
  <c r="AI563" i="7"/>
  <c r="V563" i="7"/>
  <c r="AH563" i="7"/>
  <c r="W595" i="7"/>
  <c r="U583" i="7"/>
  <c r="AI596" i="7"/>
  <c r="AI584" i="7"/>
  <c r="AD584" i="7"/>
  <c r="M597" i="7"/>
  <c r="Y597" i="7"/>
  <c r="AH781" i="7"/>
  <c r="AF16" i="7"/>
  <c r="X16" i="7"/>
  <c r="P16" i="7"/>
  <c r="AE16" i="7"/>
  <c r="W16" i="7"/>
  <c r="O16" i="7"/>
  <c r="AJ16" i="7"/>
  <c r="AB16" i="7"/>
  <c r="T16" i="7"/>
  <c r="AH16" i="7"/>
  <c r="Z16" i="7"/>
  <c r="R16" i="7"/>
  <c r="AG16" i="7"/>
  <c r="Y16" i="7"/>
  <c r="Q16" i="7"/>
  <c r="AC16" i="7"/>
  <c r="AG106" i="7"/>
  <c r="Y106" i="7"/>
  <c r="Q106" i="7"/>
  <c r="AF106" i="7"/>
  <c r="X106" i="7"/>
  <c r="P106" i="7"/>
  <c r="AC106" i="7"/>
  <c r="U106" i="7"/>
  <c r="M106" i="7"/>
  <c r="AE106" i="7"/>
  <c r="AI371" i="7"/>
  <c r="AD373" i="7"/>
  <c r="N441" i="7"/>
  <c r="AJ441" i="7"/>
  <c r="AD682" i="7"/>
  <c r="V682" i="7"/>
  <c r="N682" i="7"/>
  <c r="AC682" i="7"/>
  <c r="U682" i="7"/>
  <c r="M682" i="7"/>
  <c r="AH682" i="7"/>
  <c r="Z682" i="7"/>
  <c r="R682" i="7"/>
  <c r="AF682" i="7"/>
  <c r="X682" i="7"/>
  <c r="P682" i="7"/>
  <c r="AE682" i="7"/>
  <c r="W682" i="7"/>
  <c r="O682" i="7"/>
  <c r="AG682" i="7"/>
  <c r="AE700" i="7"/>
  <c r="W700" i="7"/>
  <c r="O700" i="7"/>
  <c r="AD700" i="7"/>
  <c r="V700" i="7"/>
  <c r="N700" i="7"/>
  <c r="AH700" i="7"/>
  <c r="M703" i="7"/>
  <c r="AI703" i="7"/>
  <c r="O759" i="7"/>
  <c r="AA856" i="7"/>
  <c r="AI861" i="7"/>
  <c r="AG18" i="7"/>
  <c r="W18" i="7"/>
  <c r="N18" i="7"/>
  <c r="AE18" i="7"/>
  <c r="V18" i="7"/>
  <c r="M18" i="7"/>
  <c r="AJ18" i="7"/>
  <c r="AA18" i="7"/>
  <c r="R18" i="7"/>
  <c r="AD264" i="7"/>
  <c r="V264" i="7"/>
  <c r="N264" i="7"/>
  <c r="AC264" i="7"/>
  <c r="U264" i="7"/>
  <c r="M264" i="7"/>
  <c r="AH264" i="7"/>
  <c r="Z264" i="7"/>
  <c r="R264" i="7"/>
  <c r="AF264" i="7"/>
  <c r="X264" i="7"/>
  <c r="P264" i="7"/>
  <c r="AE264" i="7"/>
  <c r="W264" i="7"/>
  <c r="O264" i="7"/>
  <c r="AG264" i="7"/>
  <c r="AE371" i="7"/>
  <c r="W371" i="7"/>
  <c r="O371" i="7"/>
  <c r="AD371" i="7"/>
  <c r="V371" i="7"/>
  <c r="N371" i="7"/>
  <c r="AH371" i="7"/>
  <c r="AI682" i="7"/>
  <c r="AC854" i="7"/>
  <c r="U854" i="7"/>
  <c r="M854" i="7"/>
  <c r="AJ854" i="7"/>
  <c r="AB854" i="7"/>
  <c r="T854" i="7"/>
  <c r="AG854" i="7"/>
  <c r="Y854" i="7"/>
  <c r="Q854" i="7"/>
  <c r="AF854" i="7"/>
  <c r="X854" i="7"/>
  <c r="P854" i="7"/>
  <c r="AE854" i="7"/>
  <c r="W854" i="7"/>
  <c r="O854" i="7"/>
  <c r="AD854" i="7"/>
  <c r="V854" i="7"/>
  <c r="N854" i="7"/>
  <c r="AE861" i="7"/>
  <c r="W861" i="7"/>
  <c r="O861" i="7"/>
  <c r="AD861" i="7"/>
  <c r="V861" i="7"/>
  <c r="N861" i="7"/>
  <c r="AH861" i="7"/>
  <c r="Z861" i="7"/>
  <c r="R861" i="7"/>
  <c r="AE14" i="7"/>
  <c r="W14" i="7"/>
  <c r="O14" i="7"/>
  <c r="AD14" i="7"/>
  <c r="V14" i="7"/>
  <c r="N14" i="7"/>
  <c r="AH14" i="7"/>
  <c r="AI264" i="7"/>
  <c r="M371" i="7"/>
  <c r="AJ371" i="7"/>
  <c r="N373" i="7"/>
  <c r="T441" i="7"/>
  <c r="AC679" i="7"/>
  <c r="U679" i="7"/>
  <c r="M679" i="7"/>
  <c r="AJ679" i="7"/>
  <c r="AB679" i="7"/>
  <c r="T679" i="7"/>
  <c r="AG679" i="7"/>
  <c r="Y679" i="7"/>
  <c r="Q679" i="7"/>
  <c r="AE679" i="7"/>
  <c r="W679" i="7"/>
  <c r="O679" i="7"/>
  <c r="AD679" i="7"/>
  <c r="V679" i="7"/>
  <c r="N679" i="7"/>
  <c r="AF679" i="7"/>
  <c r="Q682" i="7"/>
  <c r="AJ682" i="7"/>
  <c r="AI856" i="7"/>
  <c r="M861" i="7"/>
  <c r="M14" i="7"/>
  <c r="AJ14" i="7"/>
  <c r="J162" i="7"/>
  <c r="AC262" i="7"/>
  <c r="U262" i="7"/>
  <c r="M262" i="7"/>
  <c r="AJ262" i="7"/>
  <c r="AB262" i="7"/>
  <c r="T262" i="7"/>
  <c r="AG262" i="7"/>
  <c r="Y262" i="7"/>
  <c r="Q262" i="7"/>
  <c r="AE262" i="7"/>
  <c r="W262" i="7"/>
  <c r="O262" i="7"/>
  <c r="AD262" i="7"/>
  <c r="V262" i="7"/>
  <c r="N262" i="7"/>
  <c r="AF262" i="7"/>
  <c r="Q264" i="7"/>
  <c r="AJ264" i="7"/>
  <c r="R371" i="7"/>
  <c r="S373" i="7"/>
  <c r="V441" i="7"/>
  <c r="AH679" i="7"/>
  <c r="S682" i="7"/>
  <c r="T700" i="7"/>
  <c r="U703" i="7"/>
  <c r="W759" i="7"/>
  <c r="R854" i="7"/>
  <c r="T861" i="7"/>
  <c r="AE424" i="7"/>
  <c r="W424" i="7"/>
  <c r="O424" i="7"/>
  <c r="AJ424" i="7"/>
  <c r="AA424" i="7"/>
  <c r="R424" i="7"/>
  <c r="AH424" i="7"/>
  <c r="Y424" i="7"/>
  <c r="P424" i="7"/>
  <c r="AF424" i="7"/>
  <c r="V424" i="7"/>
  <c r="M424" i="7"/>
  <c r="AD424" i="7"/>
  <c r="U424" i="7"/>
  <c r="AG424" i="7"/>
  <c r="N424" i="7"/>
  <c r="AC424" i="7"/>
  <c r="Z424" i="7"/>
  <c r="X424" i="7"/>
  <c r="T424" i="7"/>
  <c r="S424" i="7"/>
  <c r="AI424" i="7"/>
  <c r="Q424" i="7"/>
  <c r="S264" i="7"/>
  <c r="T371" i="7"/>
  <c r="T682" i="7"/>
  <c r="S854" i="7"/>
  <c r="AD856" i="7"/>
  <c r="V856" i="7"/>
  <c r="N856" i="7"/>
  <c r="AC856" i="7"/>
  <c r="U856" i="7"/>
  <c r="M856" i="7"/>
  <c r="AH856" i="7"/>
  <c r="Z856" i="7"/>
  <c r="R856" i="7"/>
  <c r="AG856" i="7"/>
  <c r="Y856" i="7"/>
  <c r="Q856" i="7"/>
  <c r="AF856" i="7"/>
  <c r="X856" i="7"/>
  <c r="P856" i="7"/>
  <c r="AE856" i="7"/>
  <c r="W856" i="7"/>
  <c r="O856" i="7"/>
  <c r="U861" i="7"/>
  <c r="AG119" i="7"/>
  <c r="Y119" i="7"/>
  <c r="Q119" i="7"/>
  <c r="AE119" i="7"/>
  <c r="W119" i="7"/>
  <c r="O119" i="7"/>
  <c r="AC119" i="7"/>
  <c r="U119" i="7"/>
  <c r="M119" i="7"/>
  <c r="AJ119" i="7"/>
  <c r="AB119" i="7"/>
  <c r="T119" i="7"/>
  <c r="AD119" i="7"/>
  <c r="N119" i="7"/>
  <c r="AA119" i="7"/>
  <c r="X119" i="7"/>
  <c r="V119" i="7"/>
  <c r="AI119" i="7"/>
  <c r="S119" i="7"/>
  <c r="AH119" i="7"/>
  <c r="R119" i="7"/>
  <c r="AF119" i="7"/>
  <c r="P119" i="7"/>
  <c r="T14" i="7"/>
  <c r="U16" i="7"/>
  <c r="W106" i="7"/>
  <c r="P262" i="7"/>
  <c r="AI262" i="7"/>
  <c r="T264" i="7"/>
  <c r="U371" i="7"/>
  <c r="V373" i="7"/>
  <c r="AB441" i="7"/>
  <c r="R679" i="7"/>
  <c r="Y682" i="7"/>
  <c r="Z700" i="7"/>
  <c r="AI759" i="7"/>
  <c r="Z854" i="7"/>
  <c r="AB861" i="7"/>
  <c r="U14" i="7"/>
  <c r="Y264" i="7"/>
  <c r="Z371" i="7"/>
  <c r="AI441" i="7"/>
  <c r="S679" i="7"/>
  <c r="AA682" i="7"/>
  <c r="AF703" i="7"/>
  <c r="X703" i="7"/>
  <c r="P703" i="7"/>
  <c r="AE703" i="7"/>
  <c r="W703" i="7"/>
  <c r="O703" i="7"/>
  <c r="AJ703" i="7"/>
  <c r="AB703" i="7"/>
  <c r="T703" i="7"/>
  <c r="AH703" i="7"/>
  <c r="Z703" i="7"/>
  <c r="R703" i="7"/>
  <c r="AG703" i="7"/>
  <c r="Y703" i="7"/>
  <c r="Q703" i="7"/>
  <c r="AC703" i="7"/>
  <c r="AG759" i="7"/>
  <c r="Y759" i="7"/>
  <c r="Q759" i="7"/>
  <c r="AF759" i="7"/>
  <c r="X759" i="7"/>
  <c r="P759" i="7"/>
  <c r="AC759" i="7"/>
  <c r="U759" i="7"/>
  <c r="M759" i="7"/>
  <c r="AE759" i="7"/>
  <c r="AA854" i="7"/>
  <c r="S856" i="7"/>
  <c r="AC861" i="7"/>
  <c r="Z119" i="7"/>
  <c r="AI423" i="7"/>
  <c r="Z423" i="7"/>
  <c r="Q423" i="7"/>
  <c r="AH423" i="7"/>
  <c r="P423" i="7"/>
  <c r="AG423" i="7"/>
  <c r="O423" i="7"/>
  <c r="AB423" i="7"/>
  <c r="Y423" i="7"/>
  <c r="X423" i="7"/>
  <c r="U423" i="7"/>
  <c r="S423" i="7"/>
  <c r="AA264" i="7"/>
  <c r="AB371" i="7"/>
  <c r="AF373" i="7"/>
  <c r="X373" i="7"/>
  <c r="P373" i="7"/>
  <c r="AE373" i="7"/>
  <c r="W373" i="7"/>
  <c r="O373" i="7"/>
  <c r="AJ373" i="7"/>
  <c r="AB373" i="7"/>
  <c r="T373" i="7"/>
  <c r="AH373" i="7"/>
  <c r="Z373" i="7"/>
  <c r="R373" i="7"/>
  <c r="AG373" i="7"/>
  <c r="Y373" i="7"/>
  <c r="Q373" i="7"/>
  <c r="AC373" i="7"/>
  <c r="AG441" i="7"/>
  <c r="Y441" i="7"/>
  <c r="Q441" i="7"/>
  <c r="AF441" i="7"/>
  <c r="X441" i="7"/>
  <c r="P441" i="7"/>
  <c r="AC441" i="7"/>
  <c r="U441" i="7"/>
  <c r="M441" i="7"/>
  <c r="AE441" i="7"/>
  <c r="AH854" i="7"/>
  <c r="T856" i="7"/>
  <c r="AJ861" i="7"/>
  <c r="P14" i="7"/>
  <c r="X14" i="7"/>
  <c r="AF14" i="7"/>
  <c r="R106" i="7"/>
  <c r="Z106" i="7"/>
  <c r="AH106" i="7"/>
  <c r="S108" i="7"/>
  <c r="AA108" i="7"/>
  <c r="AI108" i="7"/>
  <c r="T162" i="7"/>
  <c r="AB162" i="7"/>
  <c r="AJ162" i="7"/>
  <c r="M170" i="7"/>
  <c r="U170" i="7"/>
  <c r="AC170" i="7"/>
  <c r="P371" i="7"/>
  <c r="X371" i="7"/>
  <c r="AF371" i="7"/>
  <c r="R441" i="7"/>
  <c r="Z441" i="7"/>
  <c r="AH441" i="7"/>
  <c r="S443" i="7"/>
  <c r="AA443" i="7"/>
  <c r="AI443" i="7"/>
  <c r="T598" i="7"/>
  <c r="AB598" i="7"/>
  <c r="AJ598" i="7"/>
  <c r="M600" i="7"/>
  <c r="U600" i="7"/>
  <c r="AC600" i="7"/>
  <c r="P700" i="7"/>
  <c r="X700" i="7"/>
  <c r="AF700" i="7"/>
  <c r="R759" i="7"/>
  <c r="Z759" i="7"/>
  <c r="AH759" i="7"/>
  <c r="S762" i="7"/>
  <c r="AA762" i="7"/>
  <c r="AI762" i="7"/>
  <c r="T820" i="7"/>
  <c r="AB820" i="7"/>
  <c r="AJ820" i="7"/>
  <c r="M822" i="7"/>
  <c r="U822" i="7"/>
  <c r="AC822" i="7"/>
  <c r="P861" i="7"/>
  <c r="X861" i="7"/>
  <c r="AF861" i="7"/>
  <c r="Q862" i="7"/>
  <c r="Y862" i="7"/>
  <c r="AG862" i="7"/>
  <c r="O18" i="7"/>
  <c r="Y18" i="7"/>
  <c r="AH18" i="7"/>
  <c r="AG413" i="7"/>
  <c r="Y413" i="7"/>
  <c r="Q413" i="7"/>
  <c r="T413" i="7"/>
  <c r="AC413" i="7"/>
  <c r="P602" i="7"/>
  <c r="Y602" i="7"/>
  <c r="AI602" i="7"/>
  <c r="U818" i="7"/>
  <c r="AD818" i="7"/>
  <c r="S8" i="7"/>
  <c r="AC8" i="7"/>
  <c r="S9" i="7"/>
  <c r="AC9" i="7"/>
  <c r="R10" i="7"/>
  <c r="AE10" i="7"/>
  <c r="M11" i="7"/>
  <c r="AC11" i="7"/>
  <c r="O120" i="7"/>
  <c r="AE120" i="7"/>
  <c r="AH419" i="7"/>
  <c r="Z419" i="7"/>
  <c r="R419" i="7"/>
  <c r="AD419" i="7"/>
  <c r="U419" i="7"/>
  <c r="AB419" i="7"/>
  <c r="S419" i="7"/>
  <c r="AI419" i="7"/>
  <c r="Y419" i="7"/>
  <c r="P419" i="7"/>
  <c r="AG419" i="7"/>
  <c r="X419" i="7"/>
  <c r="O419" i="7"/>
  <c r="AA419" i="7"/>
  <c r="V421" i="7"/>
  <c r="N425" i="7"/>
  <c r="AG425" i="7"/>
  <c r="T427" i="7"/>
  <c r="AD428" i="7"/>
  <c r="Q14" i="7"/>
  <c r="Y14" i="7"/>
  <c r="AG14" i="7"/>
  <c r="S106" i="7"/>
  <c r="AA106" i="7"/>
  <c r="T108" i="7"/>
  <c r="M162" i="7"/>
  <c r="U162" i="7"/>
  <c r="AC162" i="7"/>
  <c r="N170" i="7"/>
  <c r="V170" i="7"/>
  <c r="AD170" i="7"/>
  <c r="Q371" i="7"/>
  <c r="Y371" i="7"/>
  <c r="AG371" i="7"/>
  <c r="S441" i="7"/>
  <c r="AA441" i="7"/>
  <c r="T443" i="7"/>
  <c r="AB443" i="7"/>
  <c r="M598" i="7"/>
  <c r="U598" i="7"/>
  <c r="AC598" i="7"/>
  <c r="N600" i="7"/>
  <c r="V600" i="7"/>
  <c r="AD600" i="7"/>
  <c r="Q700" i="7"/>
  <c r="Y700" i="7"/>
  <c r="AG700" i="7"/>
  <c r="S759" i="7"/>
  <c r="AA759" i="7"/>
  <c r="T762" i="7"/>
  <c r="AB762" i="7"/>
  <c r="M820" i="7"/>
  <c r="U820" i="7"/>
  <c r="AC820" i="7"/>
  <c r="N822" i="7"/>
  <c r="V822" i="7"/>
  <c r="AD822" i="7"/>
  <c r="Q861" i="7"/>
  <c r="Y861" i="7"/>
  <c r="AG861" i="7"/>
  <c r="R862" i="7"/>
  <c r="Z862" i="7"/>
  <c r="AH862" i="7"/>
  <c r="Q18" i="7"/>
  <c r="Z18" i="7"/>
  <c r="AI18" i="7"/>
  <c r="U413" i="7"/>
  <c r="AD413" i="7"/>
  <c r="J602" i="7"/>
  <c r="Q602" i="7"/>
  <c r="AA602" i="7"/>
  <c r="M818" i="7"/>
  <c r="V818" i="7"/>
  <c r="T8" i="7"/>
  <c r="T9" i="7"/>
  <c r="T10" i="7"/>
  <c r="AH10" i="7"/>
  <c r="O11" i="7"/>
  <c r="AE11" i="7"/>
  <c r="AE117" i="7"/>
  <c r="W117" i="7"/>
  <c r="O117" i="7"/>
  <c r="AC117" i="7"/>
  <c r="U117" i="7"/>
  <c r="M117" i="7"/>
  <c r="AH117" i="7"/>
  <c r="Z117" i="7"/>
  <c r="R117" i="7"/>
  <c r="AB117" i="7"/>
  <c r="Q120" i="7"/>
  <c r="AG120" i="7"/>
  <c r="AG121" i="7"/>
  <c r="W121" i="7"/>
  <c r="N121" i="7"/>
  <c r="AD121" i="7"/>
  <c r="AH129" i="7"/>
  <c r="X129" i="7"/>
  <c r="O129" i="7"/>
  <c r="AE129" i="7"/>
  <c r="V129" i="7"/>
  <c r="M129" i="7"/>
  <c r="AB129" i="7"/>
  <c r="S129" i="7"/>
  <c r="AD129" i="7"/>
  <c r="AC419" i="7"/>
  <c r="O425" i="7"/>
  <c r="AH425" i="7"/>
  <c r="N426" i="7"/>
  <c r="X427" i="7"/>
  <c r="AI428" i="7"/>
  <c r="S862" i="7"/>
  <c r="AA862" i="7"/>
  <c r="AI862" i="7"/>
  <c r="AG8" i="7"/>
  <c r="Y8" i="7"/>
  <c r="Q8" i="7"/>
  <c r="AE8" i="7"/>
  <c r="W8" i="7"/>
  <c r="O8" i="7"/>
  <c r="U8" i="7"/>
  <c r="AF8" i="7"/>
  <c r="AH9" i="7"/>
  <c r="Z9" i="7"/>
  <c r="R9" i="7"/>
  <c r="AF9" i="7"/>
  <c r="X9" i="7"/>
  <c r="P9" i="7"/>
  <c r="U9" i="7"/>
  <c r="AE9" i="7"/>
  <c r="AJ421" i="7"/>
  <c r="AB421" i="7"/>
  <c r="T421" i="7"/>
  <c r="AD421" i="7"/>
  <c r="U421" i="7"/>
  <c r="AA421" i="7"/>
  <c r="R421" i="7"/>
  <c r="AH421" i="7"/>
  <c r="Y421" i="7"/>
  <c r="P421" i="7"/>
  <c r="AG421" i="7"/>
  <c r="X421" i="7"/>
  <c r="O421" i="7"/>
  <c r="Z421" i="7"/>
  <c r="S425" i="7"/>
  <c r="S426" i="7"/>
  <c r="Y427" i="7"/>
  <c r="AB428" i="7"/>
  <c r="R428" i="7"/>
  <c r="AJ428" i="7"/>
  <c r="Z428" i="7"/>
  <c r="Q428" i="7"/>
  <c r="AH428" i="7"/>
  <c r="Y428" i="7"/>
  <c r="P428" i="7"/>
  <c r="AF428" i="7"/>
  <c r="W428" i="7"/>
  <c r="N428" i="7"/>
  <c r="AE428" i="7"/>
  <c r="V428" i="7"/>
  <c r="M428" i="7"/>
  <c r="S14" i="7"/>
  <c r="AA14" i="7"/>
  <c r="O162" i="7"/>
  <c r="W162" i="7"/>
  <c r="AE162" i="7"/>
  <c r="P170" i="7"/>
  <c r="X170" i="7"/>
  <c r="AF170" i="7"/>
  <c r="S371" i="7"/>
  <c r="AA371" i="7"/>
  <c r="O598" i="7"/>
  <c r="W598" i="7"/>
  <c r="AE598" i="7"/>
  <c r="P600" i="7"/>
  <c r="X600" i="7"/>
  <c r="AF600" i="7"/>
  <c r="S700" i="7"/>
  <c r="AA700" i="7"/>
  <c r="O820" i="7"/>
  <c r="W820" i="7"/>
  <c r="AE820" i="7"/>
  <c r="P822" i="7"/>
  <c r="X822" i="7"/>
  <c r="AF822" i="7"/>
  <c r="S861" i="7"/>
  <c r="AA861" i="7"/>
  <c r="T862" i="7"/>
  <c r="AB862" i="7"/>
  <c r="AJ862" i="7"/>
  <c r="S18" i="7"/>
  <c r="AH602" i="7"/>
  <c r="Z602" i="7"/>
  <c r="R602" i="7"/>
  <c r="T602" i="7"/>
  <c r="AC602" i="7"/>
  <c r="V8" i="7"/>
  <c r="AH8" i="7"/>
  <c r="V9" i="7"/>
  <c r="AG9" i="7"/>
  <c r="AI10" i="7"/>
  <c r="S11" i="7"/>
  <c r="AI11" i="7"/>
  <c r="T120" i="7"/>
  <c r="AJ120" i="7"/>
  <c r="N419" i="7"/>
  <c r="AF419" i="7"/>
  <c r="AC421" i="7"/>
  <c r="O428" i="7"/>
  <c r="AF18" i="7"/>
  <c r="X18" i="7"/>
  <c r="P18" i="7"/>
  <c r="T18" i="7"/>
  <c r="AC18" i="7"/>
  <c r="U602" i="7"/>
  <c r="M8" i="7"/>
  <c r="X8" i="7"/>
  <c r="AI8" i="7"/>
  <c r="M9" i="7"/>
  <c r="W9" i="7"/>
  <c r="AI9" i="7"/>
  <c r="AC10" i="7"/>
  <c r="AF10" i="7"/>
  <c r="X10" i="7"/>
  <c r="P10" i="7"/>
  <c r="W10" i="7"/>
  <c r="M421" i="7"/>
  <c r="AE421" i="7"/>
  <c r="AJ423" i="7"/>
  <c r="AH427" i="7"/>
  <c r="Z427" i="7"/>
  <c r="R427" i="7"/>
  <c r="AF427" i="7"/>
  <c r="W427" i="7"/>
  <c r="N427" i="7"/>
  <c r="AE427" i="7"/>
  <c r="V427" i="7"/>
  <c r="M427" i="7"/>
  <c r="AD427" i="7"/>
  <c r="U427" i="7"/>
  <c r="AB427" i="7"/>
  <c r="S427" i="7"/>
  <c r="AJ427" i="7"/>
  <c r="AA427" i="7"/>
  <c r="Q427" i="7"/>
  <c r="AG427" i="7"/>
  <c r="R162" i="7"/>
  <c r="Z162" i="7"/>
  <c r="AH162" i="7"/>
  <c r="S170" i="7"/>
  <c r="AA170" i="7"/>
  <c r="R598" i="7"/>
  <c r="Z598" i="7"/>
  <c r="AH598" i="7"/>
  <c r="S600" i="7"/>
  <c r="AA600" i="7"/>
  <c r="R820" i="7"/>
  <c r="Z820" i="7"/>
  <c r="AH820" i="7"/>
  <c r="S822" i="7"/>
  <c r="AA822" i="7"/>
  <c r="O862" i="7"/>
  <c r="W862" i="7"/>
  <c r="AE862" i="7"/>
  <c r="P8" i="7"/>
  <c r="AA8" i="7"/>
  <c r="O9" i="7"/>
  <c r="AA9" i="7"/>
  <c r="AD11" i="7"/>
  <c r="V11" i="7"/>
  <c r="N11" i="7"/>
  <c r="AJ11" i="7"/>
  <c r="AB11" i="7"/>
  <c r="T11" i="7"/>
  <c r="AH11" i="7"/>
  <c r="Z11" i="7"/>
  <c r="R11" i="7"/>
  <c r="AG11" i="7"/>
  <c r="Y11" i="7"/>
  <c r="Q11" i="7"/>
  <c r="X11" i="7"/>
  <c r="AH120" i="7"/>
  <c r="Z120" i="7"/>
  <c r="R120" i="7"/>
  <c r="AF120" i="7"/>
  <c r="X120" i="7"/>
  <c r="P120" i="7"/>
  <c r="AD120" i="7"/>
  <c r="V120" i="7"/>
  <c r="N120" i="7"/>
  <c r="AC120" i="7"/>
  <c r="U120" i="7"/>
  <c r="M120" i="7"/>
  <c r="AA120" i="7"/>
  <c r="Q421" i="7"/>
  <c r="AI421" i="7"/>
  <c r="O427" i="7"/>
  <c r="S162" i="7"/>
  <c r="AA162" i="7"/>
  <c r="T170" i="7"/>
  <c r="AB170" i="7"/>
  <c r="S598" i="7"/>
  <c r="AA598" i="7"/>
  <c r="T600" i="7"/>
  <c r="AB600" i="7"/>
  <c r="S820" i="7"/>
  <c r="AA820" i="7"/>
  <c r="T822" i="7"/>
  <c r="AB822" i="7"/>
  <c r="P862" i="7"/>
  <c r="X862" i="7"/>
  <c r="R8" i="7"/>
  <c r="AB8" i="7"/>
  <c r="Q9" i="7"/>
  <c r="AB9" i="7"/>
  <c r="O10" i="7"/>
  <c r="AD10" i="7"/>
  <c r="AA11" i="7"/>
  <c r="AB120" i="7"/>
  <c r="S421" i="7"/>
  <c r="AI425" i="7"/>
  <c r="Z425" i="7"/>
  <c r="Q425" i="7"/>
  <c r="AD425" i="7"/>
  <c r="AG426" i="7"/>
  <c r="Y426" i="7"/>
  <c r="Q426" i="7"/>
  <c r="AJ426" i="7"/>
  <c r="AA426" i="7"/>
  <c r="R426" i="7"/>
  <c r="AI426" i="7"/>
  <c r="Z426" i="7"/>
  <c r="P426" i="7"/>
  <c r="AH426" i="7"/>
  <c r="X426" i="7"/>
  <c r="O426" i="7"/>
  <c r="AE426" i="7"/>
  <c r="V426" i="7"/>
  <c r="M426" i="7"/>
  <c r="AD426" i="7"/>
  <c r="U426" i="7"/>
  <c r="AF426" i="7"/>
  <c r="P427" i="7"/>
  <c r="S118" i="7"/>
  <c r="AA118" i="7"/>
  <c r="AI118" i="7"/>
  <c r="AC422" i="7"/>
  <c r="U422" i="7"/>
  <c r="M422" i="7"/>
  <c r="T422" i="7"/>
  <c r="AD422" i="7"/>
  <c r="S818" i="7"/>
  <c r="AA818" i="7"/>
  <c r="Q10" i="7"/>
  <c r="Y10" i="7"/>
  <c r="AG10" i="7"/>
  <c r="S117" i="7"/>
  <c r="AA117" i="7"/>
  <c r="T118" i="7"/>
  <c r="AB118" i="7"/>
  <c r="AJ118" i="7"/>
  <c r="O121" i="7"/>
  <c r="Y121" i="7"/>
  <c r="AH121" i="7"/>
  <c r="AG129" i="7"/>
  <c r="Y129" i="7"/>
  <c r="Q129" i="7"/>
  <c r="T129" i="7"/>
  <c r="AC129" i="7"/>
  <c r="U420" i="7"/>
  <c r="V422" i="7"/>
  <c r="AE422" i="7"/>
  <c r="R423" i="7"/>
  <c r="AA423" i="7"/>
  <c r="R425" i="7"/>
  <c r="AA425" i="7"/>
  <c r="S10" i="7"/>
  <c r="AA10" i="7"/>
  <c r="N118" i="7"/>
  <c r="V118" i="7"/>
  <c r="AD118" i="7"/>
  <c r="R121" i="7"/>
  <c r="AA121" i="7"/>
  <c r="O422" i="7"/>
  <c r="X422" i="7"/>
  <c r="AG422" i="7"/>
  <c r="AD423" i="7"/>
  <c r="V423" i="7"/>
  <c r="N423" i="7"/>
  <c r="T423" i="7"/>
  <c r="AC423" i="7"/>
  <c r="AF425" i="7"/>
  <c r="X425" i="7"/>
  <c r="P425" i="7"/>
  <c r="T425" i="7"/>
  <c r="AC425" i="7"/>
  <c r="P118" i="7"/>
  <c r="X118" i="7"/>
  <c r="AF121" i="7"/>
  <c r="X121" i="7"/>
  <c r="P121" i="7"/>
  <c r="T121" i="7"/>
  <c r="AC121" i="7"/>
  <c r="Q422" i="7"/>
  <c r="Z422" i="7"/>
  <c r="AI422" i="7"/>
  <c r="M423" i="7"/>
  <c r="W423" i="7"/>
  <c r="AF423" i="7"/>
  <c r="M425" i="7"/>
  <c r="V425" i="7"/>
  <c r="AE425" i="7"/>
  <c r="M20" i="7"/>
  <c r="X20" i="7"/>
  <c r="AH20" i="7"/>
  <c r="V254" i="7"/>
  <c r="AG254" i="7"/>
  <c r="AF445" i="7"/>
  <c r="X445" i="7"/>
  <c r="P445" i="7"/>
  <c r="AC445" i="7"/>
  <c r="U445" i="7"/>
  <c r="M445" i="7"/>
  <c r="V445" i="7"/>
  <c r="AG445" i="7"/>
  <c r="AG610" i="7"/>
  <c r="Y610" i="7"/>
  <c r="Q610" i="7"/>
  <c r="AD610" i="7"/>
  <c r="V610" i="7"/>
  <c r="N610" i="7"/>
  <c r="U610" i="7"/>
  <c r="AF610" i="7"/>
  <c r="AH765" i="7"/>
  <c r="Z765" i="7"/>
  <c r="R765" i="7"/>
  <c r="AE765" i="7"/>
  <c r="W765" i="7"/>
  <c r="O765" i="7"/>
  <c r="U765" i="7"/>
  <c r="AF765" i="7"/>
  <c r="M12" i="7"/>
  <c r="Y12" i="7"/>
  <c r="O17" i="7"/>
  <c r="Z17" i="7"/>
  <c r="V21" i="7"/>
  <c r="AI21" i="7"/>
  <c r="M89" i="7"/>
  <c r="AA89" i="7"/>
  <c r="T90" i="7"/>
  <c r="AJ90" i="7"/>
  <c r="AH137" i="7"/>
  <c r="N155" i="7"/>
  <c r="AJ155" i="7"/>
  <c r="T163" i="7"/>
  <c r="Z255" i="7"/>
  <c r="AC444" i="7"/>
  <c r="U444" i="7"/>
  <c r="M444" i="7"/>
  <c r="AJ444" i="7"/>
  <c r="AB444" i="7"/>
  <c r="T444" i="7"/>
  <c r="AH444" i="7"/>
  <c r="Z444" i="7"/>
  <c r="R444" i="7"/>
  <c r="AG444" i="7"/>
  <c r="Y444" i="7"/>
  <c r="Q444" i="7"/>
  <c r="AF444" i="7"/>
  <c r="X444" i="7"/>
  <c r="P444" i="7"/>
  <c r="AE444" i="7"/>
  <c r="W444" i="7"/>
  <c r="O444" i="7"/>
  <c r="AD444" i="7"/>
  <c r="V444" i="7"/>
  <c r="N444" i="7"/>
  <c r="AD446" i="7"/>
  <c r="O20" i="7"/>
  <c r="Y20" i="7"/>
  <c r="AJ20" i="7"/>
  <c r="M254" i="7"/>
  <c r="X254" i="7"/>
  <c r="AH254" i="7"/>
  <c r="W445" i="7"/>
  <c r="AH445" i="7"/>
  <c r="W610" i="7"/>
  <c r="AH610" i="7"/>
  <c r="V765" i="7"/>
  <c r="AG765" i="7"/>
  <c r="AI858" i="7"/>
  <c r="U858" i="7"/>
  <c r="AE858" i="7"/>
  <c r="R5" i="7"/>
  <c r="AB5" i="7"/>
  <c r="S6" i="7"/>
  <c r="AE6" i="7"/>
  <c r="AH7" i="7"/>
  <c r="Z7" i="7"/>
  <c r="R7" i="7"/>
  <c r="AG7" i="7"/>
  <c r="Y7" i="7"/>
  <c r="Q7" i="7"/>
  <c r="AE7" i="7"/>
  <c r="W7" i="7"/>
  <c r="O7" i="7"/>
  <c r="V7" i="7"/>
  <c r="AJ7" i="7"/>
  <c r="N12" i="7"/>
  <c r="AB12" i="7"/>
  <c r="AC15" i="7"/>
  <c r="U15" i="7"/>
  <c r="M15" i="7"/>
  <c r="AJ15" i="7"/>
  <c r="AB15" i="7"/>
  <c r="T15" i="7"/>
  <c r="AH15" i="7"/>
  <c r="Z15" i="7"/>
  <c r="R15" i="7"/>
  <c r="W15" i="7"/>
  <c r="AI15" i="7"/>
  <c r="P17" i="7"/>
  <c r="AB17" i="7"/>
  <c r="S19" i="7"/>
  <c r="AF21" i="7"/>
  <c r="X21" i="7"/>
  <c r="P21" i="7"/>
  <c r="AE21" i="7"/>
  <c r="W21" i="7"/>
  <c r="O21" i="7"/>
  <c r="AC21" i="7"/>
  <c r="U21" i="7"/>
  <c r="M21" i="7"/>
  <c r="Y21" i="7"/>
  <c r="AJ21" i="7"/>
  <c r="O89" i="7"/>
  <c r="AB89" i="7"/>
  <c r="AH122" i="7"/>
  <c r="Z122" i="7"/>
  <c r="R122" i="7"/>
  <c r="AE122" i="7"/>
  <c r="W122" i="7"/>
  <c r="O122" i="7"/>
  <c r="AD122" i="7"/>
  <c r="V122" i="7"/>
  <c r="N122" i="7"/>
  <c r="AC122" i="7"/>
  <c r="U122" i="7"/>
  <c r="M122" i="7"/>
  <c r="AJ122" i="7"/>
  <c r="AB122" i="7"/>
  <c r="T122" i="7"/>
  <c r="AF122" i="7"/>
  <c r="AD130" i="7"/>
  <c r="V130" i="7"/>
  <c r="N130" i="7"/>
  <c r="AH130" i="7"/>
  <c r="M137" i="7"/>
  <c r="AI137" i="7"/>
  <c r="S155" i="7"/>
  <c r="U163" i="7"/>
  <c r="AA255" i="7"/>
  <c r="S263" i="7"/>
  <c r="S372" i="7"/>
  <c r="T374" i="7"/>
  <c r="AC603" i="7"/>
  <c r="U603" i="7"/>
  <c r="M603" i="7"/>
  <c r="AJ603" i="7"/>
  <c r="AB603" i="7"/>
  <c r="T603" i="7"/>
  <c r="AH603" i="7"/>
  <c r="Z603" i="7"/>
  <c r="R603" i="7"/>
  <c r="AG603" i="7"/>
  <c r="Y603" i="7"/>
  <c r="Q603" i="7"/>
  <c r="AF603" i="7"/>
  <c r="X603" i="7"/>
  <c r="P603" i="7"/>
  <c r="AE603" i="7"/>
  <c r="W603" i="7"/>
  <c r="O603" i="7"/>
  <c r="AD603" i="7"/>
  <c r="V603" i="7"/>
  <c r="N603" i="7"/>
  <c r="AD604" i="7"/>
  <c r="P20" i="7"/>
  <c r="Z20" i="7"/>
  <c r="N254" i="7"/>
  <c r="Y254" i="7"/>
  <c r="AI254" i="7"/>
  <c r="N445" i="7"/>
  <c r="Y445" i="7"/>
  <c r="AI445" i="7"/>
  <c r="M610" i="7"/>
  <c r="X610" i="7"/>
  <c r="AI610" i="7"/>
  <c r="M765" i="7"/>
  <c r="X765" i="7"/>
  <c r="AI765" i="7"/>
  <c r="V858" i="7"/>
  <c r="AG858" i="7"/>
  <c r="S5" i="7"/>
  <c r="AD5" i="7"/>
  <c r="T6" i="7"/>
  <c r="AH6" i="7"/>
  <c r="X7" i="7"/>
  <c r="O12" i="7"/>
  <c r="AC12" i="7"/>
  <c r="Q17" i="7"/>
  <c r="AE17" i="7"/>
  <c r="Z21" i="7"/>
  <c r="R89" i="7"/>
  <c r="AC89" i="7"/>
  <c r="V90" i="7"/>
  <c r="R137" i="7"/>
  <c r="T155" i="7"/>
  <c r="T263" i="7"/>
  <c r="Q20" i="7"/>
  <c r="AB20" i="7"/>
  <c r="P254" i="7"/>
  <c r="Z254" i="7"/>
  <c r="O445" i="7"/>
  <c r="Z445" i="7"/>
  <c r="AJ445" i="7"/>
  <c r="O610" i="7"/>
  <c r="Z610" i="7"/>
  <c r="AJ610" i="7"/>
  <c r="N765" i="7"/>
  <c r="Y765" i="7"/>
  <c r="AJ765" i="7"/>
  <c r="M858" i="7"/>
  <c r="W858" i="7"/>
  <c r="AH858" i="7"/>
  <c r="T5" i="7"/>
  <c r="U6" i="7"/>
  <c r="M7" i="7"/>
  <c r="AA7" i="7"/>
  <c r="Q12" i="7"/>
  <c r="AD12" i="7"/>
  <c r="R17" i="7"/>
  <c r="AF17" i="7"/>
  <c r="AE19" i="7"/>
  <c r="W19" i="7"/>
  <c r="O19" i="7"/>
  <c r="AD19" i="7"/>
  <c r="V19" i="7"/>
  <c r="N19" i="7"/>
  <c r="AJ19" i="7"/>
  <c r="AB19" i="7"/>
  <c r="T19" i="7"/>
  <c r="X19" i="7"/>
  <c r="AI19" i="7"/>
  <c r="N21" i="7"/>
  <c r="AA21" i="7"/>
  <c r="S89" i="7"/>
  <c r="AE89" i="7"/>
  <c r="AH90" i="7"/>
  <c r="Z90" i="7"/>
  <c r="R90" i="7"/>
  <c r="AG90" i="7"/>
  <c r="Y90" i="7"/>
  <c r="Q90" i="7"/>
  <c r="AF90" i="7"/>
  <c r="X90" i="7"/>
  <c r="P90" i="7"/>
  <c r="AE90" i="7"/>
  <c r="W90" i="7"/>
  <c r="O90" i="7"/>
  <c r="AA90" i="7"/>
  <c r="S137" i="7"/>
  <c r="V155" i="7"/>
  <c r="AA263" i="7"/>
  <c r="AE265" i="7"/>
  <c r="W265" i="7"/>
  <c r="O265" i="7"/>
  <c r="AD265" i="7"/>
  <c r="V265" i="7"/>
  <c r="N265" i="7"/>
  <c r="AH265" i="7"/>
  <c r="Z265" i="7"/>
  <c r="R265" i="7"/>
  <c r="AG265" i="7"/>
  <c r="Y265" i="7"/>
  <c r="Q265" i="7"/>
  <c r="T604" i="7"/>
  <c r="R20" i="7"/>
  <c r="AC20" i="7"/>
  <c r="Q254" i="7"/>
  <c r="AA254" i="7"/>
  <c r="Q445" i="7"/>
  <c r="AA445" i="7"/>
  <c r="P610" i="7"/>
  <c r="AA610" i="7"/>
  <c r="P765" i="7"/>
  <c r="AA765" i="7"/>
  <c r="AF5" i="7"/>
  <c r="X5" i="7"/>
  <c r="P5" i="7"/>
  <c r="AC5" i="7"/>
  <c r="U5" i="7"/>
  <c r="M5" i="7"/>
  <c r="V5" i="7"/>
  <c r="AG5" i="7"/>
  <c r="AG6" i="7"/>
  <c r="Y6" i="7"/>
  <c r="Q6" i="7"/>
  <c r="AF6" i="7"/>
  <c r="X6" i="7"/>
  <c r="P6" i="7"/>
  <c r="AD6" i="7"/>
  <c r="V6" i="7"/>
  <c r="N6" i="7"/>
  <c r="W6" i="7"/>
  <c r="AJ6" i="7"/>
  <c r="T12" i="7"/>
  <c r="AE12" i="7"/>
  <c r="T17" i="7"/>
  <c r="AG17" i="7"/>
  <c r="T89" i="7"/>
  <c r="AH89" i="7"/>
  <c r="AB90" i="7"/>
  <c r="AC255" i="7"/>
  <c r="U255" i="7"/>
  <c r="M255" i="7"/>
  <c r="AJ255" i="7"/>
  <c r="AB255" i="7"/>
  <c r="T255" i="7"/>
  <c r="AG255" i="7"/>
  <c r="Y255" i="7"/>
  <c r="Q255" i="7"/>
  <c r="AF255" i="7"/>
  <c r="X255" i="7"/>
  <c r="P255" i="7"/>
  <c r="AE255" i="7"/>
  <c r="W255" i="7"/>
  <c r="O255" i="7"/>
  <c r="AD255" i="7"/>
  <c r="V255" i="7"/>
  <c r="N255" i="7"/>
  <c r="AB263" i="7"/>
  <c r="T20" i="7"/>
  <c r="AE20" i="7"/>
  <c r="R254" i="7"/>
  <c r="AC254" i="7"/>
  <c r="R445" i="7"/>
  <c r="AB445" i="7"/>
  <c r="R610" i="7"/>
  <c r="AB610" i="7"/>
  <c r="Q765" i="7"/>
  <c r="AB765" i="7"/>
  <c r="W5" i="7"/>
  <c r="AH5" i="7"/>
  <c r="Z6" i="7"/>
  <c r="P7" i="7"/>
  <c r="U12" i="7"/>
  <c r="AG12" i="7"/>
  <c r="W17" i="7"/>
  <c r="AH17" i="7"/>
  <c r="R21" i="7"/>
  <c r="U89" i="7"/>
  <c r="AI89" i="7"/>
  <c r="M90" i="7"/>
  <c r="Z137" i="7"/>
  <c r="AB155" i="7"/>
  <c r="AD163" i="7"/>
  <c r="V163" i="7"/>
  <c r="N163" i="7"/>
  <c r="AH163" i="7"/>
  <c r="Z163" i="7"/>
  <c r="R163" i="7"/>
  <c r="AG163" i="7"/>
  <c r="Y163" i="7"/>
  <c r="Q163" i="7"/>
  <c r="AE163" i="7"/>
  <c r="AI263" i="7"/>
  <c r="S420" i="7"/>
  <c r="AA420" i="7"/>
  <c r="S428" i="7"/>
  <c r="AA428" i="7"/>
  <c r="AD20" i="7"/>
  <c r="U20" i="7"/>
  <c r="AF20" i="7"/>
  <c r="S254" i="7"/>
  <c r="S445" i="7"/>
  <c r="AD445" i="7"/>
  <c r="S610" i="7"/>
  <c r="AC610" i="7"/>
  <c r="J765" i="7"/>
  <c r="S765" i="7"/>
  <c r="AC765" i="7"/>
  <c r="Q858" i="7"/>
  <c r="N5" i="7"/>
  <c r="Y5" i="7"/>
  <c r="AI5" i="7"/>
  <c r="M6" i="7"/>
  <c r="AA6" i="7"/>
  <c r="S7" i="7"/>
  <c r="AD7" i="7"/>
  <c r="AI12" i="7"/>
  <c r="V12" i="7"/>
  <c r="Q15" i="7"/>
  <c r="AE15" i="7"/>
  <c r="AI17" i="7"/>
  <c r="X17" i="7"/>
  <c r="P19" i="7"/>
  <c r="AA19" i="7"/>
  <c r="S21" i="7"/>
  <c r="AG21" i="7"/>
  <c r="AG89" i="7"/>
  <c r="Y89" i="7"/>
  <c r="Q89" i="7"/>
  <c r="AF89" i="7"/>
  <c r="X89" i="7"/>
  <c r="P89" i="7"/>
  <c r="AD89" i="7"/>
  <c r="V89" i="7"/>
  <c r="N89" i="7"/>
  <c r="W89" i="7"/>
  <c r="AJ89" i="7"/>
  <c r="N90" i="7"/>
  <c r="AD90" i="7"/>
  <c r="AH105" i="7"/>
  <c r="Z105" i="7"/>
  <c r="R105" i="7"/>
  <c r="AG105" i="7"/>
  <c r="Y105" i="7"/>
  <c r="Q105" i="7"/>
  <c r="AB105" i="7"/>
  <c r="X122" i="7"/>
  <c r="Z130" i="7"/>
  <c r="AC155" i="7"/>
  <c r="U155" i="7"/>
  <c r="M155" i="7"/>
  <c r="AH155" i="7"/>
  <c r="Z155" i="7"/>
  <c r="R155" i="7"/>
  <c r="AG155" i="7"/>
  <c r="Y155" i="7"/>
  <c r="Q155" i="7"/>
  <c r="AF155" i="7"/>
  <c r="X155" i="7"/>
  <c r="P155" i="7"/>
  <c r="AE155" i="7"/>
  <c r="W155" i="7"/>
  <c r="O155" i="7"/>
  <c r="AD155" i="7"/>
  <c r="M163" i="7"/>
  <c r="AJ163" i="7"/>
  <c r="R255" i="7"/>
  <c r="U265" i="7"/>
  <c r="J429" i="7"/>
  <c r="W20" i="7"/>
  <c r="AG20" i="7"/>
  <c r="AE254" i="7"/>
  <c r="W254" i="7"/>
  <c r="O254" i="7"/>
  <c r="AJ254" i="7"/>
  <c r="AB254" i="7"/>
  <c r="T254" i="7"/>
  <c r="U254" i="7"/>
  <c r="AF254" i="7"/>
  <c r="AH12" i="7"/>
  <c r="Z12" i="7"/>
  <c r="R12" i="7"/>
  <c r="W12" i="7"/>
  <c r="AD17" i="7"/>
  <c r="V17" i="7"/>
  <c r="N17" i="7"/>
  <c r="AC17" i="7"/>
  <c r="U17" i="7"/>
  <c r="M17" i="7"/>
  <c r="Y17" i="7"/>
  <c r="AJ137" i="7"/>
  <c r="AB137" i="7"/>
  <c r="T137" i="7"/>
  <c r="AG137" i="7"/>
  <c r="Y137" i="7"/>
  <c r="Q137" i="7"/>
  <c r="AF137" i="7"/>
  <c r="X137" i="7"/>
  <c r="P137" i="7"/>
  <c r="AE137" i="7"/>
  <c r="W137" i="7"/>
  <c r="O137" i="7"/>
  <c r="AD137" i="7"/>
  <c r="V137" i="7"/>
  <c r="N137" i="7"/>
  <c r="AC137" i="7"/>
  <c r="AD263" i="7"/>
  <c r="V263" i="7"/>
  <c r="N263" i="7"/>
  <c r="AC263" i="7"/>
  <c r="U263" i="7"/>
  <c r="M263" i="7"/>
  <c r="AH263" i="7"/>
  <c r="Z263" i="7"/>
  <c r="R263" i="7"/>
  <c r="AG263" i="7"/>
  <c r="Y263" i="7"/>
  <c r="Q263" i="7"/>
  <c r="AF263" i="7"/>
  <c r="X263" i="7"/>
  <c r="P263" i="7"/>
  <c r="AE263" i="7"/>
  <c r="W263" i="7"/>
  <c r="O263" i="7"/>
  <c r="AC372" i="7"/>
  <c r="U372" i="7"/>
  <c r="M372" i="7"/>
  <c r="AJ372" i="7"/>
  <c r="AB372" i="7"/>
  <c r="T372" i="7"/>
  <c r="AH372" i="7"/>
  <c r="Z372" i="7"/>
  <c r="R372" i="7"/>
  <c r="AG372" i="7"/>
  <c r="Y372" i="7"/>
  <c r="Q372" i="7"/>
  <c r="AF372" i="7"/>
  <c r="X372" i="7"/>
  <c r="P372" i="7"/>
  <c r="AE372" i="7"/>
  <c r="W372" i="7"/>
  <c r="O372" i="7"/>
  <c r="AD372" i="7"/>
  <c r="V372" i="7"/>
  <c r="N372" i="7"/>
  <c r="AD374" i="7"/>
  <c r="S20" i="7"/>
  <c r="AA20" i="7"/>
  <c r="AI20" i="7"/>
  <c r="P858" i="7"/>
  <c r="X858" i="7"/>
  <c r="AF858" i="7"/>
  <c r="P12" i="7"/>
  <c r="X12" i="7"/>
  <c r="AF12" i="7"/>
  <c r="Q13" i="7"/>
  <c r="Y13" i="7"/>
  <c r="AG13" i="7"/>
  <c r="S17" i="7"/>
  <c r="AA17" i="7"/>
  <c r="P105" i="7"/>
  <c r="X105" i="7"/>
  <c r="AF105" i="7"/>
  <c r="Q107" i="7"/>
  <c r="Y107" i="7"/>
  <c r="AG107" i="7"/>
  <c r="R109" i="7"/>
  <c r="Z109" i="7"/>
  <c r="AH109" i="7"/>
  <c r="S110" i="7"/>
  <c r="AA110" i="7"/>
  <c r="M130" i="7"/>
  <c r="U130" i="7"/>
  <c r="AC130" i="7"/>
  <c r="P163" i="7"/>
  <c r="X163" i="7"/>
  <c r="AF163" i="7"/>
  <c r="Q171" i="7"/>
  <c r="Y171" i="7"/>
  <c r="AG171" i="7"/>
  <c r="R178" i="7"/>
  <c r="Z178" i="7"/>
  <c r="AH178" i="7"/>
  <c r="S197" i="7"/>
  <c r="AA197" i="7"/>
  <c r="T216" i="7"/>
  <c r="AB216" i="7"/>
  <c r="AJ216" i="7"/>
  <c r="M235" i="7"/>
  <c r="U235" i="7"/>
  <c r="AC235" i="7"/>
  <c r="P265" i="7"/>
  <c r="X265" i="7"/>
  <c r="AF265" i="7"/>
  <c r="Q266" i="7"/>
  <c r="Y266" i="7"/>
  <c r="AG266" i="7"/>
  <c r="R285" i="7"/>
  <c r="Z285" i="7"/>
  <c r="AH285" i="7"/>
  <c r="S304" i="7"/>
  <c r="AA304" i="7"/>
  <c r="AI304" i="7"/>
  <c r="T323" i="7"/>
  <c r="AB323" i="7"/>
  <c r="AJ323" i="7"/>
  <c r="M347" i="7"/>
  <c r="U347" i="7"/>
  <c r="AC347" i="7"/>
  <c r="O374" i="7"/>
  <c r="W374" i="7"/>
  <c r="AE374" i="7"/>
  <c r="P375" i="7"/>
  <c r="X375" i="7"/>
  <c r="AF375" i="7"/>
  <c r="Q387" i="7"/>
  <c r="Y387" i="7"/>
  <c r="AG387" i="7"/>
  <c r="R414" i="7"/>
  <c r="Z414" i="7"/>
  <c r="AH414" i="7"/>
  <c r="S415" i="7"/>
  <c r="AA415" i="7"/>
  <c r="AI415" i="7"/>
  <c r="T429" i="7"/>
  <c r="AB429" i="7"/>
  <c r="AJ429" i="7"/>
  <c r="M442" i="7"/>
  <c r="U442" i="7"/>
  <c r="AC442" i="7"/>
  <c r="O446" i="7"/>
  <c r="W446" i="7"/>
  <c r="AE446" i="7"/>
  <c r="P512" i="7"/>
  <c r="X512" i="7"/>
  <c r="AF512" i="7"/>
  <c r="Q539" i="7"/>
  <c r="Y539" i="7"/>
  <c r="AG539" i="7"/>
  <c r="R566" i="7"/>
  <c r="Z566" i="7"/>
  <c r="AH566" i="7"/>
  <c r="S585" i="7"/>
  <c r="AA585" i="7"/>
  <c r="T599" i="7"/>
  <c r="AB599" i="7"/>
  <c r="AJ599" i="7"/>
  <c r="M601" i="7"/>
  <c r="U601" i="7"/>
  <c r="AC601" i="7"/>
  <c r="O604" i="7"/>
  <c r="W604" i="7"/>
  <c r="AE604" i="7"/>
  <c r="P606" i="7"/>
  <c r="X606" i="7"/>
  <c r="AF606" i="7"/>
  <c r="Q608" i="7"/>
  <c r="Y608" i="7"/>
  <c r="AG608" i="7"/>
  <c r="R611" i="7"/>
  <c r="Z611" i="7"/>
  <c r="AH611" i="7"/>
  <c r="S680" i="7"/>
  <c r="AA680" i="7"/>
  <c r="T683" i="7"/>
  <c r="AB683" i="7"/>
  <c r="AJ683" i="7"/>
  <c r="M685" i="7"/>
  <c r="U685" i="7"/>
  <c r="AC685" i="7"/>
  <c r="N688" i="7"/>
  <c r="V688" i="7"/>
  <c r="AD688" i="7"/>
  <c r="O691" i="7"/>
  <c r="W691" i="7"/>
  <c r="AE691" i="7"/>
  <c r="P694" i="7"/>
  <c r="X694" i="7"/>
  <c r="AF694" i="7"/>
  <c r="Q697" i="7"/>
  <c r="Y697" i="7"/>
  <c r="AG697" i="7"/>
  <c r="R701" i="7"/>
  <c r="Z701" i="7"/>
  <c r="AH701" i="7"/>
  <c r="S704" i="7"/>
  <c r="AA704" i="7"/>
  <c r="T706" i="7"/>
  <c r="AB706" i="7"/>
  <c r="AJ706" i="7"/>
  <c r="M713" i="7"/>
  <c r="U713" i="7"/>
  <c r="AC713" i="7"/>
  <c r="N720" i="7"/>
  <c r="V720" i="7"/>
  <c r="AD720" i="7"/>
  <c r="O734" i="7"/>
  <c r="W734" i="7"/>
  <c r="AE734" i="7"/>
  <c r="P745" i="7"/>
  <c r="X745" i="7"/>
  <c r="AF745" i="7"/>
  <c r="Q760" i="7"/>
  <c r="Y760" i="7"/>
  <c r="AG760" i="7"/>
  <c r="R763" i="7"/>
  <c r="Z763" i="7"/>
  <c r="AH763" i="7"/>
  <c r="S766" i="7"/>
  <c r="AA766" i="7"/>
  <c r="T782" i="7"/>
  <c r="AB782" i="7"/>
  <c r="AJ782" i="7"/>
  <c r="M792" i="7"/>
  <c r="V792" i="7"/>
  <c r="AE792" i="7"/>
  <c r="R802" i="7"/>
  <c r="AA802" i="7"/>
  <c r="N819" i="7"/>
  <c r="W819" i="7"/>
  <c r="AF819" i="7"/>
  <c r="R821" i="7"/>
  <c r="AB821" i="7"/>
  <c r="N823" i="7"/>
  <c r="W823" i="7"/>
  <c r="AF823" i="7"/>
  <c r="S824" i="7"/>
  <c r="P833" i="7"/>
  <c r="Y833" i="7"/>
  <c r="AH833" i="7"/>
  <c r="AE848" i="7"/>
  <c r="W848" i="7"/>
  <c r="O848" i="7"/>
  <c r="T848" i="7"/>
  <c r="AC848" i="7"/>
  <c r="O850" i="7"/>
  <c r="Y850" i="7"/>
  <c r="AH850" i="7"/>
  <c r="AG852" i="7"/>
  <c r="Y852" i="7"/>
  <c r="Q852" i="7"/>
  <c r="T852" i="7"/>
  <c r="AC852" i="7"/>
  <c r="P855" i="7"/>
  <c r="Y855" i="7"/>
  <c r="AI855" i="7"/>
  <c r="AF857" i="7"/>
  <c r="X857" i="7"/>
  <c r="P857" i="7"/>
  <c r="V857" i="7"/>
  <c r="AG857" i="7"/>
  <c r="AJ859" i="7"/>
  <c r="AB859" i="7"/>
  <c r="T859" i="7"/>
  <c r="AG859" i="7"/>
  <c r="Y859" i="7"/>
  <c r="Q859" i="7"/>
  <c r="U859" i="7"/>
  <c r="AE859" i="7"/>
  <c r="AC860" i="7"/>
  <c r="U860" i="7"/>
  <c r="M860" i="7"/>
  <c r="AH860" i="7"/>
  <c r="Z860" i="7"/>
  <c r="R860" i="7"/>
  <c r="V860" i="7"/>
  <c r="AF860" i="7"/>
  <c r="AD22" i="7"/>
  <c r="U22" i="7"/>
  <c r="AF22" i="7"/>
  <c r="S23" i="7"/>
  <c r="J26" i="7"/>
  <c r="S26" i="7"/>
  <c r="Q27" i="7"/>
  <c r="AB27" i="7"/>
  <c r="O28" i="7"/>
  <c r="Z28" i="7"/>
  <c r="S29" i="7"/>
  <c r="AE29" i="7"/>
  <c r="AD30" i="7"/>
  <c r="W30" i="7"/>
  <c r="N31" i="7"/>
  <c r="AD31" i="7"/>
  <c r="AH32" i="7"/>
  <c r="Z32" i="7"/>
  <c r="R32" i="7"/>
  <c r="AB32" i="7"/>
  <c r="AA36" i="7"/>
  <c r="Y37" i="7"/>
  <c r="T38" i="7"/>
  <c r="AJ38" i="7"/>
  <c r="N39" i="7"/>
  <c r="AD39" i="7"/>
  <c r="AG40" i="7"/>
  <c r="AH40" i="7"/>
  <c r="Z40" i="7"/>
  <c r="R40" i="7"/>
  <c r="AB40" i="7"/>
  <c r="AH44" i="7"/>
  <c r="S45" i="7"/>
  <c r="T46" i="7"/>
  <c r="AC52" i="7"/>
  <c r="U52" i="7"/>
  <c r="M52" i="7"/>
  <c r="AJ52" i="7"/>
  <c r="AB52" i="7"/>
  <c r="T52" i="7"/>
  <c r="AG52" i="7"/>
  <c r="Y52" i="7"/>
  <c r="Q52" i="7"/>
  <c r="AF52" i="7"/>
  <c r="X52" i="7"/>
  <c r="P52" i="7"/>
  <c r="AE52" i="7"/>
  <c r="W52" i="7"/>
  <c r="O52" i="7"/>
  <c r="AD52" i="7"/>
  <c r="V52" i="7"/>
  <c r="N52" i="7"/>
  <c r="AE54" i="7"/>
  <c r="W54" i="7"/>
  <c r="O54" i="7"/>
  <c r="AH54" i="7"/>
  <c r="Z54" i="7"/>
  <c r="R54" i="7"/>
  <c r="AG54" i="7"/>
  <c r="Y54" i="7"/>
  <c r="Q54" i="7"/>
  <c r="AF54" i="7"/>
  <c r="X54" i="7"/>
  <c r="P54" i="7"/>
  <c r="AD61" i="7"/>
  <c r="V61" i="7"/>
  <c r="N61" i="7"/>
  <c r="AC61" i="7"/>
  <c r="U61" i="7"/>
  <c r="M61" i="7"/>
  <c r="AJ61" i="7"/>
  <c r="AB61" i="7"/>
  <c r="T61" i="7"/>
  <c r="AH61" i="7"/>
  <c r="Z61" i="7"/>
  <c r="R61" i="7"/>
  <c r="AG61" i="7"/>
  <c r="Y61" i="7"/>
  <c r="Q61" i="7"/>
  <c r="AF61" i="7"/>
  <c r="X61" i="7"/>
  <c r="P61" i="7"/>
  <c r="AE61" i="7"/>
  <c r="W61" i="7"/>
  <c r="O61" i="7"/>
  <c r="S109" i="7"/>
  <c r="AA109" i="7"/>
  <c r="AI109" i="7"/>
  <c r="T110" i="7"/>
  <c r="AB110" i="7"/>
  <c r="AJ110" i="7"/>
  <c r="S178" i="7"/>
  <c r="AA178" i="7"/>
  <c r="AI178" i="7"/>
  <c r="T197" i="7"/>
  <c r="AB197" i="7"/>
  <c r="AJ197" i="7"/>
  <c r="M216" i="7"/>
  <c r="U216" i="7"/>
  <c r="AC216" i="7"/>
  <c r="N235" i="7"/>
  <c r="V235" i="7"/>
  <c r="AD235" i="7"/>
  <c r="S285" i="7"/>
  <c r="AA285" i="7"/>
  <c r="AI285" i="7"/>
  <c r="T304" i="7"/>
  <c r="AB304" i="7"/>
  <c r="AJ304" i="7"/>
  <c r="M323" i="7"/>
  <c r="U323" i="7"/>
  <c r="AC323" i="7"/>
  <c r="N347" i="7"/>
  <c r="V347" i="7"/>
  <c r="AD347" i="7"/>
  <c r="P374" i="7"/>
  <c r="X374" i="7"/>
  <c r="AF374" i="7"/>
  <c r="Q375" i="7"/>
  <c r="Y375" i="7"/>
  <c r="AG375" i="7"/>
  <c r="S414" i="7"/>
  <c r="AA414" i="7"/>
  <c r="AI414" i="7"/>
  <c r="T415" i="7"/>
  <c r="AB415" i="7"/>
  <c r="AJ415" i="7"/>
  <c r="M429" i="7"/>
  <c r="U429" i="7"/>
  <c r="AC429" i="7"/>
  <c r="N442" i="7"/>
  <c r="V442" i="7"/>
  <c r="AD442" i="7"/>
  <c r="P446" i="7"/>
  <c r="X446" i="7"/>
  <c r="AF446" i="7"/>
  <c r="Q512" i="7"/>
  <c r="Y512" i="7"/>
  <c r="AG512" i="7"/>
  <c r="S566" i="7"/>
  <c r="AA566" i="7"/>
  <c r="AI566" i="7"/>
  <c r="T585" i="7"/>
  <c r="AB585" i="7"/>
  <c r="AJ585" i="7"/>
  <c r="M599" i="7"/>
  <c r="U599" i="7"/>
  <c r="AC599" i="7"/>
  <c r="N601" i="7"/>
  <c r="V601" i="7"/>
  <c r="AD601" i="7"/>
  <c r="P604" i="7"/>
  <c r="X604" i="7"/>
  <c r="AF604" i="7"/>
  <c r="Q606" i="7"/>
  <c r="Y606" i="7"/>
  <c r="AG606" i="7"/>
  <c r="S611" i="7"/>
  <c r="AA611" i="7"/>
  <c r="AI611" i="7"/>
  <c r="T680" i="7"/>
  <c r="AB680" i="7"/>
  <c r="AJ680" i="7"/>
  <c r="M683" i="7"/>
  <c r="U683" i="7"/>
  <c r="AC683" i="7"/>
  <c r="N685" i="7"/>
  <c r="V685" i="7"/>
  <c r="AD685" i="7"/>
  <c r="O688" i="7"/>
  <c r="W688" i="7"/>
  <c r="AE688" i="7"/>
  <c r="P691" i="7"/>
  <c r="X691" i="7"/>
  <c r="AF691" i="7"/>
  <c r="Q694" i="7"/>
  <c r="Y694" i="7"/>
  <c r="AG694" i="7"/>
  <c r="S701" i="7"/>
  <c r="AA701" i="7"/>
  <c r="AI701" i="7"/>
  <c r="T704" i="7"/>
  <c r="AB704" i="7"/>
  <c r="AJ704" i="7"/>
  <c r="M706" i="7"/>
  <c r="U706" i="7"/>
  <c r="AC706" i="7"/>
  <c r="N713" i="7"/>
  <c r="V713" i="7"/>
  <c r="AD713" i="7"/>
  <c r="O720" i="7"/>
  <c r="W720" i="7"/>
  <c r="AE720" i="7"/>
  <c r="P734" i="7"/>
  <c r="X734" i="7"/>
  <c r="AF734" i="7"/>
  <c r="Q745" i="7"/>
  <c r="Y745" i="7"/>
  <c r="AG745" i="7"/>
  <c r="S763" i="7"/>
  <c r="AA763" i="7"/>
  <c r="AI763" i="7"/>
  <c r="T766" i="7"/>
  <c r="AB766" i="7"/>
  <c r="AJ766" i="7"/>
  <c r="M782" i="7"/>
  <c r="U782" i="7"/>
  <c r="AC782" i="7"/>
  <c r="N792" i="7"/>
  <c r="W792" i="7"/>
  <c r="AG792" i="7"/>
  <c r="O819" i="7"/>
  <c r="X819" i="7"/>
  <c r="AG819" i="7"/>
  <c r="O823" i="7"/>
  <c r="X823" i="7"/>
  <c r="AG823" i="7"/>
  <c r="AC824" i="7"/>
  <c r="U824" i="7"/>
  <c r="M824" i="7"/>
  <c r="T824" i="7"/>
  <c r="AD824" i="7"/>
  <c r="Q833" i="7"/>
  <c r="Z833" i="7"/>
  <c r="AI833" i="7"/>
  <c r="U848" i="7"/>
  <c r="AD848" i="7"/>
  <c r="Q850" i="7"/>
  <c r="Z850" i="7"/>
  <c r="AI850" i="7"/>
  <c r="U852" i="7"/>
  <c r="AD852" i="7"/>
  <c r="Q855" i="7"/>
  <c r="AA855" i="7"/>
  <c r="AJ855" i="7"/>
  <c r="W860" i="7"/>
  <c r="W22" i="7"/>
  <c r="AG22" i="7"/>
  <c r="AE23" i="7"/>
  <c r="W23" i="7"/>
  <c r="O23" i="7"/>
  <c r="AJ23" i="7"/>
  <c r="AB23" i="7"/>
  <c r="T23" i="7"/>
  <c r="U23" i="7"/>
  <c r="AF23" i="7"/>
  <c r="R27" i="7"/>
  <c r="AC27" i="7"/>
  <c r="P28" i="7"/>
  <c r="AA28" i="7"/>
  <c r="T29" i="7"/>
  <c r="AG29" i="7"/>
  <c r="AG30" i="7"/>
  <c r="Y30" i="7"/>
  <c r="Q30" i="7"/>
  <c r="X30" i="7"/>
  <c r="P31" i="7"/>
  <c r="AF31" i="7"/>
  <c r="M36" i="7"/>
  <c r="AC36" i="7"/>
  <c r="AC37" i="7"/>
  <c r="U37" i="7"/>
  <c r="M37" i="7"/>
  <c r="AH37" i="7"/>
  <c r="Z37" i="7"/>
  <c r="R37" i="7"/>
  <c r="AF37" i="7"/>
  <c r="X37" i="7"/>
  <c r="P37" i="7"/>
  <c r="AE37" i="7"/>
  <c r="W37" i="7"/>
  <c r="O37" i="7"/>
  <c r="AA37" i="7"/>
  <c r="U38" i="7"/>
  <c r="P39" i="7"/>
  <c r="AF39" i="7"/>
  <c r="N40" i="7"/>
  <c r="AD40" i="7"/>
  <c r="P44" i="7"/>
  <c r="AI44" i="7"/>
  <c r="T45" i="7"/>
  <c r="U46" i="7"/>
  <c r="AI53" i="7"/>
  <c r="AD62" i="7"/>
  <c r="S13" i="7"/>
  <c r="AA13" i="7"/>
  <c r="AI13" i="7"/>
  <c r="S107" i="7"/>
  <c r="AA107" i="7"/>
  <c r="AI107" i="7"/>
  <c r="T109" i="7"/>
  <c r="AB109" i="7"/>
  <c r="AJ109" i="7"/>
  <c r="M110" i="7"/>
  <c r="U110" i="7"/>
  <c r="AC110" i="7"/>
  <c r="O130" i="7"/>
  <c r="W130" i="7"/>
  <c r="AE130" i="7"/>
  <c r="S171" i="7"/>
  <c r="AA171" i="7"/>
  <c r="AI171" i="7"/>
  <c r="T178" i="7"/>
  <c r="AB178" i="7"/>
  <c r="AJ178" i="7"/>
  <c r="M197" i="7"/>
  <c r="U197" i="7"/>
  <c r="AC197" i="7"/>
  <c r="N216" i="7"/>
  <c r="V216" i="7"/>
  <c r="AD216" i="7"/>
  <c r="O235" i="7"/>
  <c r="W235" i="7"/>
  <c r="AE235" i="7"/>
  <c r="S266" i="7"/>
  <c r="AA266" i="7"/>
  <c r="AI266" i="7"/>
  <c r="T285" i="7"/>
  <c r="AB285" i="7"/>
  <c r="AJ285" i="7"/>
  <c r="M304" i="7"/>
  <c r="U304" i="7"/>
  <c r="AC304" i="7"/>
  <c r="N323" i="7"/>
  <c r="V323" i="7"/>
  <c r="AD323" i="7"/>
  <c r="O347" i="7"/>
  <c r="W347" i="7"/>
  <c r="AE347" i="7"/>
  <c r="Q374" i="7"/>
  <c r="Y374" i="7"/>
  <c r="AG374" i="7"/>
  <c r="R375" i="7"/>
  <c r="Z375" i="7"/>
  <c r="AH375" i="7"/>
  <c r="S387" i="7"/>
  <c r="AA387" i="7"/>
  <c r="AI387" i="7"/>
  <c r="T414" i="7"/>
  <c r="AB414" i="7"/>
  <c r="AJ414" i="7"/>
  <c r="M415" i="7"/>
  <c r="U415" i="7"/>
  <c r="AC415" i="7"/>
  <c r="N429" i="7"/>
  <c r="V429" i="7"/>
  <c r="AD429" i="7"/>
  <c r="O442" i="7"/>
  <c r="W442" i="7"/>
  <c r="AE442" i="7"/>
  <c r="Q446" i="7"/>
  <c r="Y446" i="7"/>
  <c r="AG446" i="7"/>
  <c r="R512" i="7"/>
  <c r="Z512" i="7"/>
  <c r="AH512" i="7"/>
  <c r="S539" i="7"/>
  <c r="AA539" i="7"/>
  <c r="AI539" i="7"/>
  <c r="T566" i="7"/>
  <c r="AB566" i="7"/>
  <c r="AJ566" i="7"/>
  <c r="M585" i="7"/>
  <c r="U585" i="7"/>
  <c r="AC585" i="7"/>
  <c r="N599" i="7"/>
  <c r="V599" i="7"/>
  <c r="AD599" i="7"/>
  <c r="O601" i="7"/>
  <c r="W601" i="7"/>
  <c r="AE601" i="7"/>
  <c r="Q604" i="7"/>
  <c r="Y604" i="7"/>
  <c r="AG604" i="7"/>
  <c r="R606" i="7"/>
  <c r="Z606" i="7"/>
  <c r="AH606" i="7"/>
  <c r="S608" i="7"/>
  <c r="AA608" i="7"/>
  <c r="AI608" i="7"/>
  <c r="T611" i="7"/>
  <c r="AB611" i="7"/>
  <c r="AJ611" i="7"/>
  <c r="M680" i="7"/>
  <c r="U680" i="7"/>
  <c r="AC680" i="7"/>
  <c r="N683" i="7"/>
  <c r="V683" i="7"/>
  <c r="AD683" i="7"/>
  <c r="O685" i="7"/>
  <c r="W685" i="7"/>
  <c r="AE685" i="7"/>
  <c r="P688" i="7"/>
  <c r="X688" i="7"/>
  <c r="AF688" i="7"/>
  <c r="Q691" i="7"/>
  <c r="Y691" i="7"/>
  <c r="AG691" i="7"/>
  <c r="R694" i="7"/>
  <c r="Z694" i="7"/>
  <c r="AH694" i="7"/>
  <c r="S697" i="7"/>
  <c r="AA697" i="7"/>
  <c r="AI697" i="7"/>
  <c r="T701" i="7"/>
  <c r="AB701" i="7"/>
  <c r="AJ701" i="7"/>
  <c r="M704" i="7"/>
  <c r="U704" i="7"/>
  <c r="AC704" i="7"/>
  <c r="N706" i="7"/>
  <c r="V706" i="7"/>
  <c r="AD706" i="7"/>
  <c r="O713" i="7"/>
  <c r="W713" i="7"/>
  <c r="AE713" i="7"/>
  <c r="P720" i="7"/>
  <c r="X720" i="7"/>
  <c r="AF720" i="7"/>
  <c r="Q734" i="7"/>
  <c r="Y734" i="7"/>
  <c r="AG734" i="7"/>
  <c r="R745" i="7"/>
  <c r="Z745" i="7"/>
  <c r="AH745" i="7"/>
  <c r="S760" i="7"/>
  <c r="AA760" i="7"/>
  <c r="AI760" i="7"/>
  <c r="T763" i="7"/>
  <c r="AB763" i="7"/>
  <c r="AJ763" i="7"/>
  <c r="M766" i="7"/>
  <c r="U766" i="7"/>
  <c r="AC766" i="7"/>
  <c r="N782" i="7"/>
  <c r="V782" i="7"/>
  <c r="AD782" i="7"/>
  <c r="O792" i="7"/>
  <c r="Y792" i="7"/>
  <c r="AH792" i="7"/>
  <c r="AG802" i="7"/>
  <c r="Y802" i="7"/>
  <c r="Q802" i="7"/>
  <c r="T802" i="7"/>
  <c r="AC802" i="7"/>
  <c r="P819" i="7"/>
  <c r="Y819" i="7"/>
  <c r="AI819" i="7"/>
  <c r="U821" i="7"/>
  <c r="AD821" i="7"/>
  <c r="P823" i="7"/>
  <c r="Y823" i="7"/>
  <c r="AH823" i="7"/>
  <c r="V824" i="7"/>
  <c r="AE824" i="7"/>
  <c r="R833" i="7"/>
  <c r="AA833" i="7"/>
  <c r="AJ833" i="7"/>
  <c r="M848" i="7"/>
  <c r="V848" i="7"/>
  <c r="AF848" i="7"/>
  <c r="R850" i="7"/>
  <c r="AA850" i="7"/>
  <c r="AJ850" i="7"/>
  <c r="M852" i="7"/>
  <c r="V852" i="7"/>
  <c r="AE852" i="7"/>
  <c r="S855" i="7"/>
  <c r="AB855" i="7"/>
  <c r="N857" i="7"/>
  <c r="Y857" i="7"/>
  <c r="AJ857" i="7"/>
  <c r="M859" i="7"/>
  <c r="W859" i="7"/>
  <c r="AH859" i="7"/>
  <c r="N860" i="7"/>
  <c r="X860" i="7"/>
  <c r="AI860" i="7"/>
  <c r="M22" i="7"/>
  <c r="X22" i="7"/>
  <c r="AH22" i="7"/>
  <c r="V23" i="7"/>
  <c r="AG23" i="7"/>
  <c r="AF24" i="7"/>
  <c r="X24" i="7"/>
  <c r="P24" i="7"/>
  <c r="AC24" i="7"/>
  <c r="U24" i="7"/>
  <c r="M24" i="7"/>
  <c r="V24" i="7"/>
  <c r="AG24" i="7"/>
  <c r="AG25" i="7"/>
  <c r="Y25" i="7"/>
  <c r="Q25" i="7"/>
  <c r="AD25" i="7"/>
  <c r="V25" i="7"/>
  <c r="N25" i="7"/>
  <c r="U25" i="7"/>
  <c r="AF25" i="7"/>
  <c r="AH26" i="7"/>
  <c r="Z26" i="7"/>
  <c r="R26" i="7"/>
  <c r="AE26" i="7"/>
  <c r="W26" i="7"/>
  <c r="O26" i="7"/>
  <c r="U26" i="7"/>
  <c r="AF26" i="7"/>
  <c r="T27" i="7"/>
  <c r="AD27" i="7"/>
  <c r="R28" i="7"/>
  <c r="AC28" i="7"/>
  <c r="V29" i="7"/>
  <c r="AI29" i="7"/>
  <c r="M30" i="7"/>
  <c r="Z30" i="7"/>
  <c r="S31" i="7"/>
  <c r="AI31" i="7"/>
  <c r="P36" i="7"/>
  <c r="AF36" i="7"/>
  <c r="W38" i="7"/>
  <c r="S39" i="7"/>
  <c r="AI39" i="7"/>
  <c r="R44" i="7"/>
  <c r="Y45" i="7"/>
  <c r="Z46" i="7"/>
  <c r="AJ53" i="7"/>
  <c r="AE62" i="7"/>
  <c r="W62" i="7"/>
  <c r="O62" i="7"/>
  <c r="AC62" i="7"/>
  <c r="U62" i="7"/>
  <c r="M62" i="7"/>
  <c r="AH62" i="7"/>
  <c r="Z62" i="7"/>
  <c r="R62" i="7"/>
  <c r="AG62" i="7"/>
  <c r="Y62" i="7"/>
  <c r="Q62" i="7"/>
  <c r="AF62" i="7"/>
  <c r="X62" i="7"/>
  <c r="P62" i="7"/>
  <c r="V20" i="7"/>
  <c r="S858" i="7"/>
  <c r="AA858" i="7"/>
  <c r="S12" i="7"/>
  <c r="AA12" i="7"/>
  <c r="T13" i="7"/>
  <c r="AB13" i="7"/>
  <c r="S105" i="7"/>
  <c r="AA105" i="7"/>
  <c r="T107" i="7"/>
  <c r="AB107" i="7"/>
  <c r="M109" i="7"/>
  <c r="U109" i="7"/>
  <c r="AC109" i="7"/>
  <c r="N110" i="7"/>
  <c r="V110" i="7"/>
  <c r="AD110" i="7"/>
  <c r="P130" i="7"/>
  <c r="X130" i="7"/>
  <c r="AF130" i="7"/>
  <c r="S163" i="7"/>
  <c r="AA163" i="7"/>
  <c r="T171" i="7"/>
  <c r="AB171" i="7"/>
  <c r="M178" i="7"/>
  <c r="U178" i="7"/>
  <c r="AC178" i="7"/>
  <c r="N197" i="7"/>
  <c r="V197" i="7"/>
  <c r="AD197" i="7"/>
  <c r="O216" i="7"/>
  <c r="W216" i="7"/>
  <c r="AE216" i="7"/>
  <c r="P235" i="7"/>
  <c r="X235" i="7"/>
  <c r="AF235" i="7"/>
  <c r="S265" i="7"/>
  <c r="AA265" i="7"/>
  <c r="T266" i="7"/>
  <c r="AB266" i="7"/>
  <c r="M285" i="7"/>
  <c r="U285" i="7"/>
  <c r="AC285" i="7"/>
  <c r="N304" i="7"/>
  <c r="V304" i="7"/>
  <c r="O323" i="7"/>
  <c r="W323" i="7"/>
  <c r="AE323" i="7"/>
  <c r="P347" i="7"/>
  <c r="X347" i="7"/>
  <c r="AF347" i="7"/>
  <c r="R374" i="7"/>
  <c r="Z374" i="7"/>
  <c r="AH374" i="7"/>
  <c r="S375" i="7"/>
  <c r="AA375" i="7"/>
  <c r="T387" i="7"/>
  <c r="AB387" i="7"/>
  <c r="M414" i="7"/>
  <c r="U414" i="7"/>
  <c r="AC414" i="7"/>
  <c r="N415" i="7"/>
  <c r="V415" i="7"/>
  <c r="O429" i="7"/>
  <c r="W429" i="7"/>
  <c r="AE429" i="7"/>
  <c r="P442" i="7"/>
  <c r="X442" i="7"/>
  <c r="AF442" i="7"/>
  <c r="R446" i="7"/>
  <c r="Z446" i="7"/>
  <c r="AH446" i="7"/>
  <c r="S512" i="7"/>
  <c r="AA512" i="7"/>
  <c r="T539" i="7"/>
  <c r="AB539" i="7"/>
  <c r="M566" i="7"/>
  <c r="U566" i="7"/>
  <c r="AC566" i="7"/>
  <c r="N585" i="7"/>
  <c r="V585" i="7"/>
  <c r="AD585" i="7"/>
  <c r="O599" i="7"/>
  <c r="W599" i="7"/>
  <c r="AE599" i="7"/>
  <c r="P601" i="7"/>
  <c r="X601" i="7"/>
  <c r="AF601" i="7"/>
  <c r="R604" i="7"/>
  <c r="Z604" i="7"/>
  <c r="AH604" i="7"/>
  <c r="S606" i="7"/>
  <c r="AA606" i="7"/>
  <c r="T608" i="7"/>
  <c r="AB608" i="7"/>
  <c r="M611" i="7"/>
  <c r="U611" i="7"/>
  <c r="AC611" i="7"/>
  <c r="N680" i="7"/>
  <c r="V680" i="7"/>
  <c r="AD680" i="7"/>
  <c r="O683" i="7"/>
  <c r="W683" i="7"/>
  <c r="AE683" i="7"/>
  <c r="P685" i="7"/>
  <c r="X685" i="7"/>
  <c r="AF685" i="7"/>
  <c r="Q688" i="7"/>
  <c r="Y688" i="7"/>
  <c r="AG688" i="7"/>
  <c r="R691" i="7"/>
  <c r="Z691" i="7"/>
  <c r="AH691" i="7"/>
  <c r="S694" i="7"/>
  <c r="AA694" i="7"/>
  <c r="T697" i="7"/>
  <c r="AB697" i="7"/>
  <c r="M701" i="7"/>
  <c r="U701" i="7"/>
  <c r="AC701" i="7"/>
  <c r="N704" i="7"/>
  <c r="V704" i="7"/>
  <c r="AD704" i="7"/>
  <c r="O706" i="7"/>
  <c r="W706" i="7"/>
  <c r="AE706" i="7"/>
  <c r="P713" i="7"/>
  <c r="X713" i="7"/>
  <c r="AF713" i="7"/>
  <c r="Q720" i="7"/>
  <c r="Y720" i="7"/>
  <c r="AG720" i="7"/>
  <c r="R734" i="7"/>
  <c r="Z734" i="7"/>
  <c r="AH734" i="7"/>
  <c r="S745" i="7"/>
  <c r="AA745" i="7"/>
  <c r="T760" i="7"/>
  <c r="AB760" i="7"/>
  <c r="M763" i="7"/>
  <c r="U763" i="7"/>
  <c r="AC763" i="7"/>
  <c r="N766" i="7"/>
  <c r="V766" i="7"/>
  <c r="AD766" i="7"/>
  <c r="O782" i="7"/>
  <c r="W782" i="7"/>
  <c r="AE782" i="7"/>
  <c r="Q792" i="7"/>
  <c r="Z792" i="7"/>
  <c r="U802" i="7"/>
  <c r="AD802" i="7"/>
  <c r="J819" i="7"/>
  <c r="Q819" i="7"/>
  <c r="AA819" i="7"/>
  <c r="AJ819" i="7"/>
  <c r="M821" i="7"/>
  <c r="V821" i="7"/>
  <c r="Q823" i="7"/>
  <c r="Z823" i="7"/>
  <c r="AI823" i="7"/>
  <c r="N824" i="7"/>
  <c r="W824" i="7"/>
  <c r="AF824" i="7"/>
  <c r="S833" i="7"/>
  <c r="N848" i="7"/>
  <c r="X848" i="7"/>
  <c r="AG848" i="7"/>
  <c r="S850" i="7"/>
  <c r="N852" i="7"/>
  <c r="W852" i="7"/>
  <c r="AF852" i="7"/>
  <c r="AH855" i="7"/>
  <c r="Z855" i="7"/>
  <c r="R855" i="7"/>
  <c r="T855" i="7"/>
  <c r="AC855" i="7"/>
  <c r="O857" i="7"/>
  <c r="Z857" i="7"/>
  <c r="N859" i="7"/>
  <c r="X859" i="7"/>
  <c r="AI859" i="7"/>
  <c r="O860" i="7"/>
  <c r="Y860" i="7"/>
  <c r="AJ860" i="7"/>
  <c r="O22" i="7"/>
  <c r="Y22" i="7"/>
  <c r="AJ22" i="7"/>
  <c r="M23" i="7"/>
  <c r="X23" i="7"/>
  <c r="AH23" i="7"/>
  <c r="W24" i="7"/>
  <c r="AH24" i="7"/>
  <c r="W25" i="7"/>
  <c r="AH25" i="7"/>
  <c r="V26" i="7"/>
  <c r="AG26" i="7"/>
  <c r="AI27" i="7"/>
  <c r="U27" i="7"/>
  <c r="S28" i="7"/>
  <c r="AC29" i="7"/>
  <c r="U29" i="7"/>
  <c r="M29" i="7"/>
  <c r="AH29" i="7"/>
  <c r="Z29" i="7"/>
  <c r="R29" i="7"/>
  <c r="AF29" i="7"/>
  <c r="X29" i="7"/>
  <c r="P29" i="7"/>
  <c r="W29" i="7"/>
  <c r="AJ29" i="7"/>
  <c r="O30" i="7"/>
  <c r="AB30" i="7"/>
  <c r="U31" i="7"/>
  <c r="Q32" i="7"/>
  <c r="AG32" i="7"/>
  <c r="AH34" i="7"/>
  <c r="Z34" i="7"/>
  <c r="R34" i="7"/>
  <c r="AE34" i="7"/>
  <c r="W34" i="7"/>
  <c r="O34" i="7"/>
  <c r="AC34" i="7"/>
  <c r="U34" i="7"/>
  <c r="M34" i="7"/>
  <c r="AJ34" i="7"/>
  <c r="AB34" i="7"/>
  <c r="T34" i="7"/>
  <c r="Y34" i="7"/>
  <c r="R36" i="7"/>
  <c r="AH36" i="7"/>
  <c r="N37" i="7"/>
  <c r="AD37" i="7"/>
  <c r="AD38" i="7"/>
  <c r="U39" i="7"/>
  <c r="Q40" i="7"/>
  <c r="AJ40" i="7"/>
  <c r="S44" i="7"/>
  <c r="J45" i="7"/>
  <c r="AF47" i="7"/>
  <c r="X47" i="7"/>
  <c r="P47" i="7"/>
  <c r="AE47" i="7"/>
  <c r="W47" i="7"/>
  <c r="O47" i="7"/>
  <c r="AJ47" i="7"/>
  <c r="AB47" i="7"/>
  <c r="T47" i="7"/>
  <c r="AH47" i="7"/>
  <c r="Z47" i="7"/>
  <c r="R47" i="7"/>
  <c r="AG47" i="7"/>
  <c r="Y47" i="7"/>
  <c r="Q47" i="7"/>
  <c r="AC47" i="7"/>
  <c r="AG48" i="7"/>
  <c r="Y48" i="7"/>
  <c r="Q48" i="7"/>
  <c r="AH48" i="7"/>
  <c r="Z48" i="7"/>
  <c r="R48" i="7"/>
  <c r="AE48" i="7"/>
  <c r="S52" i="7"/>
  <c r="AD53" i="7"/>
  <c r="V53" i="7"/>
  <c r="N53" i="7"/>
  <c r="AC53" i="7"/>
  <c r="U53" i="7"/>
  <c r="M53" i="7"/>
  <c r="AH53" i="7"/>
  <c r="Z53" i="7"/>
  <c r="R53" i="7"/>
  <c r="AG53" i="7"/>
  <c r="Y53" i="7"/>
  <c r="Q53" i="7"/>
  <c r="AF53" i="7"/>
  <c r="X53" i="7"/>
  <c r="P53" i="7"/>
  <c r="AE53" i="7"/>
  <c r="W53" i="7"/>
  <c r="O53" i="7"/>
  <c r="U54" i="7"/>
  <c r="AA61" i="7"/>
  <c r="T62" i="7"/>
  <c r="S374" i="7"/>
  <c r="AA374" i="7"/>
  <c r="AI374" i="7"/>
  <c r="T375" i="7"/>
  <c r="AB375" i="7"/>
  <c r="AJ375" i="7"/>
  <c r="S446" i="7"/>
  <c r="AA446" i="7"/>
  <c r="AI446" i="7"/>
  <c r="T512" i="7"/>
  <c r="AB512" i="7"/>
  <c r="AJ512" i="7"/>
  <c r="S604" i="7"/>
  <c r="AA604" i="7"/>
  <c r="AI604" i="7"/>
  <c r="T606" i="7"/>
  <c r="AB606" i="7"/>
  <c r="AJ606" i="7"/>
  <c r="R688" i="7"/>
  <c r="Z688" i="7"/>
  <c r="AH688" i="7"/>
  <c r="S691" i="7"/>
  <c r="AA691" i="7"/>
  <c r="AI691" i="7"/>
  <c r="T694" i="7"/>
  <c r="AB694" i="7"/>
  <c r="AJ694" i="7"/>
  <c r="R720" i="7"/>
  <c r="Z720" i="7"/>
  <c r="AH720" i="7"/>
  <c r="S734" i="7"/>
  <c r="AA734" i="7"/>
  <c r="AI734" i="7"/>
  <c r="T745" i="7"/>
  <c r="AB745" i="7"/>
  <c r="AJ745" i="7"/>
  <c r="S819" i="7"/>
  <c r="R823" i="7"/>
  <c r="AD833" i="7"/>
  <c r="V833" i="7"/>
  <c r="N833" i="7"/>
  <c r="T833" i="7"/>
  <c r="AC833" i="7"/>
  <c r="AF850" i="7"/>
  <c r="X850" i="7"/>
  <c r="P850" i="7"/>
  <c r="T850" i="7"/>
  <c r="AC850" i="7"/>
  <c r="U855" i="7"/>
  <c r="AD855" i="7"/>
  <c r="AF27" i="7"/>
  <c r="X27" i="7"/>
  <c r="P27" i="7"/>
  <c r="V27" i="7"/>
  <c r="AG27" i="7"/>
  <c r="AJ28" i="7"/>
  <c r="AB28" i="7"/>
  <c r="T28" i="7"/>
  <c r="AG28" i="7"/>
  <c r="Y28" i="7"/>
  <c r="Q28" i="7"/>
  <c r="AE28" i="7"/>
  <c r="U28" i="7"/>
  <c r="AF28" i="7"/>
  <c r="Y29" i="7"/>
  <c r="AI36" i="7"/>
  <c r="AG38" i="7"/>
  <c r="Y38" i="7"/>
  <c r="Q38" i="7"/>
  <c r="AF38" i="7"/>
  <c r="X38" i="7"/>
  <c r="P38" i="7"/>
  <c r="AB38" i="7"/>
  <c r="S688" i="7"/>
  <c r="AA688" i="7"/>
  <c r="AI688" i="7"/>
  <c r="T691" i="7"/>
  <c r="AB691" i="7"/>
  <c r="S720" i="7"/>
  <c r="AA720" i="7"/>
  <c r="AI720" i="7"/>
  <c r="T734" i="7"/>
  <c r="AB734" i="7"/>
  <c r="AH819" i="7"/>
  <c r="Z819" i="7"/>
  <c r="R819" i="7"/>
  <c r="T819" i="7"/>
  <c r="AC819" i="7"/>
  <c r="AJ823" i="7"/>
  <c r="AB823" i="7"/>
  <c r="T823" i="7"/>
  <c r="S823" i="7"/>
  <c r="AC823" i="7"/>
  <c r="U833" i="7"/>
  <c r="U850" i="7"/>
  <c r="AE31" i="7"/>
  <c r="W31" i="7"/>
  <c r="O31" i="7"/>
  <c r="AJ31" i="7"/>
  <c r="AB31" i="7"/>
  <c r="T31" i="7"/>
  <c r="AH31" i="7"/>
  <c r="Z31" i="7"/>
  <c r="R31" i="7"/>
  <c r="AG31" i="7"/>
  <c r="Y31" i="7"/>
  <c r="Q31" i="7"/>
  <c r="X31" i="7"/>
  <c r="AE39" i="7"/>
  <c r="W39" i="7"/>
  <c r="O39" i="7"/>
  <c r="AJ39" i="7"/>
  <c r="AB39" i="7"/>
  <c r="T39" i="7"/>
  <c r="AH39" i="7"/>
  <c r="Z39" i="7"/>
  <c r="R39" i="7"/>
  <c r="AG39" i="7"/>
  <c r="Y39" i="7"/>
  <c r="Q39" i="7"/>
  <c r="X39" i="7"/>
  <c r="Z44" i="7"/>
  <c r="AD45" i="7"/>
  <c r="V45" i="7"/>
  <c r="N45" i="7"/>
  <c r="AC45" i="7"/>
  <c r="U45" i="7"/>
  <c r="M45" i="7"/>
  <c r="AH45" i="7"/>
  <c r="Z45" i="7"/>
  <c r="R45" i="7"/>
  <c r="AF45" i="7"/>
  <c r="X45" i="7"/>
  <c r="P45" i="7"/>
  <c r="AE45" i="7"/>
  <c r="W45" i="7"/>
  <c r="O45" i="7"/>
  <c r="AG45" i="7"/>
  <c r="AE46" i="7"/>
  <c r="W46" i="7"/>
  <c r="O46" i="7"/>
  <c r="AG46" i="7"/>
  <c r="Y46" i="7"/>
  <c r="Q46" i="7"/>
  <c r="AF46" i="7"/>
  <c r="X46" i="7"/>
  <c r="P46" i="7"/>
  <c r="AH46" i="7"/>
  <c r="S53" i="7"/>
  <c r="P109" i="7"/>
  <c r="X109" i="7"/>
  <c r="Q110" i="7"/>
  <c r="Y110" i="7"/>
  <c r="S130" i="7"/>
  <c r="AA130" i="7"/>
  <c r="P178" i="7"/>
  <c r="X178" i="7"/>
  <c r="Q197" i="7"/>
  <c r="Y197" i="7"/>
  <c r="R216" i="7"/>
  <c r="Z216" i="7"/>
  <c r="AH216" i="7"/>
  <c r="S235" i="7"/>
  <c r="AA235" i="7"/>
  <c r="P285" i="7"/>
  <c r="X285" i="7"/>
  <c r="Q304" i="7"/>
  <c r="Y304" i="7"/>
  <c r="R323" i="7"/>
  <c r="Z323" i="7"/>
  <c r="AH323" i="7"/>
  <c r="S347" i="7"/>
  <c r="AA347" i="7"/>
  <c r="M374" i="7"/>
  <c r="U374" i="7"/>
  <c r="AC374" i="7"/>
  <c r="N375" i="7"/>
  <c r="V375" i="7"/>
  <c r="AD375" i="7"/>
  <c r="P414" i="7"/>
  <c r="X414" i="7"/>
  <c r="Q415" i="7"/>
  <c r="Y415" i="7"/>
  <c r="R429" i="7"/>
  <c r="Z429" i="7"/>
  <c r="AH429" i="7"/>
  <c r="S442" i="7"/>
  <c r="AA442" i="7"/>
  <c r="M446" i="7"/>
  <c r="U446" i="7"/>
  <c r="AC446" i="7"/>
  <c r="N512" i="7"/>
  <c r="V512" i="7"/>
  <c r="AD512" i="7"/>
  <c r="P566" i="7"/>
  <c r="X566" i="7"/>
  <c r="Q585" i="7"/>
  <c r="Y585" i="7"/>
  <c r="R599" i="7"/>
  <c r="Z599" i="7"/>
  <c r="AH599" i="7"/>
  <c r="S601" i="7"/>
  <c r="AA601" i="7"/>
  <c r="M604" i="7"/>
  <c r="U604" i="7"/>
  <c r="AC604" i="7"/>
  <c r="N606" i="7"/>
  <c r="V606" i="7"/>
  <c r="AD606" i="7"/>
  <c r="P611" i="7"/>
  <c r="X611" i="7"/>
  <c r="Q680" i="7"/>
  <c r="Y680" i="7"/>
  <c r="R683" i="7"/>
  <c r="Z683" i="7"/>
  <c r="AH683" i="7"/>
  <c r="S685" i="7"/>
  <c r="AA685" i="7"/>
  <c r="T688" i="7"/>
  <c r="AB688" i="7"/>
  <c r="AJ688" i="7"/>
  <c r="M691" i="7"/>
  <c r="U691" i="7"/>
  <c r="AC691" i="7"/>
  <c r="N694" i="7"/>
  <c r="V694" i="7"/>
  <c r="AD694" i="7"/>
  <c r="P701" i="7"/>
  <c r="X701" i="7"/>
  <c r="Q704" i="7"/>
  <c r="Y704" i="7"/>
  <c r="R706" i="7"/>
  <c r="Z706" i="7"/>
  <c r="AH706" i="7"/>
  <c r="S713" i="7"/>
  <c r="AA713" i="7"/>
  <c r="T720" i="7"/>
  <c r="AB720" i="7"/>
  <c r="AJ720" i="7"/>
  <c r="M734" i="7"/>
  <c r="U734" i="7"/>
  <c r="AC734" i="7"/>
  <c r="N745" i="7"/>
  <c r="V745" i="7"/>
  <c r="AD745" i="7"/>
  <c r="P763" i="7"/>
  <c r="X763" i="7"/>
  <c r="Q766" i="7"/>
  <c r="Y766" i="7"/>
  <c r="R782" i="7"/>
  <c r="Z782" i="7"/>
  <c r="AH782" i="7"/>
  <c r="AF792" i="7"/>
  <c r="X792" i="7"/>
  <c r="P792" i="7"/>
  <c r="T792" i="7"/>
  <c r="AC792" i="7"/>
  <c r="U819" i="7"/>
  <c r="AD819" i="7"/>
  <c r="U823" i="7"/>
  <c r="AD823" i="7"/>
  <c r="Q824" i="7"/>
  <c r="Z824" i="7"/>
  <c r="AI824" i="7"/>
  <c r="M833" i="7"/>
  <c r="W833" i="7"/>
  <c r="AF833" i="7"/>
  <c r="R848" i="7"/>
  <c r="AA848" i="7"/>
  <c r="M850" i="7"/>
  <c r="V850" i="7"/>
  <c r="AE850" i="7"/>
  <c r="R852" i="7"/>
  <c r="AA852" i="7"/>
  <c r="N855" i="7"/>
  <c r="W855" i="7"/>
  <c r="AF855" i="7"/>
  <c r="J860" i="7"/>
  <c r="S860" i="7"/>
  <c r="AD860" i="7"/>
  <c r="R22" i="7"/>
  <c r="Q23" i="7"/>
  <c r="AA23" i="7"/>
  <c r="Q24" i="7"/>
  <c r="AA24" i="7"/>
  <c r="P25" i="7"/>
  <c r="AA25" i="7"/>
  <c r="P26" i="7"/>
  <c r="AA26" i="7"/>
  <c r="N27" i="7"/>
  <c r="Y27" i="7"/>
  <c r="AJ27" i="7"/>
  <c r="M28" i="7"/>
  <c r="W28" i="7"/>
  <c r="AI28" i="7"/>
  <c r="O29" i="7"/>
  <c r="AB29" i="7"/>
  <c r="T30" i="7"/>
  <c r="AF30" i="7"/>
  <c r="AA31" i="7"/>
  <c r="W32" i="7"/>
  <c r="P34" i="7"/>
  <c r="AF34" i="7"/>
  <c r="AF35" i="7"/>
  <c r="X35" i="7"/>
  <c r="P35" i="7"/>
  <c r="AD35" i="7"/>
  <c r="V35" i="7"/>
  <c r="N35" i="7"/>
  <c r="AC35" i="7"/>
  <c r="U35" i="7"/>
  <c r="M35" i="7"/>
  <c r="AB35" i="7"/>
  <c r="T37" i="7"/>
  <c r="AJ37" i="7"/>
  <c r="O38" i="7"/>
  <c r="AE38" i="7"/>
  <c r="AA39" i="7"/>
  <c r="W40" i="7"/>
  <c r="AI45" i="7"/>
  <c r="M46" i="7"/>
  <c r="AJ46" i="7"/>
  <c r="AH52" i="7"/>
  <c r="T53" i="7"/>
  <c r="AJ54" i="7"/>
  <c r="S216" i="7"/>
  <c r="AA216" i="7"/>
  <c r="T235" i="7"/>
  <c r="AB235" i="7"/>
  <c r="S323" i="7"/>
  <c r="AA323" i="7"/>
  <c r="T347" i="7"/>
  <c r="AB347" i="7"/>
  <c r="N374" i="7"/>
  <c r="V374" i="7"/>
  <c r="O375" i="7"/>
  <c r="W375" i="7"/>
  <c r="S429" i="7"/>
  <c r="AA429" i="7"/>
  <c r="T442" i="7"/>
  <c r="AB442" i="7"/>
  <c r="N446" i="7"/>
  <c r="V446" i="7"/>
  <c r="O512" i="7"/>
  <c r="W512" i="7"/>
  <c r="S599" i="7"/>
  <c r="AA599" i="7"/>
  <c r="T601" i="7"/>
  <c r="AB601" i="7"/>
  <c r="N604" i="7"/>
  <c r="V604" i="7"/>
  <c r="O606" i="7"/>
  <c r="W606" i="7"/>
  <c r="S683" i="7"/>
  <c r="AA683" i="7"/>
  <c r="T685" i="7"/>
  <c r="AB685" i="7"/>
  <c r="M688" i="7"/>
  <c r="U688" i="7"/>
  <c r="N691" i="7"/>
  <c r="V691" i="7"/>
  <c r="O694" i="7"/>
  <c r="W694" i="7"/>
  <c r="S706" i="7"/>
  <c r="AA706" i="7"/>
  <c r="T713" i="7"/>
  <c r="AB713" i="7"/>
  <c r="M720" i="7"/>
  <c r="U720" i="7"/>
  <c r="N734" i="7"/>
  <c r="V734" i="7"/>
  <c r="O745" i="7"/>
  <c r="W745" i="7"/>
  <c r="S782" i="7"/>
  <c r="AA782" i="7"/>
  <c r="U792" i="7"/>
  <c r="M819" i="7"/>
  <c r="V819" i="7"/>
  <c r="AE819" i="7"/>
  <c r="M823" i="7"/>
  <c r="V823" i="7"/>
  <c r="AE823" i="7"/>
  <c r="R824" i="7"/>
  <c r="AA824" i="7"/>
  <c r="AJ824" i="7"/>
  <c r="O833" i="7"/>
  <c r="X833" i="7"/>
  <c r="AG833" i="7"/>
  <c r="N850" i="7"/>
  <c r="W850" i="7"/>
  <c r="AG850" i="7"/>
  <c r="O855" i="7"/>
  <c r="X855" i="7"/>
  <c r="O27" i="7"/>
  <c r="Z27" i="7"/>
  <c r="N28" i="7"/>
  <c r="X28" i="7"/>
  <c r="Q29" i="7"/>
  <c r="M31" i="7"/>
  <c r="AC31" i="7"/>
  <c r="AJ36" i="7"/>
  <c r="AB36" i="7"/>
  <c r="T36" i="7"/>
  <c r="AG36" i="7"/>
  <c r="Y36" i="7"/>
  <c r="Q36" i="7"/>
  <c r="AE36" i="7"/>
  <c r="W36" i="7"/>
  <c r="O36" i="7"/>
  <c r="AD36" i="7"/>
  <c r="V36" i="7"/>
  <c r="N36" i="7"/>
  <c r="Z36" i="7"/>
  <c r="R38" i="7"/>
  <c r="AH38" i="7"/>
  <c r="M39" i="7"/>
  <c r="AC39" i="7"/>
  <c r="AC44" i="7"/>
  <c r="U44" i="7"/>
  <c r="M44" i="7"/>
  <c r="AJ44" i="7"/>
  <c r="AB44" i="7"/>
  <c r="T44" i="7"/>
  <c r="AG44" i="7"/>
  <c r="Y44" i="7"/>
  <c r="Q44" i="7"/>
  <c r="AE44" i="7"/>
  <c r="W44" i="7"/>
  <c r="O44" i="7"/>
  <c r="AD44" i="7"/>
  <c r="V44" i="7"/>
  <c r="N44" i="7"/>
  <c r="AF44" i="7"/>
  <c r="S33" i="7"/>
  <c r="AA33" i="7"/>
  <c r="AI33" i="7"/>
  <c r="S41" i="7"/>
  <c r="AA41" i="7"/>
  <c r="AI41" i="7"/>
  <c r="T42" i="7"/>
  <c r="AB42" i="7"/>
  <c r="AJ42" i="7"/>
  <c r="M43" i="7"/>
  <c r="U43" i="7"/>
  <c r="AC43" i="7"/>
  <c r="S49" i="7"/>
  <c r="AA49" i="7"/>
  <c r="AI49" i="7"/>
  <c r="T50" i="7"/>
  <c r="AB50" i="7"/>
  <c r="AJ50" i="7"/>
  <c r="M51" i="7"/>
  <c r="U51" i="7"/>
  <c r="AC51" i="7"/>
  <c r="Q55" i="7"/>
  <c r="Y55" i="7"/>
  <c r="AG55" i="7"/>
  <c r="R56" i="7"/>
  <c r="Z56" i="7"/>
  <c r="AH56" i="7"/>
  <c r="S57" i="7"/>
  <c r="AA57" i="7"/>
  <c r="AI57" i="7"/>
  <c r="T58" i="7"/>
  <c r="AB58" i="7"/>
  <c r="AJ58" i="7"/>
  <c r="M59" i="7"/>
  <c r="U59" i="7"/>
  <c r="AC59" i="7"/>
  <c r="N60" i="7"/>
  <c r="V60" i="7"/>
  <c r="AD60" i="7"/>
  <c r="Q63" i="7"/>
  <c r="Y63" i="7"/>
  <c r="AG63" i="7"/>
  <c r="R64" i="7"/>
  <c r="Z64" i="7"/>
  <c r="AH64" i="7"/>
  <c r="S65" i="7"/>
  <c r="AA65" i="7"/>
  <c r="AI65" i="7"/>
  <c r="T66" i="7"/>
  <c r="AB66" i="7"/>
  <c r="N68" i="7"/>
  <c r="V68" i="7"/>
  <c r="AD68" i="7"/>
  <c r="O69" i="7"/>
  <c r="W69" i="7"/>
  <c r="AE69" i="7"/>
  <c r="P70" i="7"/>
  <c r="X70" i="7"/>
  <c r="AF70" i="7"/>
  <c r="Q71" i="7"/>
  <c r="Y71" i="7"/>
  <c r="AG71" i="7"/>
  <c r="R72" i="7"/>
  <c r="Z72" i="7"/>
  <c r="AH72" i="7"/>
  <c r="S73" i="7"/>
  <c r="AA73" i="7"/>
  <c r="AI73" i="7"/>
  <c r="T74" i="7"/>
  <c r="AB74" i="7"/>
  <c r="AJ74" i="7"/>
  <c r="N76" i="7"/>
  <c r="V76" i="7"/>
  <c r="AD76" i="7"/>
  <c r="O77" i="7"/>
  <c r="W77" i="7"/>
  <c r="AE77" i="7"/>
  <c r="P78" i="7"/>
  <c r="X78" i="7"/>
  <c r="AF78" i="7"/>
  <c r="Q79" i="7"/>
  <c r="Y79" i="7"/>
  <c r="AG79" i="7"/>
  <c r="R80" i="7"/>
  <c r="Z80" i="7"/>
  <c r="AH80" i="7"/>
  <c r="S81" i="7"/>
  <c r="AA81" i="7"/>
  <c r="AI81" i="7"/>
  <c r="U82" i="7"/>
  <c r="AD82" i="7"/>
  <c r="P83" i="7"/>
  <c r="Z83" i="7"/>
  <c r="M84" i="7"/>
  <c r="W84" i="7"/>
  <c r="AI84" i="7"/>
  <c r="V85" i="7"/>
  <c r="AF85" i="7"/>
  <c r="V86" i="7"/>
  <c r="AF86" i="7"/>
  <c r="AI87" i="7"/>
  <c r="W87" i="7"/>
  <c r="O88" i="7"/>
  <c r="AA88" i="7"/>
  <c r="J447" i="7"/>
  <c r="T447" i="7"/>
  <c r="AG447" i="7"/>
  <c r="Y448" i="7"/>
  <c r="N449" i="7"/>
  <c r="AA449" i="7"/>
  <c r="T612" i="7"/>
  <c r="AG612" i="7"/>
  <c r="AD613" i="7"/>
  <c r="V613" i="7"/>
  <c r="N613" i="7"/>
  <c r="X613" i="7"/>
  <c r="P614" i="7"/>
  <c r="AC614" i="7"/>
  <c r="T615" i="7"/>
  <c r="X616" i="7"/>
  <c r="Q617" i="7"/>
  <c r="AD617" i="7"/>
  <c r="U618" i="7"/>
  <c r="AJ618" i="7"/>
  <c r="N619" i="7"/>
  <c r="AD619" i="7"/>
  <c r="AB620" i="7"/>
  <c r="S622" i="7"/>
  <c r="AA624" i="7"/>
  <c r="T626" i="7"/>
  <c r="AJ626" i="7"/>
  <c r="N627" i="7"/>
  <c r="AD627" i="7"/>
  <c r="AB628" i="7"/>
  <c r="AB631" i="7"/>
  <c r="AG633" i="7"/>
  <c r="O634" i="7"/>
  <c r="AJ634" i="7"/>
  <c r="U635" i="7"/>
  <c r="S32" i="7"/>
  <c r="AA32" i="7"/>
  <c r="AI32" i="7"/>
  <c r="T33" i="7"/>
  <c r="AB33" i="7"/>
  <c r="AJ33" i="7"/>
  <c r="S40" i="7"/>
  <c r="AA40" i="7"/>
  <c r="AI40" i="7"/>
  <c r="T41" i="7"/>
  <c r="AB41" i="7"/>
  <c r="AJ41" i="7"/>
  <c r="M42" i="7"/>
  <c r="U42" i="7"/>
  <c r="AC42" i="7"/>
  <c r="N43" i="7"/>
  <c r="V43" i="7"/>
  <c r="AD43" i="7"/>
  <c r="S48" i="7"/>
  <c r="AA48" i="7"/>
  <c r="AI48" i="7"/>
  <c r="T49" i="7"/>
  <c r="AB49" i="7"/>
  <c r="AJ49" i="7"/>
  <c r="M50" i="7"/>
  <c r="U50" i="7"/>
  <c r="AC50" i="7"/>
  <c r="N51" i="7"/>
  <c r="V51" i="7"/>
  <c r="AD51" i="7"/>
  <c r="R55" i="7"/>
  <c r="Z55" i="7"/>
  <c r="AH55" i="7"/>
  <c r="S56" i="7"/>
  <c r="AA56" i="7"/>
  <c r="AI56" i="7"/>
  <c r="T57" i="7"/>
  <c r="AB57" i="7"/>
  <c r="AJ57" i="7"/>
  <c r="M58" i="7"/>
  <c r="U58" i="7"/>
  <c r="AC58" i="7"/>
  <c r="N59" i="7"/>
  <c r="V59" i="7"/>
  <c r="AD59" i="7"/>
  <c r="O60" i="7"/>
  <c r="W60" i="7"/>
  <c r="AE60" i="7"/>
  <c r="R63" i="7"/>
  <c r="Z63" i="7"/>
  <c r="AH63" i="7"/>
  <c r="S64" i="7"/>
  <c r="AA64" i="7"/>
  <c r="AI64" i="7"/>
  <c r="T65" i="7"/>
  <c r="AB65" i="7"/>
  <c r="AJ65" i="7"/>
  <c r="M66" i="7"/>
  <c r="U66" i="7"/>
  <c r="AC66" i="7"/>
  <c r="N67" i="7"/>
  <c r="V67" i="7"/>
  <c r="AD67" i="7"/>
  <c r="O68" i="7"/>
  <c r="W68" i="7"/>
  <c r="AE68" i="7"/>
  <c r="P69" i="7"/>
  <c r="X69" i="7"/>
  <c r="AF69" i="7"/>
  <c r="Q70" i="7"/>
  <c r="Y70" i="7"/>
  <c r="AG70" i="7"/>
  <c r="R71" i="7"/>
  <c r="Z71" i="7"/>
  <c r="AH71" i="7"/>
  <c r="S72" i="7"/>
  <c r="AA72" i="7"/>
  <c r="AI72" i="7"/>
  <c r="T73" i="7"/>
  <c r="AB73" i="7"/>
  <c r="AJ73" i="7"/>
  <c r="M74" i="7"/>
  <c r="U74" i="7"/>
  <c r="O76" i="7"/>
  <c r="W76" i="7"/>
  <c r="AE76" i="7"/>
  <c r="P77" i="7"/>
  <c r="X77" i="7"/>
  <c r="AF77" i="7"/>
  <c r="Q78" i="7"/>
  <c r="Y78" i="7"/>
  <c r="AG78" i="7"/>
  <c r="R79" i="7"/>
  <c r="Z79" i="7"/>
  <c r="AH79" i="7"/>
  <c r="S80" i="7"/>
  <c r="AA80" i="7"/>
  <c r="AI80" i="7"/>
  <c r="T81" i="7"/>
  <c r="AJ81" i="7"/>
  <c r="V82" i="7"/>
  <c r="R83" i="7"/>
  <c r="AA83" i="7"/>
  <c r="AJ83" i="7"/>
  <c r="AF87" i="7"/>
  <c r="X87" i="7"/>
  <c r="P87" i="7"/>
  <c r="AC87" i="7"/>
  <c r="U87" i="7"/>
  <c r="M87" i="7"/>
  <c r="Y87" i="7"/>
  <c r="P88" i="7"/>
  <c r="AC88" i="7"/>
  <c r="V447" i="7"/>
  <c r="P449" i="7"/>
  <c r="AC449" i="7"/>
  <c r="V612" i="7"/>
  <c r="Q614" i="7"/>
  <c r="AD614" i="7"/>
  <c r="S617" i="7"/>
  <c r="AF617" i="7"/>
  <c r="AI618" i="7"/>
  <c r="W618" i="7"/>
  <c r="P619" i="7"/>
  <c r="AF619" i="7"/>
  <c r="J622" i="7"/>
  <c r="M624" i="7"/>
  <c r="AC624" i="7"/>
  <c r="AH625" i="7"/>
  <c r="Z625" i="7"/>
  <c r="R625" i="7"/>
  <c r="AF625" i="7"/>
  <c r="X625" i="7"/>
  <c r="P625" i="7"/>
  <c r="AE625" i="7"/>
  <c r="W625" i="7"/>
  <c r="O625" i="7"/>
  <c r="AC625" i="7"/>
  <c r="U625" i="7"/>
  <c r="M625" i="7"/>
  <c r="AA625" i="7"/>
  <c r="U626" i="7"/>
  <c r="P627" i="7"/>
  <c r="AF627" i="7"/>
  <c r="AI631" i="7"/>
  <c r="N633" i="7"/>
  <c r="AI633" i="7"/>
  <c r="R634" i="7"/>
  <c r="AA635" i="7"/>
  <c r="AG636" i="7"/>
  <c r="Y636" i="7"/>
  <c r="Q636" i="7"/>
  <c r="AE636" i="7"/>
  <c r="W636" i="7"/>
  <c r="O636" i="7"/>
  <c r="S55" i="7"/>
  <c r="AA55" i="7"/>
  <c r="AI55" i="7"/>
  <c r="T56" i="7"/>
  <c r="AB56" i="7"/>
  <c r="AJ56" i="7"/>
  <c r="P60" i="7"/>
  <c r="X60" i="7"/>
  <c r="AF60" i="7"/>
  <c r="S63" i="7"/>
  <c r="AA63" i="7"/>
  <c r="AI63" i="7"/>
  <c r="T64" i="7"/>
  <c r="AB64" i="7"/>
  <c r="AJ64" i="7"/>
  <c r="P68" i="7"/>
  <c r="X68" i="7"/>
  <c r="AF68" i="7"/>
  <c r="Q69" i="7"/>
  <c r="Y69" i="7"/>
  <c r="AG69" i="7"/>
  <c r="R70" i="7"/>
  <c r="Z70" i="7"/>
  <c r="AH70" i="7"/>
  <c r="S71" i="7"/>
  <c r="AA71" i="7"/>
  <c r="AI71" i="7"/>
  <c r="T72" i="7"/>
  <c r="AB72" i="7"/>
  <c r="P76" i="7"/>
  <c r="X76" i="7"/>
  <c r="AF76" i="7"/>
  <c r="Q77" i="7"/>
  <c r="Y77" i="7"/>
  <c r="AG77" i="7"/>
  <c r="R78" i="7"/>
  <c r="Z78" i="7"/>
  <c r="AH78" i="7"/>
  <c r="S79" i="7"/>
  <c r="AA79" i="7"/>
  <c r="AI79" i="7"/>
  <c r="T80" i="7"/>
  <c r="AB80" i="7"/>
  <c r="S83" i="7"/>
  <c r="AB83" i="7"/>
  <c r="AH447" i="7"/>
  <c r="Z447" i="7"/>
  <c r="R447" i="7"/>
  <c r="AE447" i="7"/>
  <c r="W447" i="7"/>
  <c r="O447" i="7"/>
  <c r="AC447" i="7"/>
  <c r="U447" i="7"/>
  <c r="M447" i="7"/>
  <c r="X447" i="7"/>
  <c r="AJ447" i="7"/>
  <c r="AC612" i="7"/>
  <c r="U612" i="7"/>
  <c r="M612" i="7"/>
  <c r="AH612" i="7"/>
  <c r="Z612" i="7"/>
  <c r="R612" i="7"/>
  <c r="AF612" i="7"/>
  <c r="X612" i="7"/>
  <c r="P612" i="7"/>
  <c r="W612" i="7"/>
  <c r="AJ612" i="7"/>
  <c r="S614" i="7"/>
  <c r="AF614" i="7"/>
  <c r="T617" i="7"/>
  <c r="AG617" i="7"/>
  <c r="Y618" i="7"/>
  <c r="AB625" i="7"/>
  <c r="AF631" i="7"/>
  <c r="X631" i="7"/>
  <c r="P631" i="7"/>
  <c r="AD631" i="7"/>
  <c r="V631" i="7"/>
  <c r="N631" i="7"/>
  <c r="AC631" i="7"/>
  <c r="U631" i="7"/>
  <c r="M631" i="7"/>
  <c r="AH631" i="7"/>
  <c r="Z631" i="7"/>
  <c r="R631" i="7"/>
  <c r="AG631" i="7"/>
  <c r="S22" i="7"/>
  <c r="AA22" i="7"/>
  <c r="AI22" i="7"/>
  <c r="S30" i="7"/>
  <c r="AA30" i="7"/>
  <c r="AI30" i="7"/>
  <c r="M32" i="7"/>
  <c r="U32" i="7"/>
  <c r="AC32" i="7"/>
  <c r="N33" i="7"/>
  <c r="V33" i="7"/>
  <c r="AD33" i="7"/>
  <c r="S38" i="7"/>
  <c r="AA38" i="7"/>
  <c r="AI38" i="7"/>
  <c r="M40" i="7"/>
  <c r="U40" i="7"/>
  <c r="AC40" i="7"/>
  <c r="N41" i="7"/>
  <c r="V41" i="7"/>
  <c r="AD41" i="7"/>
  <c r="O42" i="7"/>
  <c r="W42" i="7"/>
  <c r="AE42" i="7"/>
  <c r="P43" i="7"/>
  <c r="X43" i="7"/>
  <c r="AF43" i="7"/>
  <c r="S46" i="7"/>
  <c r="AA46" i="7"/>
  <c r="AI46" i="7"/>
  <c r="M48" i="7"/>
  <c r="U48" i="7"/>
  <c r="AC48" i="7"/>
  <c r="N49" i="7"/>
  <c r="V49" i="7"/>
  <c r="AD49" i="7"/>
  <c r="O50" i="7"/>
  <c r="W50" i="7"/>
  <c r="AE50" i="7"/>
  <c r="P51" i="7"/>
  <c r="X51" i="7"/>
  <c r="AF51" i="7"/>
  <c r="S54" i="7"/>
  <c r="AA54" i="7"/>
  <c r="AI54" i="7"/>
  <c r="T55" i="7"/>
  <c r="AB55" i="7"/>
  <c r="AJ55" i="7"/>
  <c r="M56" i="7"/>
  <c r="U56" i="7"/>
  <c r="AC56" i="7"/>
  <c r="N57" i="7"/>
  <c r="V57" i="7"/>
  <c r="AD57" i="7"/>
  <c r="O58" i="7"/>
  <c r="W58" i="7"/>
  <c r="AE58" i="7"/>
  <c r="P59" i="7"/>
  <c r="X59" i="7"/>
  <c r="AF59" i="7"/>
  <c r="Q60" i="7"/>
  <c r="Y60" i="7"/>
  <c r="AG60" i="7"/>
  <c r="S62" i="7"/>
  <c r="AA62" i="7"/>
  <c r="AI62" i="7"/>
  <c r="T63" i="7"/>
  <c r="AB63" i="7"/>
  <c r="AJ63" i="7"/>
  <c r="M64" i="7"/>
  <c r="U64" i="7"/>
  <c r="AC64" i="7"/>
  <c r="N65" i="7"/>
  <c r="V65" i="7"/>
  <c r="AD65" i="7"/>
  <c r="O66" i="7"/>
  <c r="W66" i="7"/>
  <c r="AE66" i="7"/>
  <c r="P67" i="7"/>
  <c r="X67" i="7"/>
  <c r="AF67" i="7"/>
  <c r="Q68" i="7"/>
  <c r="Y68" i="7"/>
  <c r="AG68" i="7"/>
  <c r="R69" i="7"/>
  <c r="Z69" i="7"/>
  <c r="AH69" i="7"/>
  <c r="S70" i="7"/>
  <c r="AA70" i="7"/>
  <c r="AI70" i="7"/>
  <c r="T71" i="7"/>
  <c r="AB71" i="7"/>
  <c r="AJ71" i="7"/>
  <c r="M72" i="7"/>
  <c r="U72" i="7"/>
  <c r="AC72" i="7"/>
  <c r="N73" i="7"/>
  <c r="V73" i="7"/>
  <c r="AD73" i="7"/>
  <c r="O74" i="7"/>
  <c r="W74" i="7"/>
  <c r="AE74" i="7"/>
  <c r="P75" i="7"/>
  <c r="X75" i="7"/>
  <c r="AF75" i="7"/>
  <c r="Q76" i="7"/>
  <c r="Y76" i="7"/>
  <c r="AG76" i="7"/>
  <c r="R77" i="7"/>
  <c r="Z77" i="7"/>
  <c r="AH77" i="7"/>
  <c r="S78" i="7"/>
  <c r="AA78" i="7"/>
  <c r="AI78" i="7"/>
  <c r="T79" i="7"/>
  <c r="AB79" i="7"/>
  <c r="AJ79" i="7"/>
  <c r="M80" i="7"/>
  <c r="U80" i="7"/>
  <c r="AC80" i="7"/>
  <c r="N81" i="7"/>
  <c r="V81" i="7"/>
  <c r="AD81" i="7"/>
  <c r="O82" i="7"/>
  <c r="Y82" i="7"/>
  <c r="AH82" i="7"/>
  <c r="AG83" i="7"/>
  <c r="Y83" i="7"/>
  <c r="Q83" i="7"/>
  <c r="T83" i="7"/>
  <c r="AC83" i="7"/>
  <c r="Q84" i="7"/>
  <c r="AB84" i="7"/>
  <c r="O86" i="7"/>
  <c r="Y86" i="7"/>
  <c r="O87" i="7"/>
  <c r="AB87" i="7"/>
  <c r="S88" i="7"/>
  <c r="Y447" i="7"/>
  <c r="S449" i="7"/>
  <c r="Y612" i="7"/>
  <c r="U614" i="7"/>
  <c r="AF615" i="7"/>
  <c r="X615" i="7"/>
  <c r="P615" i="7"/>
  <c r="AC615" i="7"/>
  <c r="U615" i="7"/>
  <c r="M615" i="7"/>
  <c r="Y615" i="7"/>
  <c r="P616" i="7"/>
  <c r="AC616" i="7"/>
  <c r="V617" i="7"/>
  <c r="M618" i="7"/>
  <c r="Z618" i="7"/>
  <c r="AE622" i="7"/>
  <c r="W622" i="7"/>
  <c r="O622" i="7"/>
  <c r="AC622" i="7"/>
  <c r="U622" i="7"/>
  <c r="M622" i="7"/>
  <c r="AJ622" i="7"/>
  <c r="AB622" i="7"/>
  <c r="T622" i="7"/>
  <c r="AH622" i="7"/>
  <c r="Z622" i="7"/>
  <c r="R622" i="7"/>
  <c r="Y622" i="7"/>
  <c r="R624" i="7"/>
  <c r="AH624" i="7"/>
  <c r="N625" i="7"/>
  <c r="AD625" i="7"/>
  <c r="AI626" i="7"/>
  <c r="Q628" i="7"/>
  <c r="AG628" i="7"/>
  <c r="AE630" i="7"/>
  <c r="W630" i="7"/>
  <c r="O630" i="7"/>
  <c r="AC630" i="7"/>
  <c r="U630" i="7"/>
  <c r="M630" i="7"/>
  <c r="AJ630" i="7"/>
  <c r="AB630" i="7"/>
  <c r="T630" i="7"/>
  <c r="AH630" i="7"/>
  <c r="Z630" i="7"/>
  <c r="R630" i="7"/>
  <c r="AG630" i="7"/>
  <c r="Y630" i="7"/>
  <c r="Q630" i="7"/>
  <c r="AD630" i="7"/>
  <c r="O631" i="7"/>
  <c r="AJ631" i="7"/>
  <c r="S633" i="7"/>
  <c r="W634" i="7"/>
  <c r="AH641" i="7"/>
  <c r="Z641" i="7"/>
  <c r="R641" i="7"/>
  <c r="AG641" i="7"/>
  <c r="Y641" i="7"/>
  <c r="Q641" i="7"/>
  <c r="AF641" i="7"/>
  <c r="X641" i="7"/>
  <c r="P641" i="7"/>
  <c r="AE641" i="7"/>
  <c r="W641" i="7"/>
  <c r="O641" i="7"/>
  <c r="AD641" i="7"/>
  <c r="V641" i="7"/>
  <c r="N641" i="7"/>
  <c r="AC641" i="7"/>
  <c r="U641" i="7"/>
  <c r="M641" i="7"/>
  <c r="AJ641" i="7"/>
  <c r="AB641" i="7"/>
  <c r="T641" i="7"/>
  <c r="AH649" i="7"/>
  <c r="Z649" i="7"/>
  <c r="R649" i="7"/>
  <c r="AG649" i="7"/>
  <c r="Y649" i="7"/>
  <c r="Q649" i="7"/>
  <c r="AF649" i="7"/>
  <c r="X649" i="7"/>
  <c r="P649" i="7"/>
  <c r="AE649" i="7"/>
  <c r="W649" i="7"/>
  <c r="O649" i="7"/>
  <c r="AD649" i="7"/>
  <c r="V649" i="7"/>
  <c r="N649" i="7"/>
  <c r="AC649" i="7"/>
  <c r="U649" i="7"/>
  <c r="M649" i="7"/>
  <c r="AJ649" i="7"/>
  <c r="AB649" i="7"/>
  <c r="T649" i="7"/>
  <c r="S69" i="7"/>
  <c r="AA69" i="7"/>
  <c r="AI69" i="7"/>
  <c r="T70" i="7"/>
  <c r="AB70" i="7"/>
  <c r="AJ70" i="7"/>
  <c r="S77" i="7"/>
  <c r="AA77" i="7"/>
  <c r="AI77" i="7"/>
  <c r="T78" i="7"/>
  <c r="AB78" i="7"/>
  <c r="AJ78" i="7"/>
  <c r="U83" i="7"/>
  <c r="AD83" i="7"/>
  <c r="AE614" i="7"/>
  <c r="W614" i="7"/>
  <c r="O614" i="7"/>
  <c r="AJ614" i="7"/>
  <c r="AB614" i="7"/>
  <c r="T614" i="7"/>
  <c r="AH614" i="7"/>
  <c r="Z614" i="7"/>
  <c r="R614" i="7"/>
  <c r="V614" i="7"/>
  <c r="AI614" i="7"/>
  <c r="AH617" i="7"/>
  <c r="Z617" i="7"/>
  <c r="R617" i="7"/>
  <c r="AE617" i="7"/>
  <c r="W617" i="7"/>
  <c r="O617" i="7"/>
  <c r="AC617" i="7"/>
  <c r="U617" i="7"/>
  <c r="M617" i="7"/>
  <c r="X617" i="7"/>
  <c r="AJ617" i="7"/>
  <c r="Q625" i="7"/>
  <c r="AG625" i="7"/>
  <c r="AG626" i="7"/>
  <c r="Y626" i="7"/>
  <c r="Q626" i="7"/>
  <c r="AB626" i="7"/>
  <c r="Q631" i="7"/>
  <c r="AJ635" i="7"/>
  <c r="AB635" i="7"/>
  <c r="T635" i="7"/>
  <c r="AH635" i="7"/>
  <c r="Z635" i="7"/>
  <c r="R635" i="7"/>
  <c r="AG635" i="7"/>
  <c r="Y635" i="7"/>
  <c r="Q635" i="7"/>
  <c r="AF635" i="7"/>
  <c r="X635" i="7"/>
  <c r="P635" i="7"/>
  <c r="AE635" i="7"/>
  <c r="W635" i="7"/>
  <c r="O635" i="7"/>
  <c r="AD635" i="7"/>
  <c r="V635" i="7"/>
  <c r="N635" i="7"/>
  <c r="S60" i="7"/>
  <c r="AA60" i="7"/>
  <c r="AI60" i="7"/>
  <c r="S68" i="7"/>
  <c r="AA68" i="7"/>
  <c r="AI68" i="7"/>
  <c r="T69" i="7"/>
  <c r="AB69" i="7"/>
  <c r="AJ69" i="7"/>
  <c r="M70" i="7"/>
  <c r="U70" i="7"/>
  <c r="AC70" i="7"/>
  <c r="S76" i="7"/>
  <c r="AA76" i="7"/>
  <c r="AI76" i="7"/>
  <c r="T77" i="7"/>
  <c r="AB77" i="7"/>
  <c r="AJ77" i="7"/>
  <c r="M78" i="7"/>
  <c r="U78" i="7"/>
  <c r="AC78" i="7"/>
  <c r="M83" i="7"/>
  <c r="V83" i="7"/>
  <c r="AE83" i="7"/>
  <c r="AG88" i="7"/>
  <c r="Y88" i="7"/>
  <c r="Q88" i="7"/>
  <c r="AD88" i="7"/>
  <c r="V88" i="7"/>
  <c r="N88" i="7"/>
  <c r="AJ88" i="7"/>
  <c r="AB88" i="7"/>
  <c r="T88" i="7"/>
  <c r="W88" i="7"/>
  <c r="AI88" i="7"/>
  <c r="P447" i="7"/>
  <c r="AB447" i="7"/>
  <c r="AJ449" i="7"/>
  <c r="AB449" i="7"/>
  <c r="T449" i="7"/>
  <c r="AG449" i="7"/>
  <c r="Y449" i="7"/>
  <c r="Q449" i="7"/>
  <c r="AE449" i="7"/>
  <c r="W449" i="7"/>
  <c r="O449" i="7"/>
  <c r="V449" i="7"/>
  <c r="AI449" i="7"/>
  <c r="O612" i="7"/>
  <c r="AB612" i="7"/>
  <c r="X614" i="7"/>
  <c r="Y617" i="7"/>
  <c r="Q618" i="7"/>
  <c r="AC618" i="7"/>
  <c r="AJ619" i="7"/>
  <c r="AB619" i="7"/>
  <c r="T619" i="7"/>
  <c r="AH619" i="7"/>
  <c r="Z619" i="7"/>
  <c r="R619" i="7"/>
  <c r="AG619" i="7"/>
  <c r="Y619" i="7"/>
  <c r="Q619" i="7"/>
  <c r="AE619" i="7"/>
  <c r="W619" i="7"/>
  <c r="O619" i="7"/>
  <c r="X619" i="7"/>
  <c r="S625" i="7"/>
  <c r="AI625" i="7"/>
  <c r="M626" i="7"/>
  <c r="AC626" i="7"/>
  <c r="AJ627" i="7"/>
  <c r="AB627" i="7"/>
  <c r="T627" i="7"/>
  <c r="AH627" i="7"/>
  <c r="Z627" i="7"/>
  <c r="R627" i="7"/>
  <c r="AG627" i="7"/>
  <c r="Y627" i="7"/>
  <c r="Q627" i="7"/>
  <c r="AE627" i="7"/>
  <c r="W627" i="7"/>
  <c r="O627" i="7"/>
  <c r="X627" i="7"/>
  <c r="T631" i="7"/>
  <c r="Y633" i="7"/>
  <c r="AB634" i="7"/>
  <c r="AH642" i="7"/>
  <c r="Z642" i="7"/>
  <c r="R642" i="7"/>
  <c r="AG642" i="7"/>
  <c r="Y642" i="7"/>
  <c r="Q642" i="7"/>
  <c r="AE642" i="7"/>
  <c r="W642" i="7"/>
  <c r="O642" i="7"/>
  <c r="AC642" i="7"/>
  <c r="U642" i="7"/>
  <c r="M642" i="7"/>
  <c r="AH650" i="7"/>
  <c r="Z650" i="7"/>
  <c r="R650" i="7"/>
  <c r="AE650" i="7"/>
  <c r="W650" i="7"/>
  <c r="O650" i="7"/>
  <c r="AC650" i="7"/>
  <c r="U650" i="7"/>
  <c r="M650" i="7"/>
  <c r="S821" i="7"/>
  <c r="AA821" i="7"/>
  <c r="S857" i="7"/>
  <c r="AA857" i="7"/>
  <c r="N22" i="7"/>
  <c r="V22" i="7"/>
  <c r="S27" i="7"/>
  <c r="AA27" i="7"/>
  <c r="N30" i="7"/>
  <c r="V30" i="7"/>
  <c r="P32" i="7"/>
  <c r="X32" i="7"/>
  <c r="Q33" i="7"/>
  <c r="Y33" i="7"/>
  <c r="S35" i="7"/>
  <c r="AA35" i="7"/>
  <c r="N38" i="7"/>
  <c r="V38" i="7"/>
  <c r="P40" i="7"/>
  <c r="X40" i="7"/>
  <c r="Q41" i="7"/>
  <c r="Y41" i="7"/>
  <c r="R42" i="7"/>
  <c r="Z42" i="7"/>
  <c r="AH42" i="7"/>
  <c r="S43" i="7"/>
  <c r="AA43" i="7"/>
  <c r="N46" i="7"/>
  <c r="V46" i="7"/>
  <c r="P48" i="7"/>
  <c r="X48" i="7"/>
  <c r="Q49" i="7"/>
  <c r="Y49" i="7"/>
  <c r="R50" i="7"/>
  <c r="Z50" i="7"/>
  <c r="AH50" i="7"/>
  <c r="S51" i="7"/>
  <c r="AA51" i="7"/>
  <c r="N54" i="7"/>
  <c r="V54" i="7"/>
  <c r="O55" i="7"/>
  <c r="W55" i="7"/>
  <c r="AE55" i="7"/>
  <c r="P56" i="7"/>
  <c r="X56" i="7"/>
  <c r="Q57" i="7"/>
  <c r="Y57" i="7"/>
  <c r="R58" i="7"/>
  <c r="Z58" i="7"/>
  <c r="AH58" i="7"/>
  <c r="S59" i="7"/>
  <c r="AA59" i="7"/>
  <c r="T60" i="7"/>
  <c r="AB60" i="7"/>
  <c r="AJ60" i="7"/>
  <c r="N62" i="7"/>
  <c r="V62" i="7"/>
  <c r="O63" i="7"/>
  <c r="W63" i="7"/>
  <c r="AE63" i="7"/>
  <c r="P64" i="7"/>
  <c r="X64" i="7"/>
  <c r="Q65" i="7"/>
  <c r="Y65" i="7"/>
  <c r="AG65" i="7"/>
  <c r="R66" i="7"/>
  <c r="Z66" i="7"/>
  <c r="AH66" i="7"/>
  <c r="S67" i="7"/>
  <c r="AA67" i="7"/>
  <c r="T68" i="7"/>
  <c r="AB68" i="7"/>
  <c r="AJ68" i="7"/>
  <c r="M69" i="7"/>
  <c r="U69" i="7"/>
  <c r="AC69" i="7"/>
  <c r="N70" i="7"/>
  <c r="V70" i="7"/>
  <c r="O71" i="7"/>
  <c r="W71" i="7"/>
  <c r="AE71" i="7"/>
  <c r="P72" i="7"/>
  <c r="X72" i="7"/>
  <c r="AF72" i="7"/>
  <c r="Q73" i="7"/>
  <c r="Y73" i="7"/>
  <c r="AG73" i="7"/>
  <c r="R74" i="7"/>
  <c r="Z74" i="7"/>
  <c r="AH74" i="7"/>
  <c r="S75" i="7"/>
  <c r="AA75" i="7"/>
  <c r="T76" i="7"/>
  <c r="AB76" i="7"/>
  <c r="AJ76" i="7"/>
  <c r="M77" i="7"/>
  <c r="U77" i="7"/>
  <c r="AC77" i="7"/>
  <c r="N78" i="7"/>
  <c r="V78" i="7"/>
  <c r="O79" i="7"/>
  <c r="W79" i="7"/>
  <c r="AE79" i="7"/>
  <c r="P80" i="7"/>
  <c r="X80" i="7"/>
  <c r="AF80" i="7"/>
  <c r="Q81" i="7"/>
  <c r="Y81" i="7"/>
  <c r="AG81" i="7"/>
  <c r="S82" i="7"/>
  <c r="N83" i="7"/>
  <c r="W83" i="7"/>
  <c r="AF83" i="7"/>
  <c r="AH84" i="7"/>
  <c r="Z84" i="7"/>
  <c r="R84" i="7"/>
  <c r="AF84" i="7"/>
  <c r="X84" i="7"/>
  <c r="P84" i="7"/>
  <c r="U84" i="7"/>
  <c r="AE84" i="7"/>
  <c r="T85" i="7"/>
  <c r="S86" i="7"/>
  <c r="T87" i="7"/>
  <c r="AG87" i="7"/>
  <c r="X88" i="7"/>
  <c r="Q447" i="7"/>
  <c r="AD447" i="7"/>
  <c r="U448" i="7"/>
  <c r="X449" i="7"/>
  <c r="Q612" i="7"/>
  <c r="AD612" i="7"/>
  <c r="U613" i="7"/>
  <c r="AH613" i="7"/>
  <c r="M614" i="7"/>
  <c r="Y614" i="7"/>
  <c r="Q615" i="7"/>
  <c r="AD615" i="7"/>
  <c r="U616" i="7"/>
  <c r="N617" i="7"/>
  <c r="AA617" i="7"/>
  <c r="R618" i="7"/>
  <c r="AE618" i="7"/>
  <c r="AA619" i="7"/>
  <c r="P622" i="7"/>
  <c r="AF622" i="7"/>
  <c r="AF623" i="7"/>
  <c r="X623" i="7"/>
  <c r="P623" i="7"/>
  <c r="AD623" i="7"/>
  <c r="V623" i="7"/>
  <c r="N623" i="7"/>
  <c r="AC623" i="7"/>
  <c r="U623" i="7"/>
  <c r="M623" i="7"/>
  <c r="AB623" i="7"/>
  <c r="T625" i="7"/>
  <c r="AJ625" i="7"/>
  <c r="O626" i="7"/>
  <c r="AE626" i="7"/>
  <c r="AA627" i="7"/>
  <c r="P630" i="7"/>
  <c r="W631" i="7"/>
  <c r="AI634" i="7"/>
  <c r="M635" i="7"/>
  <c r="AA641" i="7"/>
  <c r="T642" i="7"/>
  <c r="AA649" i="7"/>
  <c r="T650" i="7"/>
  <c r="S42" i="7"/>
  <c r="AA42" i="7"/>
  <c r="T43" i="7"/>
  <c r="AB43" i="7"/>
  <c r="S50" i="7"/>
  <c r="AA50" i="7"/>
  <c r="T51" i="7"/>
  <c r="AB51" i="7"/>
  <c r="P55" i="7"/>
  <c r="X55" i="7"/>
  <c r="Q56" i="7"/>
  <c r="Y56" i="7"/>
  <c r="S58" i="7"/>
  <c r="AA58" i="7"/>
  <c r="T59" i="7"/>
  <c r="AB59" i="7"/>
  <c r="M60" i="7"/>
  <c r="U60" i="7"/>
  <c r="P63" i="7"/>
  <c r="X63" i="7"/>
  <c r="Q64" i="7"/>
  <c r="Y64" i="7"/>
  <c r="R65" i="7"/>
  <c r="Z65" i="7"/>
  <c r="S66" i="7"/>
  <c r="AA66" i="7"/>
  <c r="T67" i="7"/>
  <c r="AB67" i="7"/>
  <c r="M68" i="7"/>
  <c r="U68" i="7"/>
  <c r="N69" i="7"/>
  <c r="V69" i="7"/>
  <c r="O70" i="7"/>
  <c r="W70" i="7"/>
  <c r="P71" i="7"/>
  <c r="X71" i="7"/>
  <c r="Q72" i="7"/>
  <c r="Y72" i="7"/>
  <c r="R73" i="7"/>
  <c r="Z73" i="7"/>
  <c r="S74" i="7"/>
  <c r="AA74" i="7"/>
  <c r="T75" i="7"/>
  <c r="AB75" i="7"/>
  <c r="M76" i="7"/>
  <c r="U76" i="7"/>
  <c r="N77" i="7"/>
  <c r="V77" i="7"/>
  <c r="O78" i="7"/>
  <c r="W78" i="7"/>
  <c r="P79" i="7"/>
  <c r="X79" i="7"/>
  <c r="Q80" i="7"/>
  <c r="Y80" i="7"/>
  <c r="R81" i="7"/>
  <c r="Z81" i="7"/>
  <c r="AF82" i="7"/>
  <c r="X82" i="7"/>
  <c r="P82" i="7"/>
  <c r="T82" i="7"/>
  <c r="AC82" i="7"/>
  <c r="O83" i="7"/>
  <c r="X83" i="7"/>
  <c r="V84" i="7"/>
  <c r="AJ86" i="7"/>
  <c r="AB86" i="7"/>
  <c r="T86" i="7"/>
  <c r="AH86" i="7"/>
  <c r="Z86" i="7"/>
  <c r="R86" i="7"/>
  <c r="U86" i="7"/>
  <c r="AE86" i="7"/>
  <c r="V87" i="7"/>
  <c r="AH87" i="7"/>
  <c r="M88" i="7"/>
  <c r="Z88" i="7"/>
  <c r="S447" i="7"/>
  <c r="AF447" i="7"/>
  <c r="M449" i="7"/>
  <c r="Z449" i="7"/>
  <c r="S612" i="7"/>
  <c r="AE612" i="7"/>
  <c r="N614" i="7"/>
  <c r="AA614" i="7"/>
  <c r="AG616" i="7"/>
  <c r="Y616" i="7"/>
  <c r="Q616" i="7"/>
  <c r="AD616" i="7"/>
  <c r="V616" i="7"/>
  <c r="N616" i="7"/>
  <c r="AJ616" i="7"/>
  <c r="AB616" i="7"/>
  <c r="T616" i="7"/>
  <c r="W616" i="7"/>
  <c r="AI616" i="7"/>
  <c r="P617" i="7"/>
  <c r="AB617" i="7"/>
  <c r="T618" i="7"/>
  <c r="AH618" i="7"/>
  <c r="M619" i="7"/>
  <c r="AC619" i="7"/>
  <c r="AG624" i="7"/>
  <c r="Y624" i="7"/>
  <c r="Q624" i="7"/>
  <c r="AE624" i="7"/>
  <c r="W624" i="7"/>
  <c r="O624" i="7"/>
  <c r="AD624" i="7"/>
  <c r="V624" i="7"/>
  <c r="N624" i="7"/>
  <c r="AJ624" i="7"/>
  <c r="AB624" i="7"/>
  <c r="T624" i="7"/>
  <c r="Z624" i="7"/>
  <c r="R626" i="7"/>
  <c r="AH626" i="7"/>
  <c r="M627" i="7"/>
  <c r="AC627" i="7"/>
  <c r="Y631" i="7"/>
  <c r="AH633" i="7"/>
  <c r="Z633" i="7"/>
  <c r="R633" i="7"/>
  <c r="AF633" i="7"/>
  <c r="X633" i="7"/>
  <c r="P633" i="7"/>
  <c r="AE633" i="7"/>
  <c r="W633" i="7"/>
  <c r="O633" i="7"/>
  <c r="AC633" i="7"/>
  <c r="U633" i="7"/>
  <c r="M633" i="7"/>
  <c r="AJ633" i="7"/>
  <c r="AB633" i="7"/>
  <c r="T633" i="7"/>
  <c r="AD633" i="7"/>
  <c r="AG634" i="7"/>
  <c r="Y634" i="7"/>
  <c r="Q634" i="7"/>
  <c r="AC634" i="7"/>
  <c r="U634" i="7"/>
  <c r="M634" i="7"/>
  <c r="AH634" i="7"/>
  <c r="S635" i="7"/>
  <c r="S632" i="7"/>
  <c r="AA632" i="7"/>
  <c r="AI632" i="7"/>
  <c r="Q638" i="7"/>
  <c r="Y638" i="7"/>
  <c r="AG638" i="7"/>
  <c r="R639" i="7"/>
  <c r="Z639" i="7"/>
  <c r="AH639" i="7"/>
  <c r="S640" i="7"/>
  <c r="AA640" i="7"/>
  <c r="AI640" i="7"/>
  <c r="N643" i="7"/>
  <c r="V643" i="7"/>
  <c r="AD643" i="7"/>
  <c r="O644" i="7"/>
  <c r="W644" i="7"/>
  <c r="AE644" i="7"/>
  <c r="P645" i="7"/>
  <c r="X645" i="7"/>
  <c r="AF645" i="7"/>
  <c r="Q646" i="7"/>
  <c r="Y646" i="7"/>
  <c r="AG646" i="7"/>
  <c r="R647" i="7"/>
  <c r="Z647" i="7"/>
  <c r="AH647" i="7"/>
  <c r="S648" i="7"/>
  <c r="AA648" i="7"/>
  <c r="AI648" i="7"/>
  <c r="N651" i="7"/>
  <c r="V651" i="7"/>
  <c r="AD651" i="7"/>
  <c r="O652" i="7"/>
  <c r="W652" i="7"/>
  <c r="AE652" i="7"/>
  <c r="P653" i="7"/>
  <c r="X653" i="7"/>
  <c r="AF653" i="7"/>
  <c r="Q654" i="7"/>
  <c r="Y654" i="7"/>
  <c r="AG654" i="7"/>
  <c r="R655" i="7"/>
  <c r="Z655" i="7"/>
  <c r="AH655" i="7"/>
  <c r="S656" i="7"/>
  <c r="AA656" i="7"/>
  <c r="AI656" i="7"/>
  <c r="T657" i="7"/>
  <c r="AB657" i="7"/>
  <c r="AJ657" i="7"/>
  <c r="M658" i="7"/>
  <c r="U658" i="7"/>
  <c r="AC658" i="7"/>
  <c r="N659" i="7"/>
  <c r="V659" i="7"/>
  <c r="AD659" i="7"/>
  <c r="O660" i="7"/>
  <c r="W660" i="7"/>
  <c r="AE660" i="7"/>
  <c r="Q662" i="7"/>
  <c r="Y662" i="7"/>
  <c r="AG662" i="7"/>
  <c r="R663" i="7"/>
  <c r="Z663" i="7"/>
  <c r="AH663" i="7"/>
  <c r="S664" i="7"/>
  <c r="AA664" i="7"/>
  <c r="AI664" i="7"/>
  <c r="T665" i="7"/>
  <c r="AB665" i="7"/>
  <c r="AJ665" i="7"/>
  <c r="M666" i="7"/>
  <c r="U666" i="7"/>
  <c r="AC666" i="7"/>
  <c r="N667" i="7"/>
  <c r="V667" i="7"/>
  <c r="AD667" i="7"/>
  <c r="O668" i="7"/>
  <c r="W668" i="7"/>
  <c r="AE668" i="7"/>
  <c r="Q670" i="7"/>
  <c r="Y670" i="7"/>
  <c r="AG670" i="7"/>
  <c r="R671" i="7"/>
  <c r="Z671" i="7"/>
  <c r="AH671" i="7"/>
  <c r="S672" i="7"/>
  <c r="AA672" i="7"/>
  <c r="AI672" i="7"/>
  <c r="T673" i="7"/>
  <c r="AB673" i="7"/>
  <c r="AJ673" i="7"/>
  <c r="M674" i="7"/>
  <c r="U674" i="7"/>
  <c r="AC674" i="7"/>
  <c r="N675" i="7"/>
  <c r="V675" i="7"/>
  <c r="AD675" i="7"/>
  <c r="O676" i="7"/>
  <c r="W676" i="7"/>
  <c r="AE676" i="7"/>
  <c r="S452" i="7"/>
  <c r="AA452" i="7"/>
  <c r="AI452" i="7"/>
  <c r="T453" i="7"/>
  <c r="AB453" i="7"/>
  <c r="AJ453" i="7"/>
  <c r="M454" i="7"/>
  <c r="U454" i="7"/>
  <c r="AC454" i="7"/>
  <c r="N455" i="7"/>
  <c r="V455" i="7"/>
  <c r="AD455" i="7"/>
  <c r="O456" i="7"/>
  <c r="W456" i="7"/>
  <c r="AE456" i="7"/>
  <c r="Q458" i="7"/>
  <c r="Y458" i="7"/>
  <c r="AG458" i="7"/>
  <c r="R459" i="7"/>
  <c r="Z459" i="7"/>
  <c r="AH459" i="7"/>
  <c r="S460" i="7"/>
  <c r="AA460" i="7"/>
  <c r="AI460" i="7"/>
  <c r="T461" i="7"/>
  <c r="AB461" i="7"/>
  <c r="AJ461" i="7"/>
  <c r="M462" i="7"/>
  <c r="U462" i="7"/>
  <c r="AC462" i="7"/>
  <c r="S464" i="7"/>
  <c r="AB464" i="7"/>
  <c r="AC468" i="7"/>
  <c r="U468" i="7"/>
  <c r="M468" i="7"/>
  <c r="AF468" i="7"/>
  <c r="X468" i="7"/>
  <c r="P468" i="7"/>
  <c r="V468" i="7"/>
  <c r="AG468" i="7"/>
  <c r="AD469" i="7"/>
  <c r="V469" i="7"/>
  <c r="N469" i="7"/>
  <c r="AG469" i="7"/>
  <c r="Y469" i="7"/>
  <c r="Q469" i="7"/>
  <c r="U469" i="7"/>
  <c r="AF469" i="7"/>
  <c r="AE470" i="7"/>
  <c r="W470" i="7"/>
  <c r="O470" i="7"/>
  <c r="AH470" i="7"/>
  <c r="Z470" i="7"/>
  <c r="R470" i="7"/>
  <c r="U470" i="7"/>
  <c r="AF470" i="7"/>
  <c r="S473" i="7"/>
  <c r="AD473" i="7"/>
  <c r="U478" i="7"/>
  <c r="AI478" i="7"/>
  <c r="M479" i="7"/>
  <c r="Y479" i="7"/>
  <c r="AF489" i="7"/>
  <c r="W493" i="7"/>
  <c r="Q85" i="7"/>
  <c r="Y85" i="7"/>
  <c r="AG85" i="7"/>
  <c r="S87" i="7"/>
  <c r="AA87" i="7"/>
  <c r="N448" i="7"/>
  <c r="V448" i="7"/>
  <c r="AD448" i="7"/>
  <c r="Q613" i="7"/>
  <c r="Y613" i="7"/>
  <c r="AG613" i="7"/>
  <c r="S615" i="7"/>
  <c r="AA615" i="7"/>
  <c r="N618" i="7"/>
  <c r="V618" i="7"/>
  <c r="AD618" i="7"/>
  <c r="P620" i="7"/>
  <c r="X620" i="7"/>
  <c r="AF620" i="7"/>
  <c r="Q621" i="7"/>
  <c r="Y621" i="7"/>
  <c r="AG621" i="7"/>
  <c r="S623" i="7"/>
  <c r="AA623" i="7"/>
  <c r="N626" i="7"/>
  <c r="V626" i="7"/>
  <c r="AD626" i="7"/>
  <c r="P628" i="7"/>
  <c r="X628" i="7"/>
  <c r="AF628" i="7"/>
  <c r="Q629" i="7"/>
  <c r="Y629" i="7"/>
  <c r="AG629" i="7"/>
  <c r="S631" i="7"/>
  <c r="AA631" i="7"/>
  <c r="T632" i="7"/>
  <c r="AB632" i="7"/>
  <c r="AJ632" i="7"/>
  <c r="N634" i="7"/>
  <c r="V634" i="7"/>
  <c r="AD634" i="7"/>
  <c r="P636" i="7"/>
  <c r="X636" i="7"/>
  <c r="AF636" i="7"/>
  <c r="Q637" i="7"/>
  <c r="Y637" i="7"/>
  <c r="AG637" i="7"/>
  <c r="R638" i="7"/>
  <c r="Z638" i="7"/>
  <c r="AH638" i="7"/>
  <c r="S639" i="7"/>
  <c r="AA639" i="7"/>
  <c r="T640" i="7"/>
  <c r="AB640" i="7"/>
  <c r="AJ640" i="7"/>
  <c r="N642" i="7"/>
  <c r="V642" i="7"/>
  <c r="AD642" i="7"/>
  <c r="O643" i="7"/>
  <c r="W643" i="7"/>
  <c r="AE643" i="7"/>
  <c r="P644" i="7"/>
  <c r="X644" i="7"/>
  <c r="AF644" i="7"/>
  <c r="Q645" i="7"/>
  <c r="Y645" i="7"/>
  <c r="AG645" i="7"/>
  <c r="R646" i="7"/>
  <c r="Z646" i="7"/>
  <c r="AH646" i="7"/>
  <c r="S647" i="7"/>
  <c r="AA647" i="7"/>
  <c r="T648" i="7"/>
  <c r="AB648" i="7"/>
  <c r="AJ648" i="7"/>
  <c r="N650" i="7"/>
  <c r="V650" i="7"/>
  <c r="AD650" i="7"/>
  <c r="O651" i="7"/>
  <c r="W651" i="7"/>
  <c r="AE651" i="7"/>
  <c r="P652" i="7"/>
  <c r="X652" i="7"/>
  <c r="AF652" i="7"/>
  <c r="Q653" i="7"/>
  <c r="Y653" i="7"/>
  <c r="AG653" i="7"/>
  <c r="R654" i="7"/>
  <c r="Z654" i="7"/>
  <c r="AH654" i="7"/>
  <c r="S655" i="7"/>
  <c r="AA655" i="7"/>
  <c r="T656" i="7"/>
  <c r="AB656" i="7"/>
  <c r="AJ656" i="7"/>
  <c r="M657" i="7"/>
  <c r="U657" i="7"/>
  <c r="AC657" i="7"/>
  <c r="N658" i="7"/>
  <c r="V658" i="7"/>
  <c r="AD658" i="7"/>
  <c r="O659" i="7"/>
  <c r="W659" i="7"/>
  <c r="AE659" i="7"/>
  <c r="P660" i="7"/>
  <c r="X660" i="7"/>
  <c r="AF660" i="7"/>
  <c r="Q661" i="7"/>
  <c r="Y661" i="7"/>
  <c r="AG661" i="7"/>
  <c r="R662" i="7"/>
  <c r="Z662" i="7"/>
  <c r="AH662" i="7"/>
  <c r="S663" i="7"/>
  <c r="AA663" i="7"/>
  <c r="T664" i="7"/>
  <c r="AB664" i="7"/>
  <c r="AJ664" i="7"/>
  <c r="M665" i="7"/>
  <c r="U665" i="7"/>
  <c r="AC665" i="7"/>
  <c r="N666" i="7"/>
  <c r="V666" i="7"/>
  <c r="AD666" i="7"/>
  <c r="O667" i="7"/>
  <c r="W667" i="7"/>
  <c r="AE667" i="7"/>
  <c r="P668" i="7"/>
  <c r="X668" i="7"/>
  <c r="AF668" i="7"/>
  <c r="Q669" i="7"/>
  <c r="Y669" i="7"/>
  <c r="AG669" i="7"/>
  <c r="R670" i="7"/>
  <c r="Z670" i="7"/>
  <c r="AH670" i="7"/>
  <c r="S671" i="7"/>
  <c r="AA671" i="7"/>
  <c r="T672" i="7"/>
  <c r="AB672" i="7"/>
  <c r="AJ672" i="7"/>
  <c r="M673" i="7"/>
  <c r="U673" i="7"/>
  <c r="AC673" i="7"/>
  <c r="N674" i="7"/>
  <c r="V674" i="7"/>
  <c r="AD674" i="7"/>
  <c r="O675" i="7"/>
  <c r="W675" i="7"/>
  <c r="AE675" i="7"/>
  <c r="P676" i="7"/>
  <c r="X676" i="7"/>
  <c r="AF676" i="7"/>
  <c r="Q677" i="7"/>
  <c r="Y677" i="7"/>
  <c r="AG677" i="7"/>
  <c r="R450" i="7"/>
  <c r="Z450" i="7"/>
  <c r="AH450" i="7"/>
  <c r="S451" i="7"/>
  <c r="AA451" i="7"/>
  <c r="T452" i="7"/>
  <c r="AB452" i="7"/>
  <c r="AJ452" i="7"/>
  <c r="M453" i="7"/>
  <c r="U453" i="7"/>
  <c r="AC453" i="7"/>
  <c r="N454" i="7"/>
  <c r="V454" i="7"/>
  <c r="AD454" i="7"/>
  <c r="O455" i="7"/>
  <c r="W455" i="7"/>
  <c r="AE455" i="7"/>
  <c r="P456" i="7"/>
  <c r="X456" i="7"/>
  <c r="AF456" i="7"/>
  <c r="Q457" i="7"/>
  <c r="Y457" i="7"/>
  <c r="AG457" i="7"/>
  <c r="R458" i="7"/>
  <c r="Z458" i="7"/>
  <c r="AH458" i="7"/>
  <c r="S459" i="7"/>
  <c r="AA459" i="7"/>
  <c r="T460" i="7"/>
  <c r="AB460" i="7"/>
  <c r="AJ460" i="7"/>
  <c r="M461" i="7"/>
  <c r="U461" i="7"/>
  <c r="AC461" i="7"/>
  <c r="N462" i="7"/>
  <c r="V462" i="7"/>
  <c r="AD462" i="7"/>
  <c r="O463" i="7"/>
  <c r="Y463" i="7"/>
  <c r="AH463" i="7"/>
  <c r="AG464" i="7"/>
  <c r="Y464" i="7"/>
  <c r="Q464" i="7"/>
  <c r="T464" i="7"/>
  <c r="AC464" i="7"/>
  <c r="P465" i="7"/>
  <c r="Y465" i="7"/>
  <c r="AI465" i="7"/>
  <c r="U466" i="7"/>
  <c r="AD466" i="7"/>
  <c r="P467" i="7"/>
  <c r="Y467" i="7"/>
  <c r="AH467" i="7"/>
  <c r="W468" i="7"/>
  <c r="AH468" i="7"/>
  <c r="W469" i="7"/>
  <c r="AH469" i="7"/>
  <c r="V470" i="7"/>
  <c r="AG470" i="7"/>
  <c r="AF471" i="7"/>
  <c r="U471" i="7"/>
  <c r="AE471" i="7"/>
  <c r="S472" i="7"/>
  <c r="T473" i="7"/>
  <c r="T474" i="7"/>
  <c r="R475" i="7"/>
  <c r="R476" i="7"/>
  <c r="AB476" i="7"/>
  <c r="S477" i="7"/>
  <c r="AE477" i="7"/>
  <c r="AE478" i="7"/>
  <c r="W478" i="7"/>
  <c r="O478" i="7"/>
  <c r="AH478" i="7"/>
  <c r="Z478" i="7"/>
  <c r="R478" i="7"/>
  <c r="AG478" i="7"/>
  <c r="Y478" i="7"/>
  <c r="Q478" i="7"/>
  <c r="V478" i="7"/>
  <c r="AJ478" i="7"/>
  <c r="N479" i="7"/>
  <c r="AB479" i="7"/>
  <c r="AH481" i="7"/>
  <c r="Z481" i="7"/>
  <c r="R481" i="7"/>
  <c r="AC481" i="7"/>
  <c r="U481" i="7"/>
  <c r="M481" i="7"/>
  <c r="AJ481" i="7"/>
  <c r="AB481" i="7"/>
  <c r="T481" i="7"/>
  <c r="W481" i="7"/>
  <c r="AI481" i="7"/>
  <c r="N484" i="7"/>
  <c r="AI484" i="7"/>
  <c r="S485" i="7"/>
  <c r="U486" i="7"/>
  <c r="AC492" i="7"/>
  <c r="U492" i="7"/>
  <c r="M492" i="7"/>
  <c r="AJ492" i="7"/>
  <c r="AB492" i="7"/>
  <c r="T492" i="7"/>
  <c r="AH492" i="7"/>
  <c r="Z492" i="7"/>
  <c r="R492" i="7"/>
  <c r="AG492" i="7"/>
  <c r="Y492" i="7"/>
  <c r="Q492" i="7"/>
  <c r="AF492" i="7"/>
  <c r="X492" i="7"/>
  <c r="P492" i="7"/>
  <c r="AE492" i="7"/>
  <c r="W492" i="7"/>
  <c r="O492" i="7"/>
  <c r="AB493" i="7"/>
  <c r="S638" i="7"/>
  <c r="AA638" i="7"/>
  <c r="AI638" i="7"/>
  <c r="T639" i="7"/>
  <c r="AB639" i="7"/>
  <c r="AJ639" i="7"/>
  <c r="P643" i="7"/>
  <c r="X643" i="7"/>
  <c r="AF643" i="7"/>
  <c r="Q644" i="7"/>
  <c r="Y644" i="7"/>
  <c r="AG644" i="7"/>
  <c r="S646" i="7"/>
  <c r="AA646" i="7"/>
  <c r="AI646" i="7"/>
  <c r="T647" i="7"/>
  <c r="AB647" i="7"/>
  <c r="AJ647" i="7"/>
  <c r="P651" i="7"/>
  <c r="X651" i="7"/>
  <c r="AF651" i="7"/>
  <c r="Q652" i="7"/>
  <c r="Y652" i="7"/>
  <c r="AG652" i="7"/>
  <c r="S654" i="7"/>
  <c r="AA654" i="7"/>
  <c r="AI654" i="7"/>
  <c r="T655" i="7"/>
  <c r="AB655" i="7"/>
  <c r="AJ655" i="7"/>
  <c r="N657" i="7"/>
  <c r="V657" i="7"/>
  <c r="AD657" i="7"/>
  <c r="O658" i="7"/>
  <c r="W658" i="7"/>
  <c r="AE658" i="7"/>
  <c r="P659" i="7"/>
  <c r="X659" i="7"/>
  <c r="AF659" i="7"/>
  <c r="Q660" i="7"/>
  <c r="Y660" i="7"/>
  <c r="AG660" i="7"/>
  <c r="S662" i="7"/>
  <c r="AA662" i="7"/>
  <c r="AI662" i="7"/>
  <c r="T663" i="7"/>
  <c r="AB663" i="7"/>
  <c r="AJ663" i="7"/>
  <c r="N665" i="7"/>
  <c r="V665" i="7"/>
  <c r="AD665" i="7"/>
  <c r="O666" i="7"/>
  <c r="W666" i="7"/>
  <c r="AE666" i="7"/>
  <c r="P667" i="7"/>
  <c r="X667" i="7"/>
  <c r="AF667" i="7"/>
  <c r="Q668" i="7"/>
  <c r="Y668" i="7"/>
  <c r="AG668" i="7"/>
  <c r="S670" i="7"/>
  <c r="AA670" i="7"/>
  <c r="AI670" i="7"/>
  <c r="T671" i="7"/>
  <c r="AB671" i="7"/>
  <c r="AJ671" i="7"/>
  <c r="N673" i="7"/>
  <c r="V673" i="7"/>
  <c r="AD673" i="7"/>
  <c r="O674" i="7"/>
  <c r="W674" i="7"/>
  <c r="AE674" i="7"/>
  <c r="P675" i="7"/>
  <c r="X675" i="7"/>
  <c r="AF675" i="7"/>
  <c r="Q676" i="7"/>
  <c r="Y676" i="7"/>
  <c r="AG676" i="7"/>
  <c r="S450" i="7"/>
  <c r="AA450" i="7"/>
  <c r="AI450" i="7"/>
  <c r="T451" i="7"/>
  <c r="AB451" i="7"/>
  <c r="AJ451" i="7"/>
  <c r="M452" i="7"/>
  <c r="U452" i="7"/>
  <c r="AC452" i="7"/>
  <c r="N453" i="7"/>
  <c r="V453" i="7"/>
  <c r="AD453" i="7"/>
  <c r="O454" i="7"/>
  <c r="W454" i="7"/>
  <c r="AE454" i="7"/>
  <c r="P455" i="7"/>
  <c r="X455" i="7"/>
  <c r="AF455" i="7"/>
  <c r="Q456" i="7"/>
  <c r="Y456" i="7"/>
  <c r="AG456" i="7"/>
  <c r="S458" i="7"/>
  <c r="AA458" i="7"/>
  <c r="AI458" i="7"/>
  <c r="T459" i="7"/>
  <c r="AB459" i="7"/>
  <c r="AJ459" i="7"/>
  <c r="N461" i="7"/>
  <c r="V461" i="7"/>
  <c r="AD461" i="7"/>
  <c r="O462" i="7"/>
  <c r="W462" i="7"/>
  <c r="AE462" i="7"/>
  <c r="U464" i="7"/>
  <c r="AD464" i="7"/>
  <c r="Q465" i="7"/>
  <c r="AA465" i="7"/>
  <c r="AJ465" i="7"/>
  <c r="N468" i="7"/>
  <c r="Y468" i="7"/>
  <c r="AI468" i="7"/>
  <c r="M469" i="7"/>
  <c r="X469" i="7"/>
  <c r="AI469" i="7"/>
  <c r="M470" i="7"/>
  <c r="X470" i="7"/>
  <c r="AI470" i="7"/>
  <c r="V471" i="7"/>
  <c r="AG471" i="7"/>
  <c r="AG472" i="7"/>
  <c r="Y472" i="7"/>
  <c r="Q472" i="7"/>
  <c r="AJ472" i="7"/>
  <c r="AB472" i="7"/>
  <c r="T472" i="7"/>
  <c r="U472" i="7"/>
  <c r="AE472" i="7"/>
  <c r="AH473" i="7"/>
  <c r="Z473" i="7"/>
  <c r="R473" i="7"/>
  <c r="AC473" i="7"/>
  <c r="U473" i="7"/>
  <c r="M473" i="7"/>
  <c r="V473" i="7"/>
  <c r="AF473" i="7"/>
  <c r="X478" i="7"/>
  <c r="X486" i="7"/>
  <c r="AH489" i="7"/>
  <c r="Z489" i="7"/>
  <c r="R489" i="7"/>
  <c r="AG489" i="7"/>
  <c r="Y489" i="7"/>
  <c r="Q489" i="7"/>
  <c r="AE489" i="7"/>
  <c r="W489" i="7"/>
  <c r="O489" i="7"/>
  <c r="AD489" i="7"/>
  <c r="V489" i="7"/>
  <c r="N489" i="7"/>
  <c r="AC489" i="7"/>
  <c r="U489" i="7"/>
  <c r="M489" i="7"/>
  <c r="AJ489" i="7"/>
  <c r="AB489" i="7"/>
  <c r="T489" i="7"/>
  <c r="AE493" i="7"/>
  <c r="S85" i="7"/>
  <c r="AA85" i="7"/>
  <c r="P448" i="7"/>
  <c r="X448" i="7"/>
  <c r="AF448" i="7"/>
  <c r="S613" i="7"/>
  <c r="AA613" i="7"/>
  <c r="P618" i="7"/>
  <c r="X618" i="7"/>
  <c r="AF618" i="7"/>
  <c r="R620" i="7"/>
  <c r="Z620" i="7"/>
  <c r="AH620" i="7"/>
  <c r="S621" i="7"/>
  <c r="AA621" i="7"/>
  <c r="P626" i="7"/>
  <c r="X626" i="7"/>
  <c r="AF626" i="7"/>
  <c r="R628" i="7"/>
  <c r="Z628" i="7"/>
  <c r="AH628" i="7"/>
  <c r="S629" i="7"/>
  <c r="AA629" i="7"/>
  <c r="N632" i="7"/>
  <c r="V632" i="7"/>
  <c r="AD632" i="7"/>
  <c r="P634" i="7"/>
  <c r="X634" i="7"/>
  <c r="AF634" i="7"/>
  <c r="R636" i="7"/>
  <c r="Z636" i="7"/>
  <c r="AH636" i="7"/>
  <c r="S637" i="7"/>
  <c r="AA637" i="7"/>
  <c r="T638" i="7"/>
  <c r="AB638" i="7"/>
  <c r="AJ638" i="7"/>
  <c r="M639" i="7"/>
  <c r="U639" i="7"/>
  <c r="AC639" i="7"/>
  <c r="N640" i="7"/>
  <c r="V640" i="7"/>
  <c r="AD640" i="7"/>
  <c r="P642" i="7"/>
  <c r="X642" i="7"/>
  <c r="AF642" i="7"/>
  <c r="Q643" i="7"/>
  <c r="Y643" i="7"/>
  <c r="AG643" i="7"/>
  <c r="R644" i="7"/>
  <c r="Z644" i="7"/>
  <c r="AH644" i="7"/>
  <c r="S645" i="7"/>
  <c r="AA645" i="7"/>
  <c r="T646" i="7"/>
  <c r="AB646" i="7"/>
  <c r="AJ646" i="7"/>
  <c r="M647" i="7"/>
  <c r="U647" i="7"/>
  <c r="AC647" i="7"/>
  <c r="N648" i="7"/>
  <c r="V648" i="7"/>
  <c r="AD648" i="7"/>
  <c r="P650" i="7"/>
  <c r="X650" i="7"/>
  <c r="AF650" i="7"/>
  <c r="Q651" i="7"/>
  <c r="Y651" i="7"/>
  <c r="AG651" i="7"/>
  <c r="R652" i="7"/>
  <c r="Z652" i="7"/>
  <c r="AH652" i="7"/>
  <c r="S653" i="7"/>
  <c r="AA653" i="7"/>
  <c r="T654" i="7"/>
  <c r="AB654" i="7"/>
  <c r="AJ654" i="7"/>
  <c r="M655" i="7"/>
  <c r="U655" i="7"/>
  <c r="AC655" i="7"/>
  <c r="N656" i="7"/>
  <c r="V656" i="7"/>
  <c r="AD656" i="7"/>
  <c r="O657" i="7"/>
  <c r="W657" i="7"/>
  <c r="AE657" i="7"/>
  <c r="P658" i="7"/>
  <c r="X658" i="7"/>
  <c r="AF658" i="7"/>
  <c r="Q659" i="7"/>
  <c r="Y659" i="7"/>
  <c r="AG659" i="7"/>
  <c r="R660" i="7"/>
  <c r="Z660" i="7"/>
  <c r="AH660" i="7"/>
  <c r="S661" i="7"/>
  <c r="AA661" i="7"/>
  <c r="T662" i="7"/>
  <c r="AB662" i="7"/>
  <c r="AJ662" i="7"/>
  <c r="M663" i="7"/>
  <c r="U663" i="7"/>
  <c r="AC663" i="7"/>
  <c r="N664" i="7"/>
  <c r="V664" i="7"/>
  <c r="AD664" i="7"/>
  <c r="O665" i="7"/>
  <c r="W665" i="7"/>
  <c r="AE665" i="7"/>
  <c r="P666" i="7"/>
  <c r="X666" i="7"/>
  <c r="AF666" i="7"/>
  <c r="Q667" i="7"/>
  <c r="Y667" i="7"/>
  <c r="AG667" i="7"/>
  <c r="R668" i="7"/>
  <c r="Z668" i="7"/>
  <c r="AH668" i="7"/>
  <c r="S669" i="7"/>
  <c r="AA669" i="7"/>
  <c r="T670" i="7"/>
  <c r="AB670" i="7"/>
  <c r="AJ670" i="7"/>
  <c r="M671" i="7"/>
  <c r="U671" i="7"/>
  <c r="AC671" i="7"/>
  <c r="N672" i="7"/>
  <c r="V672" i="7"/>
  <c r="AD672" i="7"/>
  <c r="O673" i="7"/>
  <c r="W673" i="7"/>
  <c r="AE673" i="7"/>
  <c r="P674" i="7"/>
  <c r="X674" i="7"/>
  <c r="AF674" i="7"/>
  <c r="Q675" i="7"/>
  <c r="Y675" i="7"/>
  <c r="AG675" i="7"/>
  <c r="R676" i="7"/>
  <c r="Z676" i="7"/>
  <c r="AH676" i="7"/>
  <c r="S677" i="7"/>
  <c r="AA677" i="7"/>
  <c r="T450" i="7"/>
  <c r="AB450" i="7"/>
  <c r="AJ450" i="7"/>
  <c r="M451" i="7"/>
  <c r="U451" i="7"/>
  <c r="AC451" i="7"/>
  <c r="N452" i="7"/>
  <c r="V452" i="7"/>
  <c r="AD452" i="7"/>
  <c r="O453" i="7"/>
  <c r="W453" i="7"/>
  <c r="AE453" i="7"/>
  <c r="P454" i="7"/>
  <c r="X454" i="7"/>
  <c r="AF454" i="7"/>
  <c r="Q455" i="7"/>
  <c r="Y455" i="7"/>
  <c r="AG455" i="7"/>
  <c r="R456" i="7"/>
  <c r="Z456" i="7"/>
  <c r="AH456" i="7"/>
  <c r="S457" i="7"/>
  <c r="AA457" i="7"/>
  <c r="T458" i="7"/>
  <c r="AB458" i="7"/>
  <c r="AJ458" i="7"/>
  <c r="M459" i="7"/>
  <c r="U459" i="7"/>
  <c r="AC459" i="7"/>
  <c r="N460" i="7"/>
  <c r="V460" i="7"/>
  <c r="AD460" i="7"/>
  <c r="O461" i="7"/>
  <c r="W461" i="7"/>
  <c r="AE461" i="7"/>
  <c r="P462" i="7"/>
  <c r="X462" i="7"/>
  <c r="AF462" i="7"/>
  <c r="R463" i="7"/>
  <c r="AA463" i="7"/>
  <c r="AJ463" i="7"/>
  <c r="M464" i="7"/>
  <c r="V464" i="7"/>
  <c r="AE464" i="7"/>
  <c r="S465" i="7"/>
  <c r="N466" i="7"/>
  <c r="W466" i="7"/>
  <c r="AF466" i="7"/>
  <c r="R467" i="7"/>
  <c r="O468" i="7"/>
  <c r="Z468" i="7"/>
  <c r="AJ468" i="7"/>
  <c r="O469" i="7"/>
  <c r="Z469" i="7"/>
  <c r="AJ469" i="7"/>
  <c r="N470" i="7"/>
  <c r="Y470" i="7"/>
  <c r="AJ470" i="7"/>
  <c r="M471" i="7"/>
  <c r="W471" i="7"/>
  <c r="AH471" i="7"/>
  <c r="V472" i="7"/>
  <c r="AF472" i="7"/>
  <c r="W473" i="7"/>
  <c r="AG473" i="7"/>
  <c r="AD474" i="7"/>
  <c r="V474" i="7"/>
  <c r="N474" i="7"/>
  <c r="W474" i="7"/>
  <c r="AG474" i="7"/>
  <c r="AJ475" i="7"/>
  <c r="AB475" i="7"/>
  <c r="T475" i="7"/>
  <c r="AE475" i="7"/>
  <c r="W475" i="7"/>
  <c r="O475" i="7"/>
  <c r="U475" i="7"/>
  <c r="AF475" i="7"/>
  <c r="T476" i="7"/>
  <c r="U477" i="7"/>
  <c r="M478" i="7"/>
  <c r="AA478" i="7"/>
  <c r="Q479" i="7"/>
  <c r="AD479" i="7"/>
  <c r="J482" i="7"/>
  <c r="S484" i="7"/>
  <c r="W485" i="7"/>
  <c r="AB486" i="7"/>
  <c r="J490" i="7"/>
  <c r="AJ493" i="7"/>
  <c r="S620" i="7"/>
  <c r="AA620" i="7"/>
  <c r="AI620" i="7"/>
  <c r="T621" i="7"/>
  <c r="AB621" i="7"/>
  <c r="AJ621" i="7"/>
  <c r="S628" i="7"/>
  <c r="AA628" i="7"/>
  <c r="AI628" i="7"/>
  <c r="T629" i="7"/>
  <c r="AB629" i="7"/>
  <c r="AJ629" i="7"/>
  <c r="O632" i="7"/>
  <c r="W632" i="7"/>
  <c r="AE632" i="7"/>
  <c r="S636" i="7"/>
  <c r="AA636" i="7"/>
  <c r="AI636" i="7"/>
  <c r="T637" i="7"/>
  <c r="AB637" i="7"/>
  <c r="AJ637" i="7"/>
  <c r="M638" i="7"/>
  <c r="U638" i="7"/>
  <c r="AC638" i="7"/>
  <c r="N639" i="7"/>
  <c r="V639" i="7"/>
  <c r="AD639" i="7"/>
  <c r="O640" i="7"/>
  <c r="W640" i="7"/>
  <c r="AE640" i="7"/>
  <c r="R643" i="7"/>
  <c r="Z643" i="7"/>
  <c r="AH643" i="7"/>
  <c r="S644" i="7"/>
  <c r="AA644" i="7"/>
  <c r="AI644" i="7"/>
  <c r="T645" i="7"/>
  <c r="AB645" i="7"/>
  <c r="AJ645" i="7"/>
  <c r="M646" i="7"/>
  <c r="U646" i="7"/>
  <c r="AC646" i="7"/>
  <c r="N647" i="7"/>
  <c r="V647" i="7"/>
  <c r="AD647" i="7"/>
  <c r="AE648" i="7"/>
  <c r="Q650" i="7"/>
  <c r="Y650" i="7"/>
  <c r="AG650" i="7"/>
  <c r="R651" i="7"/>
  <c r="Z651" i="7"/>
  <c r="AH651" i="7"/>
  <c r="S652" i="7"/>
  <c r="AA652" i="7"/>
  <c r="T653" i="7"/>
  <c r="AB653" i="7"/>
  <c r="M654" i="7"/>
  <c r="U654" i="7"/>
  <c r="AC654" i="7"/>
  <c r="N655" i="7"/>
  <c r="V655" i="7"/>
  <c r="AD655" i="7"/>
  <c r="O656" i="7"/>
  <c r="W656" i="7"/>
  <c r="AE656" i="7"/>
  <c r="P657" i="7"/>
  <c r="X657" i="7"/>
  <c r="AF657" i="7"/>
  <c r="Q658" i="7"/>
  <c r="Y658" i="7"/>
  <c r="AG658" i="7"/>
  <c r="R659" i="7"/>
  <c r="Z659" i="7"/>
  <c r="AH659" i="7"/>
  <c r="S660" i="7"/>
  <c r="AA660" i="7"/>
  <c r="T661" i="7"/>
  <c r="AB661" i="7"/>
  <c r="M662" i="7"/>
  <c r="U662" i="7"/>
  <c r="AC662" i="7"/>
  <c r="N663" i="7"/>
  <c r="V663" i="7"/>
  <c r="AD663" i="7"/>
  <c r="O664" i="7"/>
  <c r="W664" i="7"/>
  <c r="AE664" i="7"/>
  <c r="P665" i="7"/>
  <c r="X665" i="7"/>
  <c r="AF665" i="7"/>
  <c r="Q666" i="7"/>
  <c r="Y666" i="7"/>
  <c r="AG666" i="7"/>
  <c r="R667" i="7"/>
  <c r="Z667" i="7"/>
  <c r="AH667" i="7"/>
  <c r="S668" i="7"/>
  <c r="AA668" i="7"/>
  <c r="T669" i="7"/>
  <c r="AB669" i="7"/>
  <c r="M670" i="7"/>
  <c r="U670" i="7"/>
  <c r="AC670" i="7"/>
  <c r="N671" i="7"/>
  <c r="V671" i="7"/>
  <c r="AD671" i="7"/>
  <c r="O672" i="7"/>
  <c r="W672" i="7"/>
  <c r="AE672" i="7"/>
  <c r="P673" i="7"/>
  <c r="X673" i="7"/>
  <c r="AF673" i="7"/>
  <c r="Q674" i="7"/>
  <c r="Y674" i="7"/>
  <c r="AG674" i="7"/>
  <c r="R675" i="7"/>
  <c r="Z675" i="7"/>
  <c r="AH675" i="7"/>
  <c r="S676" i="7"/>
  <c r="AA676" i="7"/>
  <c r="T677" i="7"/>
  <c r="AB677" i="7"/>
  <c r="M450" i="7"/>
  <c r="U450" i="7"/>
  <c r="AC450" i="7"/>
  <c r="N451" i="7"/>
  <c r="V451" i="7"/>
  <c r="AD451" i="7"/>
  <c r="O452" i="7"/>
  <c r="W452" i="7"/>
  <c r="AE452" i="7"/>
  <c r="P453" i="7"/>
  <c r="X453" i="7"/>
  <c r="AF453" i="7"/>
  <c r="Q454" i="7"/>
  <c r="Y454" i="7"/>
  <c r="AG454" i="7"/>
  <c r="R455" i="7"/>
  <c r="Z455" i="7"/>
  <c r="AH455" i="7"/>
  <c r="S456" i="7"/>
  <c r="AA456" i="7"/>
  <c r="T457" i="7"/>
  <c r="AB457" i="7"/>
  <c r="M458" i="7"/>
  <c r="U458" i="7"/>
  <c r="AC458" i="7"/>
  <c r="N459" i="7"/>
  <c r="V459" i="7"/>
  <c r="AD459" i="7"/>
  <c r="O460" i="7"/>
  <c r="W460" i="7"/>
  <c r="AE460" i="7"/>
  <c r="P461" i="7"/>
  <c r="X461" i="7"/>
  <c r="AF461" i="7"/>
  <c r="Q462" i="7"/>
  <c r="Y462" i="7"/>
  <c r="AG462" i="7"/>
  <c r="S463" i="7"/>
  <c r="N464" i="7"/>
  <c r="W464" i="7"/>
  <c r="AF464" i="7"/>
  <c r="AH465" i="7"/>
  <c r="Z465" i="7"/>
  <c r="R465" i="7"/>
  <c r="T465" i="7"/>
  <c r="AC465" i="7"/>
  <c r="AJ467" i="7"/>
  <c r="AB467" i="7"/>
  <c r="T467" i="7"/>
  <c r="S467" i="7"/>
  <c r="AC467" i="7"/>
  <c r="Q468" i="7"/>
  <c r="AA468" i="7"/>
  <c r="P469" i="7"/>
  <c r="AA469" i="7"/>
  <c r="P470" i="7"/>
  <c r="AA470" i="7"/>
  <c r="N471" i="7"/>
  <c r="Y471" i="7"/>
  <c r="AJ471" i="7"/>
  <c r="M472" i="7"/>
  <c r="W472" i="7"/>
  <c r="AH472" i="7"/>
  <c r="N473" i="7"/>
  <c r="X473" i="7"/>
  <c r="AI473" i="7"/>
  <c r="AC476" i="7"/>
  <c r="U476" i="7"/>
  <c r="M476" i="7"/>
  <c r="AF476" i="7"/>
  <c r="X476" i="7"/>
  <c r="P476" i="7"/>
  <c r="V476" i="7"/>
  <c r="AG476" i="7"/>
  <c r="AD477" i="7"/>
  <c r="V477" i="7"/>
  <c r="N477" i="7"/>
  <c r="AG477" i="7"/>
  <c r="Y477" i="7"/>
  <c r="Q477" i="7"/>
  <c r="AF477" i="7"/>
  <c r="X477" i="7"/>
  <c r="P477" i="7"/>
  <c r="W477" i="7"/>
  <c r="AJ477" i="7"/>
  <c r="N478" i="7"/>
  <c r="AB478" i="7"/>
  <c r="T479" i="7"/>
  <c r="AE479" i="7"/>
  <c r="AE486" i="7"/>
  <c r="AD493" i="7"/>
  <c r="S643" i="7"/>
  <c r="AA643" i="7"/>
  <c r="AI643" i="7"/>
  <c r="T644" i="7"/>
  <c r="AB644" i="7"/>
  <c r="S651" i="7"/>
  <c r="AA651" i="7"/>
  <c r="AI651" i="7"/>
  <c r="T652" i="7"/>
  <c r="AB652" i="7"/>
  <c r="AJ652" i="7"/>
  <c r="Q657" i="7"/>
  <c r="Y657" i="7"/>
  <c r="AG657" i="7"/>
  <c r="R658" i="7"/>
  <c r="Z658" i="7"/>
  <c r="AH658" i="7"/>
  <c r="S659" i="7"/>
  <c r="AA659" i="7"/>
  <c r="AI659" i="7"/>
  <c r="T660" i="7"/>
  <c r="AB660" i="7"/>
  <c r="AJ660" i="7"/>
  <c r="Q665" i="7"/>
  <c r="Y665" i="7"/>
  <c r="AG665" i="7"/>
  <c r="R666" i="7"/>
  <c r="Z666" i="7"/>
  <c r="AH666" i="7"/>
  <c r="S667" i="7"/>
  <c r="AA667" i="7"/>
  <c r="AI667" i="7"/>
  <c r="T668" i="7"/>
  <c r="AB668" i="7"/>
  <c r="AJ668" i="7"/>
  <c r="Q673" i="7"/>
  <c r="Y673" i="7"/>
  <c r="AG673" i="7"/>
  <c r="R674" i="7"/>
  <c r="Z674" i="7"/>
  <c r="AH674" i="7"/>
  <c r="S675" i="7"/>
  <c r="AA675" i="7"/>
  <c r="AI675" i="7"/>
  <c r="T676" i="7"/>
  <c r="AB676" i="7"/>
  <c r="AJ676" i="7"/>
  <c r="Q453" i="7"/>
  <c r="Y453" i="7"/>
  <c r="AG453" i="7"/>
  <c r="R454" i="7"/>
  <c r="Z454" i="7"/>
  <c r="AH454" i="7"/>
  <c r="S455" i="7"/>
  <c r="AA455" i="7"/>
  <c r="AI455" i="7"/>
  <c r="T456" i="7"/>
  <c r="AB456" i="7"/>
  <c r="AJ456" i="7"/>
  <c r="P460" i="7"/>
  <c r="X460" i="7"/>
  <c r="AF460" i="7"/>
  <c r="Q461" i="7"/>
  <c r="Y461" i="7"/>
  <c r="AG461" i="7"/>
  <c r="R462" i="7"/>
  <c r="Z462" i="7"/>
  <c r="AH462" i="7"/>
  <c r="AF463" i="7"/>
  <c r="X463" i="7"/>
  <c r="P463" i="7"/>
  <c r="T463" i="7"/>
  <c r="AC463" i="7"/>
  <c r="O464" i="7"/>
  <c r="X464" i="7"/>
  <c r="U465" i="7"/>
  <c r="R468" i="7"/>
  <c r="AB468" i="7"/>
  <c r="R469" i="7"/>
  <c r="AB469" i="7"/>
  <c r="Q470" i="7"/>
  <c r="AB470" i="7"/>
  <c r="O471" i="7"/>
  <c r="Z471" i="7"/>
  <c r="N472" i="7"/>
  <c r="X472" i="7"/>
  <c r="AI472" i="7"/>
  <c r="O473" i="7"/>
  <c r="Y473" i="7"/>
  <c r="AJ473" i="7"/>
  <c r="W476" i="7"/>
  <c r="P478" i="7"/>
  <c r="AC478" i="7"/>
  <c r="U479" i="7"/>
  <c r="AG479" i="7"/>
  <c r="AD486" i="7"/>
  <c r="V486" i="7"/>
  <c r="N486" i="7"/>
  <c r="AF486" i="7"/>
  <c r="S448" i="7"/>
  <c r="AA448" i="7"/>
  <c r="S618" i="7"/>
  <c r="AA618" i="7"/>
  <c r="M620" i="7"/>
  <c r="U620" i="7"/>
  <c r="N621" i="7"/>
  <c r="V621" i="7"/>
  <c r="S626" i="7"/>
  <c r="AA626" i="7"/>
  <c r="M628" i="7"/>
  <c r="U628" i="7"/>
  <c r="N629" i="7"/>
  <c r="V629" i="7"/>
  <c r="Q632" i="7"/>
  <c r="Y632" i="7"/>
  <c r="S634" i="7"/>
  <c r="AA634" i="7"/>
  <c r="M636" i="7"/>
  <c r="U636" i="7"/>
  <c r="N637" i="7"/>
  <c r="V637" i="7"/>
  <c r="O638" i="7"/>
  <c r="W638" i="7"/>
  <c r="P639" i="7"/>
  <c r="X639" i="7"/>
  <c r="Q640" i="7"/>
  <c r="Y640" i="7"/>
  <c r="S642" i="7"/>
  <c r="AA642" i="7"/>
  <c r="T643" i="7"/>
  <c r="AB643" i="7"/>
  <c r="M644" i="7"/>
  <c r="U644" i="7"/>
  <c r="N645" i="7"/>
  <c r="V645" i="7"/>
  <c r="O646" i="7"/>
  <c r="W646" i="7"/>
  <c r="P647" i="7"/>
  <c r="X647" i="7"/>
  <c r="Q648" i="7"/>
  <c r="Y648" i="7"/>
  <c r="S650" i="7"/>
  <c r="AA650" i="7"/>
  <c r="T651" i="7"/>
  <c r="AB651" i="7"/>
  <c r="M652" i="7"/>
  <c r="U652" i="7"/>
  <c r="O654" i="7"/>
  <c r="W654" i="7"/>
  <c r="P655" i="7"/>
  <c r="X655" i="7"/>
  <c r="Q656" i="7"/>
  <c r="Y656" i="7"/>
  <c r="R657" i="7"/>
  <c r="Z657" i="7"/>
  <c r="AH657" i="7"/>
  <c r="S658" i="7"/>
  <c r="AA658" i="7"/>
  <c r="T659" i="7"/>
  <c r="AB659" i="7"/>
  <c r="M660" i="7"/>
  <c r="U660" i="7"/>
  <c r="O662" i="7"/>
  <c r="W662" i="7"/>
  <c r="P663" i="7"/>
  <c r="X663" i="7"/>
  <c r="Q664" i="7"/>
  <c r="Y664" i="7"/>
  <c r="R665" i="7"/>
  <c r="Z665" i="7"/>
  <c r="AH665" i="7"/>
  <c r="S666" i="7"/>
  <c r="AA666" i="7"/>
  <c r="T667" i="7"/>
  <c r="AB667" i="7"/>
  <c r="M668" i="7"/>
  <c r="U668" i="7"/>
  <c r="O670" i="7"/>
  <c r="W670" i="7"/>
  <c r="P671" i="7"/>
  <c r="X671" i="7"/>
  <c r="Q672" i="7"/>
  <c r="Y672" i="7"/>
  <c r="R673" i="7"/>
  <c r="Z673" i="7"/>
  <c r="AH673" i="7"/>
  <c r="S674" i="7"/>
  <c r="AA674" i="7"/>
  <c r="T675" i="7"/>
  <c r="AB675" i="7"/>
  <c r="M676" i="7"/>
  <c r="U676" i="7"/>
  <c r="O450" i="7"/>
  <c r="W450" i="7"/>
  <c r="P451" i="7"/>
  <c r="X451" i="7"/>
  <c r="Q452" i="7"/>
  <c r="Y452" i="7"/>
  <c r="R453" i="7"/>
  <c r="Z453" i="7"/>
  <c r="AH453" i="7"/>
  <c r="S454" i="7"/>
  <c r="AA454" i="7"/>
  <c r="T455" i="7"/>
  <c r="AB455" i="7"/>
  <c r="M456" i="7"/>
  <c r="U456" i="7"/>
  <c r="O458" i="7"/>
  <c r="W458" i="7"/>
  <c r="P459" i="7"/>
  <c r="X459" i="7"/>
  <c r="Q460" i="7"/>
  <c r="Y460" i="7"/>
  <c r="R461" i="7"/>
  <c r="Z461" i="7"/>
  <c r="AH461" i="7"/>
  <c r="S462" i="7"/>
  <c r="AA462" i="7"/>
  <c r="U463" i="7"/>
  <c r="AD463" i="7"/>
  <c r="P464" i="7"/>
  <c r="Z464" i="7"/>
  <c r="AI464" i="7"/>
  <c r="M465" i="7"/>
  <c r="V465" i="7"/>
  <c r="AE465" i="7"/>
  <c r="Q466" i="7"/>
  <c r="Z466" i="7"/>
  <c r="M467" i="7"/>
  <c r="V467" i="7"/>
  <c r="AE467" i="7"/>
  <c r="S468" i="7"/>
  <c r="AD468" i="7"/>
  <c r="S469" i="7"/>
  <c r="AC469" i="7"/>
  <c r="J470" i="7"/>
  <c r="S470" i="7"/>
  <c r="AC470" i="7"/>
  <c r="Q471" i="7"/>
  <c r="O472" i="7"/>
  <c r="Z472" i="7"/>
  <c r="P473" i="7"/>
  <c r="AA473" i="7"/>
  <c r="P474" i="7"/>
  <c r="Z474" i="7"/>
  <c r="N475" i="7"/>
  <c r="Y475" i="7"/>
  <c r="AI475" i="7"/>
  <c r="N476" i="7"/>
  <c r="Y476" i="7"/>
  <c r="AI476" i="7"/>
  <c r="M477" i="7"/>
  <c r="AA477" i="7"/>
  <c r="S478" i="7"/>
  <c r="AD478" i="7"/>
  <c r="AF479" i="7"/>
  <c r="V479" i="7"/>
  <c r="Q481" i="7"/>
  <c r="AE481" i="7"/>
  <c r="AH482" i="7"/>
  <c r="Z482" i="7"/>
  <c r="R482" i="7"/>
  <c r="AD482" i="7"/>
  <c r="V482" i="7"/>
  <c r="N482" i="7"/>
  <c r="AC482" i="7"/>
  <c r="U482" i="7"/>
  <c r="M482" i="7"/>
  <c r="AB482" i="7"/>
  <c r="AD485" i="7"/>
  <c r="V485" i="7"/>
  <c r="N485" i="7"/>
  <c r="AC485" i="7"/>
  <c r="U485" i="7"/>
  <c r="M485" i="7"/>
  <c r="AH485" i="7"/>
  <c r="Z485" i="7"/>
  <c r="R485" i="7"/>
  <c r="AG485" i="7"/>
  <c r="Y485" i="7"/>
  <c r="Q485" i="7"/>
  <c r="AF485" i="7"/>
  <c r="X485" i="7"/>
  <c r="P485" i="7"/>
  <c r="AE485" i="7"/>
  <c r="M486" i="7"/>
  <c r="AJ486" i="7"/>
  <c r="X489" i="7"/>
  <c r="AH490" i="7"/>
  <c r="Z490" i="7"/>
  <c r="R490" i="7"/>
  <c r="AF490" i="7"/>
  <c r="X490" i="7"/>
  <c r="P490" i="7"/>
  <c r="AE490" i="7"/>
  <c r="W490" i="7"/>
  <c r="O490" i="7"/>
  <c r="AD490" i="7"/>
  <c r="V490" i="7"/>
  <c r="N490" i="7"/>
  <c r="AC490" i="7"/>
  <c r="U490" i="7"/>
  <c r="M490" i="7"/>
  <c r="AA492" i="7"/>
  <c r="O493" i="7"/>
  <c r="S657" i="7"/>
  <c r="AA657" i="7"/>
  <c r="T658" i="7"/>
  <c r="AB658" i="7"/>
  <c r="S665" i="7"/>
  <c r="AA665" i="7"/>
  <c r="T666" i="7"/>
  <c r="AB666" i="7"/>
  <c r="S673" i="7"/>
  <c r="AA673" i="7"/>
  <c r="T674" i="7"/>
  <c r="AB674" i="7"/>
  <c r="S453" i="7"/>
  <c r="AA453" i="7"/>
  <c r="T454" i="7"/>
  <c r="AB454" i="7"/>
  <c r="S461" i="7"/>
  <c r="AA461" i="7"/>
  <c r="T462" i="7"/>
  <c r="AB462" i="7"/>
  <c r="T478" i="7"/>
  <c r="AH479" i="7"/>
  <c r="Z479" i="7"/>
  <c r="R479" i="7"/>
  <c r="W479" i="7"/>
  <c r="AC484" i="7"/>
  <c r="U484" i="7"/>
  <c r="M484" i="7"/>
  <c r="AJ484" i="7"/>
  <c r="AB484" i="7"/>
  <c r="T484" i="7"/>
  <c r="AG484" i="7"/>
  <c r="Y484" i="7"/>
  <c r="Q484" i="7"/>
  <c r="AF484" i="7"/>
  <c r="X484" i="7"/>
  <c r="P484" i="7"/>
  <c r="AE484" i="7"/>
  <c r="W484" i="7"/>
  <c r="O484" i="7"/>
  <c r="AD484" i="7"/>
  <c r="P486" i="7"/>
  <c r="AA489" i="7"/>
  <c r="S480" i="7"/>
  <c r="AA480" i="7"/>
  <c r="AI480" i="7"/>
  <c r="N483" i="7"/>
  <c r="V483" i="7"/>
  <c r="AD483" i="7"/>
  <c r="Q486" i="7"/>
  <c r="Y486" i="7"/>
  <c r="AG486" i="7"/>
  <c r="R487" i="7"/>
  <c r="Z487" i="7"/>
  <c r="AH487" i="7"/>
  <c r="S488" i="7"/>
  <c r="AA488" i="7"/>
  <c r="AI488" i="7"/>
  <c r="N491" i="7"/>
  <c r="V491" i="7"/>
  <c r="AD491" i="7"/>
  <c r="P493" i="7"/>
  <c r="X493" i="7"/>
  <c r="AF493" i="7"/>
  <c r="Q494" i="7"/>
  <c r="Y494" i="7"/>
  <c r="AG494" i="7"/>
  <c r="R495" i="7"/>
  <c r="Z495" i="7"/>
  <c r="AH495" i="7"/>
  <c r="S496" i="7"/>
  <c r="AA496" i="7"/>
  <c r="AI496" i="7"/>
  <c r="T497" i="7"/>
  <c r="AB497" i="7"/>
  <c r="AJ497" i="7"/>
  <c r="M498" i="7"/>
  <c r="U498" i="7"/>
  <c r="AC498" i="7"/>
  <c r="N499" i="7"/>
  <c r="V499" i="7"/>
  <c r="AD499" i="7"/>
  <c r="O500" i="7"/>
  <c r="W500" i="7"/>
  <c r="AE500" i="7"/>
  <c r="P501" i="7"/>
  <c r="X501" i="7"/>
  <c r="AF501" i="7"/>
  <c r="Q502" i="7"/>
  <c r="Y502" i="7"/>
  <c r="AG502" i="7"/>
  <c r="R503" i="7"/>
  <c r="Z503" i="7"/>
  <c r="AH503" i="7"/>
  <c r="S504" i="7"/>
  <c r="AA504" i="7"/>
  <c r="AI504" i="7"/>
  <c r="T505" i="7"/>
  <c r="AB505" i="7"/>
  <c r="AJ505" i="7"/>
  <c r="M506" i="7"/>
  <c r="U506" i="7"/>
  <c r="AC506" i="7"/>
  <c r="N507" i="7"/>
  <c r="V507" i="7"/>
  <c r="AD507" i="7"/>
  <c r="O508" i="7"/>
  <c r="W508" i="7"/>
  <c r="AE508" i="7"/>
  <c r="P509" i="7"/>
  <c r="X509" i="7"/>
  <c r="AF509" i="7"/>
  <c r="Q510" i="7"/>
  <c r="Y510" i="7"/>
  <c r="AG510" i="7"/>
  <c r="R511" i="7"/>
  <c r="Z511" i="7"/>
  <c r="AH511" i="7"/>
  <c r="S767" i="7"/>
  <c r="AA767" i="7"/>
  <c r="AI767" i="7"/>
  <c r="T768" i="7"/>
  <c r="AB768" i="7"/>
  <c r="AJ768" i="7"/>
  <c r="M769" i="7"/>
  <c r="U769" i="7"/>
  <c r="AC769" i="7"/>
  <c r="N721" i="7"/>
  <c r="X721" i="7"/>
  <c r="AG721" i="7"/>
  <c r="S722" i="7"/>
  <c r="AB722" i="7"/>
  <c r="N723" i="7"/>
  <c r="W723" i="7"/>
  <c r="AF723" i="7"/>
  <c r="V724" i="7"/>
  <c r="AF724" i="7"/>
  <c r="AD726" i="7"/>
  <c r="V726" i="7"/>
  <c r="N726" i="7"/>
  <c r="AJ726" i="7"/>
  <c r="AB726" i="7"/>
  <c r="T726" i="7"/>
  <c r="U726" i="7"/>
  <c r="AF726" i="7"/>
  <c r="T727" i="7"/>
  <c r="AG727" i="7"/>
  <c r="Y735" i="7"/>
  <c r="N736" i="7"/>
  <c r="AA736" i="7"/>
  <c r="T737" i="7"/>
  <c r="AG737" i="7"/>
  <c r="AD738" i="7"/>
  <c r="V738" i="7"/>
  <c r="N738" i="7"/>
  <c r="X738" i="7"/>
  <c r="P739" i="7"/>
  <c r="AC739" i="7"/>
  <c r="T740" i="7"/>
  <c r="AG740" i="7"/>
  <c r="X741" i="7"/>
  <c r="Q746" i="7"/>
  <c r="AD746" i="7"/>
  <c r="U747" i="7"/>
  <c r="AH747" i="7"/>
  <c r="X748" i="7"/>
  <c r="Q749" i="7"/>
  <c r="AD749" i="7"/>
  <c r="U750" i="7"/>
  <c r="AH750" i="7"/>
  <c r="Q752" i="7"/>
  <c r="AD752" i="7"/>
  <c r="N771" i="7"/>
  <c r="AA771" i="7"/>
  <c r="R772" i="7"/>
  <c r="AE772" i="7"/>
  <c r="N774" i="7"/>
  <c r="AA774" i="7"/>
  <c r="R775" i="7"/>
  <c r="AE775" i="7"/>
  <c r="AE776" i="7"/>
  <c r="W776" i="7"/>
  <c r="O776" i="7"/>
  <c r="AJ776" i="7"/>
  <c r="AB776" i="7"/>
  <c r="T776" i="7"/>
  <c r="AH776" i="7"/>
  <c r="Z776" i="7"/>
  <c r="R776" i="7"/>
  <c r="V776" i="7"/>
  <c r="AI776" i="7"/>
  <c r="N783" i="7"/>
  <c r="Z783" i="7"/>
  <c r="R784" i="7"/>
  <c r="AE784" i="7"/>
  <c r="AH785" i="7"/>
  <c r="Z785" i="7"/>
  <c r="R785" i="7"/>
  <c r="AE785" i="7"/>
  <c r="W785" i="7"/>
  <c r="O785" i="7"/>
  <c r="AC785" i="7"/>
  <c r="U785" i="7"/>
  <c r="M785" i="7"/>
  <c r="X785" i="7"/>
  <c r="AJ785" i="7"/>
  <c r="R787" i="7"/>
  <c r="AD787" i="7"/>
  <c r="AC788" i="7"/>
  <c r="U788" i="7"/>
  <c r="M788" i="7"/>
  <c r="AH788" i="7"/>
  <c r="Z788" i="7"/>
  <c r="R788" i="7"/>
  <c r="AF788" i="7"/>
  <c r="X788" i="7"/>
  <c r="P788" i="7"/>
  <c r="W788" i="7"/>
  <c r="AJ788" i="7"/>
  <c r="S793" i="7"/>
  <c r="AF793" i="7"/>
  <c r="O795" i="7"/>
  <c r="AA795" i="7"/>
  <c r="T796" i="7"/>
  <c r="AG796" i="7"/>
  <c r="Y797" i="7"/>
  <c r="N798" i="7"/>
  <c r="AA798" i="7"/>
  <c r="T799" i="7"/>
  <c r="AG799" i="7"/>
  <c r="AD803" i="7"/>
  <c r="V803" i="7"/>
  <c r="N803" i="7"/>
  <c r="X803" i="7"/>
  <c r="P804" i="7"/>
  <c r="AC804" i="7"/>
  <c r="T805" i="7"/>
  <c r="AG805" i="7"/>
  <c r="X806" i="7"/>
  <c r="Q807" i="7"/>
  <c r="AD807" i="7"/>
  <c r="U808" i="7"/>
  <c r="AH808" i="7"/>
  <c r="X809" i="7"/>
  <c r="Q825" i="7"/>
  <c r="AE825" i="7"/>
  <c r="T828" i="7"/>
  <c r="AJ828" i="7"/>
  <c r="P829" i="7"/>
  <c r="AF829" i="7"/>
  <c r="AB830" i="7"/>
  <c r="W831" i="7"/>
  <c r="S834" i="7"/>
  <c r="AI834" i="7"/>
  <c r="T838" i="7"/>
  <c r="AJ838" i="7"/>
  <c r="P839" i="7"/>
  <c r="AF839" i="7"/>
  <c r="AB840" i="7"/>
  <c r="W686" i="7"/>
  <c r="S689" i="7"/>
  <c r="AI689" i="7"/>
  <c r="T707" i="7"/>
  <c r="AJ707" i="7"/>
  <c r="P714" i="7"/>
  <c r="AF714" i="7"/>
  <c r="AB728" i="7"/>
  <c r="W742" i="7"/>
  <c r="S753" i="7"/>
  <c r="AI753" i="7"/>
  <c r="T810" i="7"/>
  <c r="AJ810" i="7"/>
  <c r="P832" i="7"/>
  <c r="AF832" i="7"/>
  <c r="AB841" i="7"/>
  <c r="W849" i="7"/>
  <c r="S851" i="7"/>
  <c r="AI851" i="7"/>
  <c r="Y140" i="7"/>
  <c r="Z141" i="7"/>
  <c r="AB142" i="7"/>
  <c r="S471" i="7"/>
  <c r="AA471" i="7"/>
  <c r="AI471" i="7"/>
  <c r="S479" i="7"/>
  <c r="AA479" i="7"/>
  <c r="AI479" i="7"/>
  <c r="T480" i="7"/>
  <c r="AB480" i="7"/>
  <c r="AJ480" i="7"/>
  <c r="O483" i="7"/>
  <c r="W483" i="7"/>
  <c r="AE483" i="7"/>
  <c r="R486" i="7"/>
  <c r="Z486" i="7"/>
  <c r="AH486" i="7"/>
  <c r="S487" i="7"/>
  <c r="AA487" i="7"/>
  <c r="AI487" i="7"/>
  <c r="T488" i="7"/>
  <c r="AB488" i="7"/>
  <c r="AJ488" i="7"/>
  <c r="O491" i="7"/>
  <c r="W491" i="7"/>
  <c r="AE491" i="7"/>
  <c r="Q493" i="7"/>
  <c r="Y493" i="7"/>
  <c r="AG493" i="7"/>
  <c r="R494" i="7"/>
  <c r="Z494" i="7"/>
  <c r="AH494" i="7"/>
  <c r="S495" i="7"/>
  <c r="AA495" i="7"/>
  <c r="AI495" i="7"/>
  <c r="T496" i="7"/>
  <c r="AB496" i="7"/>
  <c r="AJ496" i="7"/>
  <c r="M497" i="7"/>
  <c r="U497" i="7"/>
  <c r="AC497" i="7"/>
  <c r="N498" i="7"/>
  <c r="V498" i="7"/>
  <c r="AD498" i="7"/>
  <c r="O499" i="7"/>
  <c r="W499" i="7"/>
  <c r="AE499" i="7"/>
  <c r="P500" i="7"/>
  <c r="X500" i="7"/>
  <c r="AF500" i="7"/>
  <c r="Q501" i="7"/>
  <c r="Y501" i="7"/>
  <c r="AG501" i="7"/>
  <c r="R502" i="7"/>
  <c r="Z502" i="7"/>
  <c r="AH502" i="7"/>
  <c r="S503" i="7"/>
  <c r="AA503" i="7"/>
  <c r="AI503" i="7"/>
  <c r="T504" i="7"/>
  <c r="AB504" i="7"/>
  <c r="AJ504" i="7"/>
  <c r="M505" i="7"/>
  <c r="U505" i="7"/>
  <c r="AC505" i="7"/>
  <c r="N506" i="7"/>
  <c r="V506" i="7"/>
  <c r="AD506" i="7"/>
  <c r="O507" i="7"/>
  <c r="W507" i="7"/>
  <c r="AE507" i="7"/>
  <c r="P508" i="7"/>
  <c r="X508" i="7"/>
  <c r="AF508" i="7"/>
  <c r="Q509" i="7"/>
  <c r="Y509" i="7"/>
  <c r="AG509" i="7"/>
  <c r="R510" i="7"/>
  <c r="Z510" i="7"/>
  <c r="AH510" i="7"/>
  <c r="S511" i="7"/>
  <c r="AA511" i="7"/>
  <c r="AI511" i="7"/>
  <c r="T767" i="7"/>
  <c r="AB767" i="7"/>
  <c r="AJ767" i="7"/>
  <c r="M768" i="7"/>
  <c r="U768" i="7"/>
  <c r="AC768" i="7"/>
  <c r="N769" i="7"/>
  <c r="V769" i="7"/>
  <c r="AD769" i="7"/>
  <c r="P721" i="7"/>
  <c r="Y721" i="7"/>
  <c r="AH721" i="7"/>
  <c r="AF722" i="7"/>
  <c r="X722" i="7"/>
  <c r="P722" i="7"/>
  <c r="T722" i="7"/>
  <c r="AC722" i="7"/>
  <c r="O723" i="7"/>
  <c r="X723" i="7"/>
  <c r="AH723" i="7"/>
  <c r="M724" i="7"/>
  <c r="W724" i="7"/>
  <c r="AG724" i="7"/>
  <c r="AC725" i="7"/>
  <c r="U725" i="7"/>
  <c r="M725" i="7"/>
  <c r="W725" i="7"/>
  <c r="AG725" i="7"/>
  <c r="W726" i="7"/>
  <c r="AG726" i="7"/>
  <c r="AH727" i="7"/>
  <c r="Z727" i="7"/>
  <c r="AE727" i="7"/>
  <c r="W727" i="7"/>
  <c r="O727" i="7"/>
  <c r="AC727" i="7"/>
  <c r="U727" i="7"/>
  <c r="M727" i="7"/>
  <c r="V727" i="7"/>
  <c r="AI727" i="7"/>
  <c r="M735" i="7"/>
  <c r="Z735" i="7"/>
  <c r="P736" i="7"/>
  <c r="AC736" i="7"/>
  <c r="V737" i="7"/>
  <c r="M738" i="7"/>
  <c r="Z738" i="7"/>
  <c r="Q739" i="7"/>
  <c r="AD739" i="7"/>
  <c r="V740" i="7"/>
  <c r="AH740" i="7"/>
  <c r="M741" i="7"/>
  <c r="Z741" i="7"/>
  <c r="S746" i="7"/>
  <c r="AF746" i="7"/>
  <c r="AI747" i="7"/>
  <c r="W747" i="7"/>
  <c r="AJ747" i="7"/>
  <c r="M748" i="7"/>
  <c r="Z748" i="7"/>
  <c r="S749" i="7"/>
  <c r="AE749" i="7"/>
  <c r="AI750" i="7"/>
  <c r="W750" i="7"/>
  <c r="R752" i="7"/>
  <c r="AE752" i="7"/>
  <c r="AG770" i="7"/>
  <c r="Y770" i="7"/>
  <c r="Q770" i="7"/>
  <c r="AD770" i="7"/>
  <c r="V770" i="7"/>
  <c r="N770" i="7"/>
  <c r="AJ770" i="7"/>
  <c r="AB770" i="7"/>
  <c r="T770" i="7"/>
  <c r="W770" i="7"/>
  <c r="AI770" i="7"/>
  <c r="P771" i="7"/>
  <c r="AB771" i="7"/>
  <c r="T772" i="7"/>
  <c r="AG772" i="7"/>
  <c r="AJ773" i="7"/>
  <c r="AB773" i="7"/>
  <c r="T773" i="7"/>
  <c r="AG773" i="7"/>
  <c r="Y773" i="7"/>
  <c r="Q773" i="7"/>
  <c r="AE773" i="7"/>
  <c r="W773" i="7"/>
  <c r="O773" i="7"/>
  <c r="V773" i="7"/>
  <c r="AI773" i="7"/>
  <c r="O774" i="7"/>
  <c r="AB774" i="7"/>
  <c r="T775" i="7"/>
  <c r="AF775" i="7"/>
  <c r="X776" i="7"/>
  <c r="O783" i="7"/>
  <c r="AB783" i="7"/>
  <c r="S784" i="7"/>
  <c r="AF784" i="7"/>
  <c r="Y785" i="7"/>
  <c r="S787" i="7"/>
  <c r="AF787" i="7"/>
  <c r="Y788" i="7"/>
  <c r="U793" i="7"/>
  <c r="AF794" i="7"/>
  <c r="X794" i="7"/>
  <c r="P794" i="7"/>
  <c r="AC794" i="7"/>
  <c r="U794" i="7"/>
  <c r="M794" i="7"/>
  <c r="Y794" i="7"/>
  <c r="P795" i="7"/>
  <c r="AC795" i="7"/>
  <c r="V796" i="7"/>
  <c r="M797" i="7"/>
  <c r="Z797" i="7"/>
  <c r="P798" i="7"/>
  <c r="AC798" i="7"/>
  <c r="V799" i="7"/>
  <c r="M803" i="7"/>
  <c r="Z803" i="7"/>
  <c r="Q804" i="7"/>
  <c r="AD804" i="7"/>
  <c r="V805" i="7"/>
  <c r="AH805" i="7"/>
  <c r="M806" i="7"/>
  <c r="Z806" i="7"/>
  <c r="S807" i="7"/>
  <c r="AF807" i="7"/>
  <c r="AI808" i="7"/>
  <c r="W808" i="7"/>
  <c r="AJ808" i="7"/>
  <c r="M809" i="7"/>
  <c r="Z809" i="7"/>
  <c r="S825" i="7"/>
  <c r="AG825" i="7"/>
  <c r="AE827" i="7"/>
  <c r="W827" i="7"/>
  <c r="O827" i="7"/>
  <c r="AC827" i="7"/>
  <c r="U827" i="7"/>
  <c r="M827" i="7"/>
  <c r="AJ827" i="7"/>
  <c r="AB827" i="7"/>
  <c r="T827" i="7"/>
  <c r="AH827" i="7"/>
  <c r="Z827" i="7"/>
  <c r="R827" i="7"/>
  <c r="Y827" i="7"/>
  <c r="W828" i="7"/>
  <c r="R829" i="7"/>
  <c r="AH829" i="7"/>
  <c r="N830" i="7"/>
  <c r="AD830" i="7"/>
  <c r="AI831" i="7"/>
  <c r="U834" i="7"/>
  <c r="AE837" i="7"/>
  <c r="W837" i="7"/>
  <c r="O837" i="7"/>
  <c r="AC837" i="7"/>
  <c r="U837" i="7"/>
  <c r="M837" i="7"/>
  <c r="AJ837" i="7"/>
  <c r="AB837" i="7"/>
  <c r="T837" i="7"/>
  <c r="AH837" i="7"/>
  <c r="Z837" i="7"/>
  <c r="R837" i="7"/>
  <c r="Y837" i="7"/>
  <c r="W838" i="7"/>
  <c r="R839" i="7"/>
  <c r="AH839" i="7"/>
  <c r="N840" i="7"/>
  <c r="AD840" i="7"/>
  <c r="AI686" i="7"/>
  <c r="U689" i="7"/>
  <c r="AE698" i="7"/>
  <c r="W698" i="7"/>
  <c r="O698" i="7"/>
  <c r="AC698" i="7"/>
  <c r="U698" i="7"/>
  <c r="M698" i="7"/>
  <c r="AJ698" i="7"/>
  <c r="AB698" i="7"/>
  <c r="T698" i="7"/>
  <c r="AH698" i="7"/>
  <c r="Z698" i="7"/>
  <c r="R698" i="7"/>
  <c r="Y698" i="7"/>
  <c r="W707" i="7"/>
  <c r="R714" i="7"/>
  <c r="AH714" i="7"/>
  <c r="N728" i="7"/>
  <c r="AD728" i="7"/>
  <c r="AI742" i="7"/>
  <c r="U753" i="7"/>
  <c r="AE800" i="7"/>
  <c r="W800" i="7"/>
  <c r="O800" i="7"/>
  <c r="AC800" i="7"/>
  <c r="U800" i="7"/>
  <c r="M800" i="7"/>
  <c r="AJ800" i="7"/>
  <c r="AB800" i="7"/>
  <c r="T800" i="7"/>
  <c r="AH800" i="7"/>
  <c r="Z800" i="7"/>
  <c r="R800" i="7"/>
  <c r="Y800" i="7"/>
  <c r="W810" i="7"/>
  <c r="R832" i="7"/>
  <c r="AH832" i="7"/>
  <c r="N841" i="7"/>
  <c r="AD841" i="7"/>
  <c r="AI849" i="7"/>
  <c r="U851" i="7"/>
  <c r="AE139" i="7"/>
  <c r="W139" i="7"/>
  <c r="O139" i="7"/>
  <c r="AC139" i="7"/>
  <c r="U139" i="7"/>
  <c r="M139" i="7"/>
  <c r="AJ139" i="7"/>
  <c r="AB139" i="7"/>
  <c r="T139" i="7"/>
  <c r="AH139" i="7"/>
  <c r="Z139" i="7"/>
  <c r="R139" i="7"/>
  <c r="Y139" i="7"/>
  <c r="Z140" i="7"/>
  <c r="AH142" i="7"/>
  <c r="Z142" i="7"/>
  <c r="R142" i="7"/>
  <c r="AG142" i="7"/>
  <c r="Y142" i="7"/>
  <c r="Q142" i="7"/>
  <c r="AF142" i="7"/>
  <c r="X142" i="7"/>
  <c r="P142" i="7"/>
  <c r="AE142" i="7"/>
  <c r="W142" i="7"/>
  <c r="O142" i="7"/>
  <c r="AC142" i="7"/>
  <c r="U142" i="7"/>
  <c r="M142" i="7"/>
  <c r="AD142" i="7"/>
  <c r="AH143" i="7"/>
  <c r="Z143" i="7"/>
  <c r="R143" i="7"/>
  <c r="AG143" i="7"/>
  <c r="Y143" i="7"/>
  <c r="Q143" i="7"/>
  <c r="AD143" i="7"/>
  <c r="V143" i="7"/>
  <c r="N143" i="7"/>
  <c r="AE143" i="7"/>
  <c r="P483" i="7"/>
  <c r="X483" i="7"/>
  <c r="AF483" i="7"/>
  <c r="S486" i="7"/>
  <c r="AA486" i="7"/>
  <c r="AI486" i="7"/>
  <c r="T487" i="7"/>
  <c r="AB487" i="7"/>
  <c r="P491" i="7"/>
  <c r="X491" i="7"/>
  <c r="AF491" i="7"/>
  <c r="R493" i="7"/>
  <c r="Z493" i="7"/>
  <c r="AH493" i="7"/>
  <c r="S494" i="7"/>
  <c r="AA494" i="7"/>
  <c r="AI494" i="7"/>
  <c r="T495" i="7"/>
  <c r="AB495" i="7"/>
  <c r="N497" i="7"/>
  <c r="V497" i="7"/>
  <c r="AD497" i="7"/>
  <c r="O498" i="7"/>
  <c r="W498" i="7"/>
  <c r="AE498" i="7"/>
  <c r="P499" i="7"/>
  <c r="X499" i="7"/>
  <c r="AF499" i="7"/>
  <c r="Q500" i="7"/>
  <c r="Y500" i="7"/>
  <c r="AG500" i="7"/>
  <c r="R501" i="7"/>
  <c r="Z501" i="7"/>
  <c r="AH501" i="7"/>
  <c r="S502" i="7"/>
  <c r="AA502" i="7"/>
  <c r="AI502" i="7"/>
  <c r="T503" i="7"/>
  <c r="AB503" i="7"/>
  <c r="N505" i="7"/>
  <c r="V505" i="7"/>
  <c r="AD505" i="7"/>
  <c r="O506" i="7"/>
  <c r="W506" i="7"/>
  <c r="AE506" i="7"/>
  <c r="P507" i="7"/>
  <c r="X507" i="7"/>
  <c r="AF507" i="7"/>
  <c r="Q508" i="7"/>
  <c r="Y508" i="7"/>
  <c r="AG508" i="7"/>
  <c r="R509" i="7"/>
  <c r="Z509" i="7"/>
  <c r="AH509" i="7"/>
  <c r="S510" i="7"/>
  <c r="AA510" i="7"/>
  <c r="AI510" i="7"/>
  <c r="T511" i="7"/>
  <c r="AB511" i="7"/>
  <c r="N768" i="7"/>
  <c r="V768" i="7"/>
  <c r="AD768" i="7"/>
  <c r="O769" i="7"/>
  <c r="W769" i="7"/>
  <c r="AE769" i="7"/>
  <c r="Q721" i="7"/>
  <c r="Z721" i="7"/>
  <c r="U722" i="7"/>
  <c r="P723" i="7"/>
  <c r="Z723" i="7"/>
  <c r="N724" i="7"/>
  <c r="X724" i="7"/>
  <c r="AI724" i="7"/>
  <c r="X727" i="7"/>
  <c r="R736" i="7"/>
  <c r="AC737" i="7"/>
  <c r="U737" i="7"/>
  <c r="M737" i="7"/>
  <c r="AH737" i="7"/>
  <c r="Z737" i="7"/>
  <c r="R737" i="7"/>
  <c r="AF737" i="7"/>
  <c r="X737" i="7"/>
  <c r="P737" i="7"/>
  <c r="W737" i="7"/>
  <c r="AJ737" i="7"/>
  <c r="J739" i="7"/>
  <c r="S739" i="7"/>
  <c r="AF739" i="7"/>
  <c r="AI740" i="7"/>
  <c r="W740" i="7"/>
  <c r="O741" i="7"/>
  <c r="AA741" i="7"/>
  <c r="J746" i="7"/>
  <c r="T746" i="7"/>
  <c r="AG746" i="7"/>
  <c r="Y747" i="7"/>
  <c r="N748" i="7"/>
  <c r="AA748" i="7"/>
  <c r="T749" i="7"/>
  <c r="AG749" i="7"/>
  <c r="AD750" i="7"/>
  <c r="V750" i="7"/>
  <c r="N750" i="7"/>
  <c r="X750" i="7"/>
  <c r="T752" i="7"/>
  <c r="Q771" i="7"/>
  <c r="AD771" i="7"/>
  <c r="U772" i="7"/>
  <c r="AH772" i="7"/>
  <c r="Q774" i="7"/>
  <c r="AD774" i="7"/>
  <c r="U775" i="7"/>
  <c r="AH775" i="7"/>
  <c r="Q783" i="7"/>
  <c r="AD783" i="7"/>
  <c r="U784" i="7"/>
  <c r="U787" i="7"/>
  <c r="AE793" i="7"/>
  <c r="W793" i="7"/>
  <c r="O793" i="7"/>
  <c r="AJ793" i="7"/>
  <c r="AB793" i="7"/>
  <c r="T793" i="7"/>
  <c r="AH793" i="7"/>
  <c r="Z793" i="7"/>
  <c r="R793" i="7"/>
  <c r="V793" i="7"/>
  <c r="AI793" i="7"/>
  <c r="R795" i="7"/>
  <c r="AH796" i="7"/>
  <c r="Z796" i="7"/>
  <c r="R796" i="7"/>
  <c r="AE796" i="7"/>
  <c r="W796" i="7"/>
  <c r="O796" i="7"/>
  <c r="AC796" i="7"/>
  <c r="U796" i="7"/>
  <c r="M796" i="7"/>
  <c r="X796" i="7"/>
  <c r="AJ796" i="7"/>
  <c r="R798" i="7"/>
  <c r="AC799" i="7"/>
  <c r="U799" i="7"/>
  <c r="M799" i="7"/>
  <c r="AH799" i="7"/>
  <c r="Z799" i="7"/>
  <c r="R799" i="7"/>
  <c r="AF799" i="7"/>
  <c r="X799" i="7"/>
  <c r="P799" i="7"/>
  <c r="W799" i="7"/>
  <c r="AJ799" i="7"/>
  <c r="J804" i="7"/>
  <c r="S804" i="7"/>
  <c r="AF804" i="7"/>
  <c r="AI805" i="7"/>
  <c r="W805" i="7"/>
  <c r="O806" i="7"/>
  <c r="AA806" i="7"/>
  <c r="J807" i="7"/>
  <c r="T807" i="7"/>
  <c r="AG807" i="7"/>
  <c r="Y808" i="7"/>
  <c r="N809" i="7"/>
  <c r="AA809" i="7"/>
  <c r="T825" i="7"/>
  <c r="AJ825" i="7"/>
  <c r="Y828" i="7"/>
  <c r="S829" i="7"/>
  <c r="Q830" i="7"/>
  <c r="AG830" i="7"/>
  <c r="AG831" i="7"/>
  <c r="Y831" i="7"/>
  <c r="Q831" i="7"/>
  <c r="AB831" i="7"/>
  <c r="Y838" i="7"/>
  <c r="S839" i="7"/>
  <c r="Q840" i="7"/>
  <c r="AG840" i="7"/>
  <c r="AG686" i="7"/>
  <c r="Y686" i="7"/>
  <c r="Q686" i="7"/>
  <c r="AB686" i="7"/>
  <c r="Y707" i="7"/>
  <c r="S714" i="7"/>
  <c r="Q728" i="7"/>
  <c r="AG728" i="7"/>
  <c r="AG742" i="7"/>
  <c r="Y742" i="7"/>
  <c r="Q742" i="7"/>
  <c r="AB742" i="7"/>
  <c r="Y810" i="7"/>
  <c r="S832" i="7"/>
  <c r="Q841" i="7"/>
  <c r="AG841" i="7"/>
  <c r="AG849" i="7"/>
  <c r="Y849" i="7"/>
  <c r="Q849" i="7"/>
  <c r="AB849" i="7"/>
  <c r="AG141" i="7"/>
  <c r="Y141" i="7"/>
  <c r="Q141" i="7"/>
  <c r="AF141" i="7"/>
  <c r="X141" i="7"/>
  <c r="P141" i="7"/>
  <c r="AE141" i="7"/>
  <c r="W141" i="7"/>
  <c r="O141" i="7"/>
  <c r="AD141" i="7"/>
  <c r="V141" i="7"/>
  <c r="N141" i="7"/>
  <c r="AJ141" i="7"/>
  <c r="AB141" i="7"/>
  <c r="T141" i="7"/>
  <c r="AC141" i="7"/>
  <c r="AI142" i="7"/>
  <c r="S493" i="7"/>
  <c r="AA493" i="7"/>
  <c r="AI493" i="7"/>
  <c r="T494" i="7"/>
  <c r="AB494" i="7"/>
  <c r="AJ494" i="7"/>
  <c r="O497" i="7"/>
  <c r="W497" i="7"/>
  <c r="AE497" i="7"/>
  <c r="P498" i="7"/>
  <c r="X498" i="7"/>
  <c r="AF498" i="7"/>
  <c r="Q499" i="7"/>
  <c r="Y499" i="7"/>
  <c r="AG499" i="7"/>
  <c r="R500" i="7"/>
  <c r="Z500" i="7"/>
  <c r="AH500" i="7"/>
  <c r="S501" i="7"/>
  <c r="AA501" i="7"/>
  <c r="AI501" i="7"/>
  <c r="T502" i="7"/>
  <c r="AB502" i="7"/>
  <c r="AJ502" i="7"/>
  <c r="O505" i="7"/>
  <c r="W505" i="7"/>
  <c r="AE505" i="7"/>
  <c r="P506" i="7"/>
  <c r="X506" i="7"/>
  <c r="AF506" i="7"/>
  <c r="R508" i="7"/>
  <c r="Z508" i="7"/>
  <c r="AH508" i="7"/>
  <c r="S509" i="7"/>
  <c r="AA509" i="7"/>
  <c r="AI509" i="7"/>
  <c r="T510" i="7"/>
  <c r="AB510" i="7"/>
  <c r="AJ510" i="7"/>
  <c r="O768" i="7"/>
  <c r="W768" i="7"/>
  <c r="AE768" i="7"/>
  <c r="P769" i="7"/>
  <c r="X769" i="7"/>
  <c r="AF769" i="7"/>
  <c r="O724" i="7"/>
  <c r="Y724" i="7"/>
  <c r="Y737" i="7"/>
  <c r="U739" i="7"/>
  <c r="AF740" i="7"/>
  <c r="X740" i="7"/>
  <c r="P740" i="7"/>
  <c r="AC740" i="7"/>
  <c r="U740" i="7"/>
  <c r="M740" i="7"/>
  <c r="Y740" i="7"/>
  <c r="P741" i="7"/>
  <c r="AC741" i="7"/>
  <c r="V746" i="7"/>
  <c r="P748" i="7"/>
  <c r="AC748" i="7"/>
  <c r="V749" i="7"/>
  <c r="S771" i="7"/>
  <c r="AF771" i="7"/>
  <c r="AI772" i="7"/>
  <c r="W772" i="7"/>
  <c r="AJ772" i="7"/>
  <c r="S774" i="7"/>
  <c r="AE774" i="7"/>
  <c r="AI775" i="7"/>
  <c r="W775" i="7"/>
  <c r="R783" i="7"/>
  <c r="AE783" i="7"/>
  <c r="AG784" i="7"/>
  <c r="Y784" i="7"/>
  <c r="Q784" i="7"/>
  <c r="AD784" i="7"/>
  <c r="V784" i="7"/>
  <c r="N784" i="7"/>
  <c r="AJ784" i="7"/>
  <c r="AB784" i="7"/>
  <c r="T784" i="7"/>
  <c r="W784" i="7"/>
  <c r="AI784" i="7"/>
  <c r="AJ787" i="7"/>
  <c r="AB787" i="7"/>
  <c r="T787" i="7"/>
  <c r="AG787" i="7"/>
  <c r="Y787" i="7"/>
  <c r="Q787" i="7"/>
  <c r="AE787" i="7"/>
  <c r="W787" i="7"/>
  <c r="O787" i="7"/>
  <c r="V787" i="7"/>
  <c r="AI787" i="7"/>
  <c r="Y796" i="7"/>
  <c r="Y799" i="7"/>
  <c r="U804" i="7"/>
  <c r="AF805" i="7"/>
  <c r="X805" i="7"/>
  <c r="P805" i="7"/>
  <c r="AC805" i="7"/>
  <c r="U805" i="7"/>
  <c r="M805" i="7"/>
  <c r="Y805" i="7"/>
  <c r="P806" i="7"/>
  <c r="AC806" i="7"/>
  <c r="V807" i="7"/>
  <c r="P809" i="7"/>
  <c r="AC809" i="7"/>
  <c r="AI828" i="7"/>
  <c r="S830" i="7"/>
  <c r="AI830" i="7"/>
  <c r="AJ834" i="7"/>
  <c r="AB834" i="7"/>
  <c r="T834" i="7"/>
  <c r="AH834" i="7"/>
  <c r="Z834" i="7"/>
  <c r="R834" i="7"/>
  <c r="AG834" i="7"/>
  <c r="Y834" i="7"/>
  <c r="Q834" i="7"/>
  <c r="AE834" i="7"/>
  <c r="W834" i="7"/>
  <c r="O834" i="7"/>
  <c r="X834" i="7"/>
  <c r="AI838" i="7"/>
  <c r="S840" i="7"/>
  <c r="AI840" i="7"/>
  <c r="AJ689" i="7"/>
  <c r="AB689" i="7"/>
  <c r="T689" i="7"/>
  <c r="AH689" i="7"/>
  <c r="Z689" i="7"/>
  <c r="R689" i="7"/>
  <c r="AG689" i="7"/>
  <c r="Y689" i="7"/>
  <c r="Q689" i="7"/>
  <c r="AE689" i="7"/>
  <c r="W689" i="7"/>
  <c r="O689" i="7"/>
  <c r="X689" i="7"/>
  <c r="AI707" i="7"/>
  <c r="S728" i="7"/>
  <c r="AI728" i="7"/>
  <c r="AJ753" i="7"/>
  <c r="AB753" i="7"/>
  <c r="T753" i="7"/>
  <c r="AH753" i="7"/>
  <c r="Z753" i="7"/>
  <c r="R753" i="7"/>
  <c r="AG753" i="7"/>
  <c r="Y753" i="7"/>
  <c r="Q753" i="7"/>
  <c r="AE753" i="7"/>
  <c r="W753" i="7"/>
  <c r="O753" i="7"/>
  <c r="X753" i="7"/>
  <c r="AI810" i="7"/>
  <c r="S841" i="7"/>
  <c r="AI841" i="7"/>
  <c r="AJ851" i="7"/>
  <c r="AB851" i="7"/>
  <c r="T851" i="7"/>
  <c r="AH851" i="7"/>
  <c r="Z851" i="7"/>
  <c r="R851" i="7"/>
  <c r="AG851" i="7"/>
  <c r="Y851" i="7"/>
  <c r="Q851" i="7"/>
  <c r="AE851" i="7"/>
  <c r="W851" i="7"/>
  <c r="O851" i="7"/>
  <c r="X851" i="7"/>
  <c r="S500" i="7"/>
  <c r="AA500" i="7"/>
  <c r="AI500" i="7"/>
  <c r="T501" i="7"/>
  <c r="AB501" i="7"/>
  <c r="AJ501" i="7"/>
  <c r="S508" i="7"/>
  <c r="AA508" i="7"/>
  <c r="AI508" i="7"/>
  <c r="T509" i="7"/>
  <c r="AB509" i="7"/>
  <c r="AJ509" i="7"/>
  <c r="AE739" i="7"/>
  <c r="W739" i="7"/>
  <c r="O739" i="7"/>
  <c r="AJ739" i="7"/>
  <c r="AB739" i="7"/>
  <c r="T739" i="7"/>
  <c r="AH739" i="7"/>
  <c r="Z739" i="7"/>
  <c r="R739" i="7"/>
  <c r="V739" i="7"/>
  <c r="AI739" i="7"/>
  <c r="AH746" i="7"/>
  <c r="Z746" i="7"/>
  <c r="R746" i="7"/>
  <c r="AE746" i="7"/>
  <c r="W746" i="7"/>
  <c r="O746" i="7"/>
  <c r="AC746" i="7"/>
  <c r="U746" i="7"/>
  <c r="M746" i="7"/>
  <c r="X746" i="7"/>
  <c r="AJ746" i="7"/>
  <c r="AC749" i="7"/>
  <c r="U749" i="7"/>
  <c r="M749" i="7"/>
  <c r="AH749" i="7"/>
  <c r="Z749" i="7"/>
  <c r="R749" i="7"/>
  <c r="AF749" i="7"/>
  <c r="X749" i="7"/>
  <c r="P749" i="7"/>
  <c r="W749" i="7"/>
  <c r="AJ749" i="7"/>
  <c r="Y772" i="7"/>
  <c r="AD775" i="7"/>
  <c r="V775" i="7"/>
  <c r="N775" i="7"/>
  <c r="X775" i="7"/>
  <c r="AE804" i="7"/>
  <c r="W804" i="7"/>
  <c r="O804" i="7"/>
  <c r="AJ804" i="7"/>
  <c r="AB804" i="7"/>
  <c r="T804" i="7"/>
  <c r="AH804" i="7"/>
  <c r="Z804" i="7"/>
  <c r="R804" i="7"/>
  <c r="V804" i="7"/>
  <c r="AI804" i="7"/>
  <c r="AH807" i="7"/>
  <c r="Z807" i="7"/>
  <c r="R807" i="7"/>
  <c r="AE807" i="7"/>
  <c r="W807" i="7"/>
  <c r="O807" i="7"/>
  <c r="AC807" i="7"/>
  <c r="U807" i="7"/>
  <c r="M807" i="7"/>
  <c r="X807" i="7"/>
  <c r="AJ807" i="7"/>
  <c r="AC825" i="7"/>
  <c r="U825" i="7"/>
  <c r="M825" i="7"/>
  <c r="AI825" i="7"/>
  <c r="AA825" i="7"/>
  <c r="AH825" i="7"/>
  <c r="Z825" i="7"/>
  <c r="R825" i="7"/>
  <c r="AF825" i="7"/>
  <c r="X825" i="7"/>
  <c r="P825" i="7"/>
  <c r="W825" i="7"/>
  <c r="AF828" i="7"/>
  <c r="X828" i="7"/>
  <c r="P828" i="7"/>
  <c r="AD828" i="7"/>
  <c r="V828" i="7"/>
  <c r="N828" i="7"/>
  <c r="AC828" i="7"/>
  <c r="U828" i="7"/>
  <c r="M828" i="7"/>
  <c r="AB828" i="7"/>
  <c r="AF838" i="7"/>
  <c r="X838" i="7"/>
  <c r="P838" i="7"/>
  <c r="AD838" i="7"/>
  <c r="V838" i="7"/>
  <c r="N838" i="7"/>
  <c r="AC838" i="7"/>
  <c r="U838" i="7"/>
  <c r="M838" i="7"/>
  <c r="AB838" i="7"/>
  <c r="AF707" i="7"/>
  <c r="X707" i="7"/>
  <c r="P707" i="7"/>
  <c r="AD707" i="7"/>
  <c r="V707" i="7"/>
  <c r="N707" i="7"/>
  <c r="AC707" i="7"/>
  <c r="U707" i="7"/>
  <c r="M707" i="7"/>
  <c r="AB707" i="7"/>
  <c r="AF810" i="7"/>
  <c r="X810" i="7"/>
  <c r="P810" i="7"/>
  <c r="AD810" i="7"/>
  <c r="V810" i="7"/>
  <c r="N810" i="7"/>
  <c r="AC810" i="7"/>
  <c r="U810" i="7"/>
  <c r="M810" i="7"/>
  <c r="AB810" i="7"/>
  <c r="AE140" i="7"/>
  <c r="W140" i="7"/>
  <c r="O140" i="7"/>
  <c r="AD140" i="7"/>
  <c r="V140" i="7"/>
  <c r="N140" i="7"/>
  <c r="AC140" i="7"/>
  <c r="U140" i="7"/>
  <c r="M140" i="7"/>
  <c r="AH140" i="7"/>
  <c r="S483" i="7"/>
  <c r="AA483" i="7"/>
  <c r="AI483" i="7"/>
  <c r="S491" i="7"/>
  <c r="AA491" i="7"/>
  <c r="AI491" i="7"/>
  <c r="M493" i="7"/>
  <c r="U493" i="7"/>
  <c r="AC493" i="7"/>
  <c r="N494" i="7"/>
  <c r="V494" i="7"/>
  <c r="Q497" i="7"/>
  <c r="Y497" i="7"/>
  <c r="AG497" i="7"/>
  <c r="R498" i="7"/>
  <c r="Z498" i="7"/>
  <c r="AH498" i="7"/>
  <c r="S499" i="7"/>
  <c r="AA499" i="7"/>
  <c r="AI499" i="7"/>
  <c r="T500" i="7"/>
  <c r="AB500" i="7"/>
  <c r="AJ500" i="7"/>
  <c r="M501" i="7"/>
  <c r="U501" i="7"/>
  <c r="AC501" i="7"/>
  <c r="Q505" i="7"/>
  <c r="Y505" i="7"/>
  <c r="AG505" i="7"/>
  <c r="R506" i="7"/>
  <c r="Z506" i="7"/>
  <c r="AH506" i="7"/>
  <c r="S507" i="7"/>
  <c r="AA507" i="7"/>
  <c r="AI507" i="7"/>
  <c r="T508" i="7"/>
  <c r="AB508" i="7"/>
  <c r="AJ508" i="7"/>
  <c r="M509" i="7"/>
  <c r="U509" i="7"/>
  <c r="AC509" i="7"/>
  <c r="N510" i="7"/>
  <c r="V510" i="7"/>
  <c r="Q768" i="7"/>
  <c r="Y768" i="7"/>
  <c r="AG768" i="7"/>
  <c r="R769" i="7"/>
  <c r="Z769" i="7"/>
  <c r="AH769" i="7"/>
  <c r="AE721" i="7"/>
  <c r="W721" i="7"/>
  <c r="O721" i="7"/>
  <c r="T721" i="7"/>
  <c r="AC721" i="7"/>
  <c r="AI723" i="7"/>
  <c r="AG723" i="7"/>
  <c r="Y723" i="7"/>
  <c r="Q723" i="7"/>
  <c r="T723" i="7"/>
  <c r="AC723" i="7"/>
  <c r="Q724" i="7"/>
  <c r="AC724" i="7"/>
  <c r="AJ736" i="7"/>
  <c r="AB736" i="7"/>
  <c r="T736" i="7"/>
  <c r="AG736" i="7"/>
  <c r="Y736" i="7"/>
  <c r="Q736" i="7"/>
  <c r="AE736" i="7"/>
  <c r="W736" i="7"/>
  <c r="O736" i="7"/>
  <c r="V736" i="7"/>
  <c r="AI736" i="7"/>
  <c r="O737" i="7"/>
  <c r="X739" i="7"/>
  <c r="O740" i="7"/>
  <c r="AB740" i="7"/>
  <c r="S741" i="7"/>
  <c r="AF741" i="7"/>
  <c r="Y746" i="7"/>
  <c r="S748" i="7"/>
  <c r="AF748" i="7"/>
  <c r="Y749" i="7"/>
  <c r="AF752" i="7"/>
  <c r="X752" i="7"/>
  <c r="P752" i="7"/>
  <c r="AC752" i="7"/>
  <c r="U752" i="7"/>
  <c r="M752" i="7"/>
  <c r="Y752" i="7"/>
  <c r="V771" i="7"/>
  <c r="AI771" i="7"/>
  <c r="M772" i="7"/>
  <c r="Z772" i="7"/>
  <c r="V774" i="7"/>
  <c r="AI774" i="7"/>
  <c r="M775" i="7"/>
  <c r="Z775" i="7"/>
  <c r="V783" i="7"/>
  <c r="AH783" i="7"/>
  <c r="M784" i="7"/>
  <c r="Z784" i="7"/>
  <c r="M787" i="7"/>
  <c r="Z787" i="7"/>
  <c r="AG795" i="7"/>
  <c r="Y795" i="7"/>
  <c r="Q795" i="7"/>
  <c r="AD795" i="7"/>
  <c r="V795" i="7"/>
  <c r="N795" i="7"/>
  <c r="AJ795" i="7"/>
  <c r="AB795" i="7"/>
  <c r="T795" i="7"/>
  <c r="W795" i="7"/>
  <c r="AI795" i="7"/>
  <c r="P796" i="7"/>
  <c r="AJ798" i="7"/>
  <c r="AB798" i="7"/>
  <c r="T798" i="7"/>
  <c r="AG798" i="7"/>
  <c r="Y798" i="7"/>
  <c r="Q798" i="7"/>
  <c r="AE798" i="7"/>
  <c r="W798" i="7"/>
  <c r="O798" i="7"/>
  <c r="V798" i="7"/>
  <c r="AI798" i="7"/>
  <c r="O799" i="7"/>
  <c r="X804" i="7"/>
  <c r="O805" i="7"/>
  <c r="AB805" i="7"/>
  <c r="S806" i="7"/>
  <c r="AF806" i="7"/>
  <c r="Y807" i="7"/>
  <c r="S809" i="7"/>
  <c r="AF809" i="7"/>
  <c r="Y825" i="7"/>
  <c r="O828" i="7"/>
  <c r="AE828" i="7"/>
  <c r="AG829" i="7"/>
  <c r="Y829" i="7"/>
  <c r="Q829" i="7"/>
  <c r="AE829" i="7"/>
  <c r="W829" i="7"/>
  <c r="O829" i="7"/>
  <c r="AD829" i="7"/>
  <c r="V829" i="7"/>
  <c r="N829" i="7"/>
  <c r="AJ829" i="7"/>
  <c r="AB829" i="7"/>
  <c r="T829" i="7"/>
  <c r="Z829" i="7"/>
  <c r="V830" i="7"/>
  <c r="M834" i="7"/>
  <c r="AC834" i="7"/>
  <c r="O838" i="7"/>
  <c r="AE838" i="7"/>
  <c r="AG839" i="7"/>
  <c r="Y839" i="7"/>
  <c r="Q839" i="7"/>
  <c r="AE839" i="7"/>
  <c r="W839" i="7"/>
  <c r="O839" i="7"/>
  <c r="AD839" i="7"/>
  <c r="V839" i="7"/>
  <c r="N839" i="7"/>
  <c r="AJ839" i="7"/>
  <c r="AB839" i="7"/>
  <c r="T839" i="7"/>
  <c r="Z839" i="7"/>
  <c r="V840" i="7"/>
  <c r="M689" i="7"/>
  <c r="AC689" i="7"/>
  <c r="O707" i="7"/>
  <c r="AE707" i="7"/>
  <c r="AG714" i="7"/>
  <c r="Y714" i="7"/>
  <c r="Q714" i="7"/>
  <c r="AE714" i="7"/>
  <c r="W714" i="7"/>
  <c r="O714" i="7"/>
  <c r="AD714" i="7"/>
  <c r="V714" i="7"/>
  <c r="N714" i="7"/>
  <c r="AJ714" i="7"/>
  <c r="AB714" i="7"/>
  <c r="T714" i="7"/>
  <c r="Z714" i="7"/>
  <c r="V728" i="7"/>
  <c r="M753" i="7"/>
  <c r="AC753" i="7"/>
  <c r="O810" i="7"/>
  <c r="AE810" i="7"/>
  <c r="AG832" i="7"/>
  <c r="Y832" i="7"/>
  <c r="Q832" i="7"/>
  <c r="AE832" i="7"/>
  <c r="W832" i="7"/>
  <c r="O832" i="7"/>
  <c r="AD832" i="7"/>
  <c r="V832" i="7"/>
  <c r="N832" i="7"/>
  <c r="AJ832" i="7"/>
  <c r="AB832" i="7"/>
  <c r="T832" i="7"/>
  <c r="Z832" i="7"/>
  <c r="V841" i="7"/>
  <c r="M851" i="7"/>
  <c r="AC851" i="7"/>
  <c r="Q140" i="7"/>
  <c r="AJ140" i="7"/>
  <c r="S466" i="7"/>
  <c r="AA466" i="7"/>
  <c r="P471" i="7"/>
  <c r="X471" i="7"/>
  <c r="S474" i="7"/>
  <c r="AA474" i="7"/>
  <c r="P479" i="7"/>
  <c r="X479" i="7"/>
  <c r="Q480" i="7"/>
  <c r="Y480" i="7"/>
  <c r="S482" i="7"/>
  <c r="AA482" i="7"/>
  <c r="T483" i="7"/>
  <c r="AB483" i="7"/>
  <c r="O486" i="7"/>
  <c r="W486" i="7"/>
  <c r="P487" i="7"/>
  <c r="X487" i="7"/>
  <c r="Q488" i="7"/>
  <c r="Y488" i="7"/>
  <c r="S490" i="7"/>
  <c r="AA490" i="7"/>
  <c r="T491" i="7"/>
  <c r="AB491" i="7"/>
  <c r="N493" i="7"/>
  <c r="V493" i="7"/>
  <c r="O494" i="7"/>
  <c r="W494" i="7"/>
  <c r="P495" i="7"/>
  <c r="X495" i="7"/>
  <c r="Q496" i="7"/>
  <c r="Y496" i="7"/>
  <c r="R497" i="7"/>
  <c r="Z497" i="7"/>
  <c r="AH497" i="7"/>
  <c r="S498" i="7"/>
  <c r="AA498" i="7"/>
  <c r="T499" i="7"/>
  <c r="AB499" i="7"/>
  <c r="M500" i="7"/>
  <c r="U500" i="7"/>
  <c r="AC500" i="7"/>
  <c r="N501" i="7"/>
  <c r="V501" i="7"/>
  <c r="O502" i="7"/>
  <c r="W502" i="7"/>
  <c r="P503" i="7"/>
  <c r="X503" i="7"/>
  <c r="Q504" i="7"/>
  <c r="Y504" i="7"/>
  <c r="R505" i="7"/>
  <c r="Z505" i="7"/>
  <c r="AH505" i="7"/>
  <c r="S506" i="7"/>
  <c r="AA506" i="7"/>
  <c r="T507" i="7"/>
  <c r="AB507" i="7"/>
  <c r="M508" i="7"/>
  <c r="U508" i="7"/>
  <c r="AC508" i="7"/>
  <c r="N509" i="7"/>
  <c r="V509" i="7"/>
  <c r="O510" i="7"/>
  <c r="W510" i="7"/>
  <c r="P511" i="7"/>
  <c r="X511" i="7"/>
  <c r="Q767" i="7"/>
  <c r="Y767" i="7"/>
  <c r="R768" i="7"/>
  <c r="Z768" i="7"/>
  <c r="AH768" i="7"/>
  <c r="S769" i="7"/>
  <c r="AA769" i="7"/>
  <c r="U721" i="7"/>
  <c r="AD721" i="7"/>
  <c r="Q722" i="7"/>
  <c r="Z722" i="7"/>
  <c r="AI722" i="7"/>
  <c r="U723" i="7"/>
  <c r="AD723" i="7"/>
  <c r="S724" i="7"/>
  <c r="R725" i="7"/>
  <c r="AD725" i="7"/>
  <c r="R726" i="7"/>
  <c r="AC726" i="7"/>
  <c r="R727" i="7"/>
  <c r="AD727" i="7"/>
  <c r="U735" i="7"/>
  <c r="X736" i="7"/>
  <c r="Q737" i="7"/>
  <c r="AD737" i="7"/>
  <c r="U738" i="7"/>
  <c r="AH738" i="7"/>
  <c r="M739" i="7"/>
  <c r="Y739" i="7"/>
  <c r="Q740" i="7"/>
  <c r="AD740" i="7"/>
  <c r="U741" i="7"/>
  <c r="N746" i="7"/>
  <c r="AA746" i="7"/>
  <c r="R747" i="7"/>
  <c r="U748" i="7"/>
  <c r="N749" i="7"/>
  <c r="AA749" i="7"/>
  <c r="R750" i="7"/>
  <c r="AE750" i="7"/>
  <c r="AE751" i="7"/>
  <c r="W751" i="7"/>
  <c r="O751" i="7"/>
  <c r="AJ751" i="7"/>
  <c r="AB751" i="7"/>
  <c r="T751" i="7"/>
  <c r="AH751" i="7"/>
  <c r="Z751" i="7"/>
  <c r="R751" i="7"/>
  <c r="V751" i="7"/>
  <c r="AI751" i="7"/>
  <c r="N752" i="7"/>
  <c r="Z752" i="7"/>
  <c r="R770" i="7"/>
  <c r="AE770" i="7"/>
  <c r="AH771" i="7"/>
  <c r="Z771" i="7"/>
  <c r="R771" i="7"/>
  <c r="AE771" i="7"/>
  <c r="W771" i="7"/>
  <c r="O771" i="7"/>
  <c r="AC771" i="7"/>
  <c r="U771" i="7"/>
  <c r="M771" i="7"/>
  <c r="X771" i="7"/>
  <c r="AJ771" i="7"/>
  <c r="O772" i="7"/>
  <c r="AB772" i="7"/>
  <c r="R773" i="7"/>
  <c r="AD773" i="7"/>
  <c r="AC774" i="7"/>
  <c r="U774" i="7"/>
  <c r="M774" i="7"/>
  <c r="AH774" i="7"/>
  <c r="Z774" i="7"/>
  <c r="R774" i="7"/>
  <c r="AF774" i="7"/>
  <c r="X774" i="7"/>
  <c r="P774" i="7"/>
  <c r="W774" i="7"/>
  <c r="AJ774" i="7"/>
  <c r="O775" i="7"/>
  <c r="AB775" i="7"/>
  <c r="J776" i="7"/>
  <c r="S776" i="7"/>
  <c r="AF776" i="7"/>
  <c r="AI783" i="7"/>
  <c r="W783" i="7"/>
  <c r="O784" i="7"/>
  <c r="AA784" i="7"/>
  <c r="J785" i="7"/>
  <c r="T785" i="7"/>
  <c r="AG785" i="7"/>
  <c r="N787" i="7"/>
  <c r="AA787" i="7"/>
  <c r="T788" i="7"/>
  <c r="AG788" i="7"/>
  <c r="AD789" i="7"/>
  <c r="V789" i="7"/>
  <c r="N789" i="7"/>
  <c r="X789" i="7"/>
  <c r="P793" i="7"/>
  <c r="AC793" i="7"/>
  <c r="T794" i="7"/>
  <c r="AG794" i="7"/>
  <c r="X795" i="7"/>
  <c r="Q796" i="7"/>
  <c r="AD796" i="7"/>
  <c r="U797" i="7"/>
  <c r="X798" i="7"/>
  <c r="Q799" i="7"/>
  <c r="AD799" i="7"/>
  <c r="U803" i="7"/>
  <c r="AH803" i="7"/>
  <c r="M804" i="7"/>
  <c r="Y804" i="7"/>
  <c r="Q805" i="7"/>
  <c r="AD805" i="7"/>
  <c r="U806" i="7"/>
  <c r="N807" i="7"/>
  <c r="AA807" i="7"/>
  <c r="R808" i="7"/>
  <c r="U809" i="7"/>
  <c r="N825" i="7"/>
  <c r="AB825" i="7"/>
  <c r="S827" i="7"/>
  <c r="AI827" i="7"/>
  <c r="Q828" i="7"/>
  <c r="AG828" i="7"/>
  <c r="AA829" i="7"/>
  <c r="T831" i="7"/>
  <c r="AJ831" i="7"/>
  <c r="N834" i="7"/>
  <c r="AD834" i="7"/>
  <c r="S837" i="7"/>
  <c r="AI837" i="7"/>
  <c r="Q838" i="7"/>
  <c r="AG838" i="7"/>
  <c r="AA839" i="7"/>
  <c r="T686" i="7"/>
  <c r="AJ686" i="7"/>
  <c r="N689" i="7"/>
  <c r="AD689" i="7"/>
  <c r="S698" i="7"/>
  <c r="AI698" i="7"/>
  <c r="Q707" i="7"/>
  <c r="AG707" i="7"/>
  <c r="AA714" i="7"/>
  <c r="T742" i="7"/>
  <c r="AJ742" i="7"/>
  <c r="N753" i="7"/>
  <c r="AD753" i="7"/>
  <c r="S800" i="7"/>
  <c r="AI800" i="7"/>
  <c r="Q810" i="7"/>
  <c r="AG810" i="7"/>
  <c r="AA832" i="7"/>
  <c r="T849" i="7"/>
  <c r="AJ849" i="7"/>
  <c r="N851" i="7"/>
  <c r="AD851" i="7"/>
  <c r="S139" i="7"/>
  <c r="AI139" i="7"/>
  <c r="R140" i="7"/>
  <c r="S141" i="7"/>
  <c r="V142" i="7"/>
  <c r="W143" i="7"/>
  <c r="S497" i="7"/>
  <c r="AA497" i="7"/>
  <c r="T498" i="7"/>
  <c r="AB498" i="7"/>
  <c r="N500" i="7"/>
  <c r="V500" i="7"/>
  <c r="O501" i="7"/>
  <c r="W501" i="7"/>
  <c r="P502" i="7"/>
  <c r="X502" i="7"/>
  <c r="S505" i="7"/>
  <c r="AA505" i="7"/>
  <c r="T506" i="7"/>
  <c r="AB506" i="7"/>
  <c r="N508" i="7"/>
  <c r="V508" i="7"/>
  <c r="O509" i="7"/>
  <c r="W509" i="7"/>
  <c r="S768" i="7"/>
  <c r="AA768" i="7"/>
  <c r="T769" i="7"/>
  <c r="AB769" i="7"/>
  <c r="AJ724" i="7"/>
  <c r="AB724" i="7"/>
  <c r="T724" i="7"/>
  <c r="AH724" i="7"/>
  <c r="Z724" i="7"/>
  <c r="R724" i="7"/>
  <c r="U724" i="7"/>
  <c r="AE724" i="7"/>
  <c r="N739" i="7"/>
  <c r="AA739" i="7"/>
  <c r="AG741" i="7"/>
  <c r="Y741" i="7"/>
  <c r="Q741" i="7"/>
  <c r="AD741" i="7"/>
  <c r="V741" i="7"/>
  <c r="N741" i="7"/>
  <c r="AJ741" i="7"/>
  <c r="AB741" i="7"/>
  <c r="T741" i="7"/>
  <c r="W741" i="7"/>
  <c r="AI741" i="7"/>
  <c r="P746" i="7"/>
  <c r="AB746" i="7"/>
  <c r="AJ748" i="7"/>
  <c r="AB748" i="7"/>
  <c r="T748" i="7"/>
  <c r="AG748" i="7"/>
  <c r="Y748" i="7"/>
  <c r="Q748" i="7"/>
  <c r="AE748" i="7"/>
  <c r="W748" i="7"/>
  <c r="O748" i="7"/>
  <c r="V748" i="7"/>
  <c r="AI748" i="7"/>
  <c r="O749" i="7"/>
  <c r="AB749" i="7"/>
  <c r="Q772" i="7"/>
  <c r="P775" i="7"/>
  <c r="AC775" i="7"/>
  <c r="AF783" i="7"/>
  <c r="X783" i="7"/>
  <c r="P783" i="7"/>
  <c r="AC783" i="7"/>
  <c r="U783" i="7"/>
  <c r="M783" i="7"/>
  <c r="Y783" i="7"/>
  <c r="N804" i="7"/>
  <c r="AA804" i="7"/>
  <c r="AG806" i="7"/>
  <c r="Y806" i="7"/>
  <c r="Q806" i="7"/>
  <c r="AD806" i="7"/>
  <c r="V806" i="7"/>
  <c r="N806" i="7"/>
  <c r="AJ806" i="7"/>
  <c r="AB806" i="7"/>
  <c r="T806" i="7"/>
  <c r="W806" i="7"/>
  <c r="AI806" i="7"/>
  <c r="P807" i="7"/>
  <c r="AB807" i="7"/>
  <c r="AJ809" i="7"/>
  <c r="AB809" i="7"/>
  <c r="T809" i="7"/>
  <c r="AG809" i="7"/>
  <c r="Y809" i="7"/>
  <c r="Q809" i="7"/>
  <c r="AE809" i="7"/>
  <c r="W809" i="7"/>
  <c r="O809" i="7"/>
  <c r="V809" i="7"/>
  <c r="AI809" i="7"/>
  <c r="O825" i="7"/>
  <c r="AD825" i="7"/>
  <c r="R828" i="7"/>
  <c r="AH828" i="7"/>
  <c r="AH830" i="7"/>
  <c r="Z830" i="7"/>
  <c r="R830" i="7"/>
  <c r="AF830" i="7"/>
  <c r="X830" i="7"/>
  <c r="P830" i="7"/>
  <c r="AE830" i="7"/>
  <c r="W830" i="7"/>
  <c r="O830" i="7"/>
  <c r="AC830" i="7"/>
  <c r="U830" i="7"/>
  <c r="M830" i="7"/>
  <c r="AA830" i="7"/>
  <c r="R838" i="7"/>
  <c r="AH838" i="7"/>
  <c r="AH840" i="7"/>
  <c r="Z840" i="7"/>
  <c r="R840" i="7"/>
  <c r="AF840" i="7"/>
  <c r="X840" i="7"/>
  <c r="P840" i="7"/>
  <c r="AE840" i="7"/>
  <c r="W840" i="7"/>
  <c r="O840" i="7"/>
  <c r="AC840" i="7"/>
  <c r="U840" i="7"/>
  <c r="M840" i="7"/>
  <c r="AA840" i="7"/>
  <c r="R707" i="7"/>
  <c r="AH707" i="7"/>
  <c r="AH728" i="7"/>
  <c r="Z728" i="7"/>
  <c r="R728" i="7"/>
  <c r="AF728" i="7"/>
  <c r="X728" i="7"/>
  <c r="P728" i="7"/>
  <c r="AE728" i="7"/>
  <c r="W728" i="7"/>
  <c r="O728" i="7"/>
  <c r="AC728" i="7"/>
  <c r="U728" i="7"/>
  <c r="M728" i="7"/>
  <c r="AA728" i="7"/>
  <c r="R810" i="7"/>
  <c r="AH810" i="7"/>
  <c r="AH841" i="7"/>
  <c r="Z841" i="7"/>
  <c r="R841" i="7"/>
  <c r="AF841" i="7"/>
  <c r="X841" i="7"/>
  <c r="P841" i="7"/>
  <c r="AE841" i="7"/>
  <c r="W841" i="7"/>
  <c r="O841" i="7"/>
  <c r="AC841" i="7"/>
  <c r="U841" i="7"/>
  <c r="M841" i="7"/>
  <c r="AA841" i="7"/>
  <c r="T140" i="7"/>
  <c r="U141" i="7"/>
  <c r="Q570" i="7"/>
  <c r="Y570" i="7"/>
  <c r="AG570" i="7"/>
  <c r="S571" i="7"/>
  <c r="AB571" i="7"/>
  <c r="AF811" i="7"/>
  <c r="X811" i="7"/>
  <c r="P811" i="7"/>
  <c r="AH811" i="7"/>
  <c r="Z811" i="7"/>
  <c r="R811" i="7"/>
  <c r="U811" i="7"/>
  <c r="AE811" i="7"/>
  <c r="P817" i="7"/>
  <c r="AA817" i="7"/>
  <c r="O842" i="7"/>
  <c r="AA842" i="7"/>
  <c r="R708" i="7"/>
  <c r="AE708" i="7"/>
  <c r="X709" i="7"/>
  <c r="S711" i="7"/>
  <c r="AG711" i="7"/>
  <c r="AC715" i="7"/>
  <c r="U715" i="7"/>
  <c r="M715" i="7"/>
  <c r="AG715" i="7"/>
  <c r="Y715" i="7"/>
  <c r="Q715" i="7"/>
  <c r="AF715" i="7"/>
  <c r="X715" i="7"/>
  <c r="P715" i="7"/>
  <c r="AE715" i="7"/>
  <c r="W715" i="7"/>
  <c r="O715" i="7"/>
  <c r="AA715" i="7"/>
  <c r="T717" i="7"/>
  <c r="AJ717" i="7"/>
  <c r="AH731" i="7"/>
  <c r="Z731" i="7"/>
  <c r="R731" i="7"/>
  <c r="AE731" i="7"/>
  <c r="W731" i="7"/>
  <c r="O731" i="7"/>
  <c r="AD731" i="7"/>
  <c r="V731" i="7"/>
  <c r="N731" i="7"/>
  <c r="AC731" i="7"/>
  <c r="U731" i="7"/>
  <c r="M731" i="7"/>
  <c r="AG731" i="7"/>
  <c r="S754" i="7"/>
  <c r="AE755" i="7"/>
  <c r="W755" i="7"/>
  <c r="O755" i="7"/>
  <c r="AD755" i="7"/>
  <c r="V755" i="7"/>
  <c r="N755" i="7"/>
  <c r="AC755" i="7"/>
  <c r="U755" i="7"/>
  <c r="M755" i="7"/>
  <c r="AH755" i="7"/>
  <c r="Z755" i="7"/>
  <c r="R755" i="7"/>
  <c r="AG755" i="7"/>
  <c r="Y755" i="7"/>
  <c r="Q755" i="7"/>
  <c r="AF755" i="7"/>
  <c r="X755" i="7"/>
  <c r="P755" i="7"/>
  <c r="AB756" i="7"/>
  <c r="S725" i="7"/>
  <c r="AA725" i="7"/>
  <c r="N735" i="7"/>
  <c r="V735" i="7"/>
  <c r="AD735" i="7"/>
  <c r="Q738" i="7"/>
  <c r="Y738" i="7"/>
  <c r="AG738" i="7"/>
  <c r="S740" i="7"/>
  <c r="AA740" i="7"/>
  <c r="N747" i="7"/>
  <c r="V747" i="7"/>
  <c r="AD747" i="7"/>
  <c r="Q750" i="7"/>
  <c r="Y750" i="7"/>
  <c r="AG750" i="7"/>
  <c r="S752" i="7"/>
  <c r="AA752" i="7"/>
  <c r="N772" i="7"/>
  <c r="V772" i="7"/>
  <c r="AD772" i="7"/>
  <c r="Q775" i="7"/>
  <c r="Y775" i="7"/>
  <c r="AG775" i="7"/>
  <c r="S783" i="7"/>
  <c r="AA783" i="7"/>
  <c r="N786" i="7"/>
  <c r="V786" i="7"/>
  <c r="AD786" i="7"/>
  <c r="Q789" i="7"/>
  <c r="Y789" i="7"/>
  <c r="AG789" i="7"/>
  <c r="S794" i="7"/>
  <c r="AA794" i="7"/>
  <c r="N797" i="7"/>
  <c r="V797" i="7"/>
  <c r="AD797" i="7"/>
  <c r="Q803" i="7"/>
  <c r="Y803" i="7"/>
  <c r="AG803" i="7"/>
  <c r="S805" i="7"/>
  <c r="AA805" i="7"/>
  <c r="N808" i="7"/>
  <c r="V808" i="7"/>
  <c r="AD808" i="7"/>
  <c r="Q826" i="7"/>
  <c r="Y826" i="7"/>
  <c r="AG826" i="7"/>
  <c r="S828" i="7"/>
  <c r="AA828" i="7"/>
  <c r="N831" i="7"/>
  <c r="V831" i="7"/>
  <c r="AD831" i="7"/>
  <c r="P835" i="7"/>
  <c r="X835" i="7"/>
  <c r="AF835" i="7"/>
  <c r="Q836" i="7"/>
  <c r="Y836" i="7"/>
  <c r="AG836" i="7"/>
  <c r="S838" i="7"/>
  <c r="AA838" i="7"/>
  <c r="N686" i="7"/>
  <c r="V686" i="7"/>
  <c r="AD686" i="7"/>
  <c r="P692" i="7"/>
  <c r="X692" i="7"/>
  <c r="AF692" i="7"/>
  <c r="Q695" i="7"/>
  <c r="Y695" i="7"/>
  <c r="AG695" i="7"/>
  <c r="S707" i="7"/>
  <c r="AA707" i="7"/>
  <c r="N742" i="7"/>
  <c r="V742" i="7"/>
  <c r="AD742" i="7"/>
  <c r="P777" i="7"/>
  <c r="X777" i="7"/>
  <c r="AF777" i="7"/>
  <c r="Q790" i="7"/>
  <c r="Y790" i="7"/>
  <c r="AG790" i="7"/>
  <c r="S810" i="7"/>
  <c r="AA810" i="7"/>
  <c r="N849" i="7"/>
  <c r="V849" i="7"/>
  <c r="AD849" i="7"/>
  <c r="P853" i="7"/>
  <c r="X853" i="7"/>
  <c r="AF853" i="7"/>
  <c r="Q138" i="7"/>
  <c r="Y138" i="7"/>
  <c r="AG138" i="7"/>
  <c r="S140" i="7"/>
  <c r="AA140" i="7"/>
  <c r="AI140" i="7"/>
  <c r="O567" i="7"/>
  <c r="W567" i="7"/>
  <c r="AE567" i="7"/>
  <c r="P568" i="7"/>
  <c r="X568" i="7"/>
  <c r="AF568" i="7"/>
  <c r="Q569" i="7"/>
  <c r="Y569" i="7"/>
  <c r="AG569" i="7"/>
  <c r="R570" i="7"/>
  <c r="Z570" i="7"/>
  <c r="AH570" i="7"/>
  <c r="AF571" i="7"/>
  <c r="X571" i="7"/>
  <c r="P571" i="7"/>
  <c r="T571" i="7"/>
  <c r="AC571" i="7"/>
  <c r="O572" i="7"/>
  <c r="X572" i="7"/>
  <c r="AH572" i="7"/>
  <c r="V811" i="7"/>
  <c r="AG811" i="7"/>
  <c r="AG812" i="7"/>
  <c r="U812" i="7"/>
  <c r="AE812" i="7"/>
  <c r="AH813" i="7"/>
  <c r="Z813" i="7"/>
  <c r="R813" i="7"/>
  <c r="AJ813" i="7"/>
  <c r="AB813" i="7"/>
  <c r="T813" i="7"/>
  <c r="U813" i="7"/>
  <c r="AE813" i="7"/>
  <c r="S815" i="7"/>
  <c r="S816" i="7"/>
  <c r="AD816" i="7"/>
  <c r="S743" i="7"/>
  <c r="AC743" i="7"/>
  <c r="R817" i="7"/>
  <c r="AB817" i="7"/>
  <c r="Q842" i="7"/>
  <c r="AC842" i="7"/>
  <c r="T708" i="7"/>
  <c r="AF708" i="7"/>
  <c r="M709" i="7"/>
  <c r="Y709" i="7"/>
  <c r="U711" i="7"/>
  <c r="AD716" i="7"/>
  <c r="V716" i="7"/>
  <c r="N716" i="7"/>
  <c r="AH716" i="7"/>
  <c r="Z716" i="7"/>
  <c r="R716" i="7"/>
  <c r="AG716" i="7"/>
  <c r="Y716" i="7"/>
  <c r="Q716" i="7"/>
  <c r="AF716" i="7"/>
  <c r="X716" i="7"/>
  <c r="P716" i="7"/>
  <c r="AA716" i="7"/>
  <c r="U717" i="7"/>
  <c r="AH730" i="7"/>
  <c r="Z730" i="7"/>
  <c r="R730" i="7"/>
  <c r="AG730" i="7"/>
  <c r="Y730" i="7"/>
  <c r="Q730" i="7"/>
  <c r="AD730" i="7"/>
  <c r="V730" i="7"/>
  <c r="N730" i="7"/>
  <c r="AC730" i="7"/>
  <c r="U730" i="7"/>
  <c r="M730" i="7"/>
  <c r="AJ730" i="7"/>
  <c r="AB730" i="7"/>
  <c r="T730" i="7"/>
  <c r="AE730" i="7"/>
  <c r="P731" i="7"/>
  <c r="AJ731" i="7"/>
  <c r="Z754" i="7"/>
  <c r="AC756" i="7"/>
  <c r="S570" i="7"/>
  <c r="AA570" i="7"/>
  <c r="AI570" i="7"/>
  <c r="U571" i="7"/>
  <c r="AD571" i="7"/>
  <c r="P572" i="7"/>
  <c r="Z572" i="7"/>
  <c r="AI572" i="7"/>
  <c r="M811" i="7"/>
  <c r="W811" i="7"/>
  <c r="AI811" i="7"/>
  <c r="V812" i="7"/>
  <c r="AF812" i="7"/>
  <c r="AJ815" i="7"/>
  <c r="AB815" i="7"/>
  <c r="T815" i="7"/>
  <c r="AD815" i="7"/>
  <c r="V815" i="7"/>
  <c r="N815" i="7"/>
  <c r="U815" i="7"/>
  <c r="AF815" i="7"/>
  <c r="S817" i="7"/>
  <c r="AC817" i="7"/>
  <c r="S842" i="7"/>
  <c r="AD842" i="7"/>
  <c r="AJ711" i="7"/>
  <c r="AB711" i="7"/>
  <c r="T711" i="7"/>
  <c r="AF711" i="7"/>
  <c r="X711" i="7"/>
  <c r="P711" i="7"/>
  <c r="AD711" i="7"/>
  <c r="V711" i="7"/>
  <c r="N711" i="7"/>
  <c r="W711" i="7"/>
  <c r="AI711" i="7"/>
  <c r="V717" i="7"/>
  <c r="AA754" i="7"/>
  <c r="P735" i="7"/>
  <c r="X735" i="7"/>
  <c r="AF735" i="7"/>
  <c r="S738" i="7"/>
  <c r="AA738" i="7"/>
  <c r="P747" i="7"/>
  <c r="X747" i="7"/>
  <c r="AF747" i="7"/>
  <c r="S750" i="7"/>
  <c r="AA750" i="7"/>
  <c r="P772" i="7"/>
  <c r="X772" i="7"/>
  <c r="AF772" i="7"/>
  <c r="S775" i="7"/>
  <c r="AA775" i="7"/>
  <c r="P786" i="7"/>
  <c r="X786" i="7"/>
  <c r="AF786" i="7"/>
  <c r="S789" i="7"/>
  <c r="AA789" i="7"/>
  <c r="P797" i="7"/>
  <c r="X797" i="7"/>
  <c r="AF797" i="7"/>
  <c r="S803" i="7"/>
  <c r="AA803" i="7"/>
  <c r="P808" i="7"/>
  <c r="X808" i="7"/>
  <c r="AF808" i="7"/>
  <c r="S826" i="7"/>
  <c r="AA826" i="7"/>
  <c r="P831" i="7"/>
  <c r="X831" i="7"/>
  <c r="AF831" i="7"/>
  <c r="R835" i="7"/>
  <c r="Z835" i="7"/>
  <c r="AH835" i="7"/>
  <c r="S836" i="7"/>
  <c r="AA836" i="7"/>
  <c r="P686" i="7"/>
  <c r="X686" i="7"/>
  <c r="AF686" i="7"/>
  <c r="R692" i="7"/>
  <c r="Z692" i="7"/>
  <c r="AH692" i="7"/>
  <c r="S695" i="7"/>
  <c r="AA695" i="7"/>
  <c r="P742" i="7"/>
  <c r="X742" i="7"/>
  <c r="AF742" i="7"/>
  <c r="R777" i="7"/>
  <c r="Z777" i="7"/>
  <c r="AH777" i="7"/>
  <c r="S790" i="7"/>
  <c r="AA790" i="7"/>
  <c r="P849" i="7"/>
  <c r="X849" i="7"/>
  <c r="AF849" i="7"/>
  <c r="R853" i="7"/>
  <c r="Z853" i="7"/>
  <c r="AH853" i="7"/>
  <c r="S138" i="7"/>
  <c r="AA138" i="7"/>
  <c r="P143" i="7"/>
  <c r="X143" i="7"/>
  <c r="AF143" i="7"/>
  <c r="Q567" i="7"/>
  <c r="Y567" i="7"/>
  <c r="AG567" i="7"/>
  <c r="R568" i="7"/>
  <c r="Z568" i="7"/>
  <c r="AH568" i="7"/>
  <c r="S569" i="7"/>
  <c r="AA569" i="7"/>
  <c r="T570" i="7"/>
  <c r="AB570" i="7"/>
  <c r="AJ570" i="7"/>
  <c r="M571" i="7"/>
  <c r="V571" i="7"/>
  <c r="AE571" i="7"/>
  <c r="R572" i="7"/>
  <c r="AA572" i="7"/>
  <c r="AJ572" i="7"/>
  <c r="N811" i="7"/>
  <c r="Y811" i="7"/>
  <c r="AJ811" i="7"/>
  <c r="M812" i="7"/>
  <c r="W812" i="7"/>
  <c r="AH812" i="7"/>
  <c r="M813" i="7"/>
  <c r="W813" i="7"/>
  <c r="AG813" i="7"/>
  <c r="AC814" i="7"/>
  <c r="U814" i="7"/>
  <c r="M814" i="7"/>
  <c r="W814" i="7"/>
  <c r="AG814" i="7"/>
  <c r="W815" i="7"/>
  <c r="AG815" i="7"/>
  <c r="AC816" i="7"/>
  <c r="U816" i="7"/>
  <c r="M816" i="7"/>
  <c r="AE816" i="7"/>
  <c r="W816" i="7"/>
  <c r="O816" i="7"/>
  <c r="V816" i="7"/>
  <c r="AG816" i="7"/>
  <c r="AD743" i="7"/>
  <c r="V743" i="7"/>
  <c r="N743" i="7"/>
  <c r="AF743" i="7"/>
  <c r="X743" i="7"/>
  <c r="P743" i="7"/>
  <c r="U743" i="7"/>
  <c r="AG743" i="7"/>
  <c r="T817" i="7"/>
  <c r="T842" i="7"/>
  <c r="AG708" i="7"/>
  <c r="W708" i="7"/>
  <c r="P709" i="7"/>
  <c r="AC709" i="7"/>
  <c r="Y711" i="7"/>
  <c r="R715" i="7"/>
  <c r="AH715" i="7"/>
  <c r="M716" i="7"/>
  <c r="AC716" i="7"/>
  <c r="AE717" i="7"/>
  <c r="J718" i="7"/>
  <c r="T731" i="7"/>
  <c r="AH754" i="7"/>
  <c r="T755" i="7"/>
  <c r="AE756" i="7"/>
  <c r="T826" i="7"/>
  <c r="AB826" i="7"/>
  <c r="AJ826" i="7"/>
  <c r="S835" i="7"/>
  <c r="AA835" i="7"/>
  <c r="AI835" i="7"/>
  <c r="T836" i="7"/>
  <c r="AB836" i="7"/>
  <c r="AJ836" i="7"/>
  <c r="S692" i="7"/>
  <c r="AA692" i="7"/>
  <c r="AI692" i="7"/>
  <c r="T695" i="7"/>
  <c r="AB695" i="7"/>
  <c r="AJ695" i="7"/>
  <c r="S777" i="7"/>
  <c r="AA777" i="7"/>
  <c r="AI777" i="7"/>
  <c r="T790" i="7"/>
  <c r="AB790" i="7"/>
  <c r="AJ790" i="7"/>
  <c r="S853" i="7"/>
  <c r="AA853" i="7"/>
  <c r="AI853" i="7"/>
  <c r="T138" i="7"/>
  <c r="AB138" i="7"/>
  <c r="AJ138" i="7"/>
  <c r="R567" i="7"/>
  <c r="Z567" i="7"/>
  <c r="AH567" i="7"/>
  <c r="S568" i="7"/>
  <c r="AA568" i="7"/>
  <c r="AI568" i="7"/>
  <c r="T569" i="7"/>
  <c r="AB569" i="7"/>
  <c r="AJ569" i="7"/>
  <c r="M570" i="7"/>
  <c r="U570" i="7"/>
  <c r="AC570" i="7"/>
  <c r="N571" i="7"/>
  <c r="W571" i="7"/>
  <c r="AG571" i="7"/>
  <c r="S572" i="7"/>
  <c r="O811" i="7"/>
  <c r="AA811" i="7"/>
  <c r="N812" i="7"/>
  <c r="X812" i="7"/>
  <c r="AJ812" i="7"/>
  <c r="M815" i="7"/>
  <c r="X815" i="7"/>
  <c r="AH815" i="7"/>
  <c r="X816" i="7"/>
  <c r="W743" i="7"/>
  <c r="AE817" i="7"/>
  <c r="W817" i="7"/>
  <c r="O817" i="7"/>
  <c r="AG817" i="7"/>
  <c r="Y817" i="7"/>
  <c r="Q817" i="7"/>
  <c r="U817" i="7"/>
  <c r="AF817" i="7"/>
  <c r="AF842" i="7"/>
  <c r="X842" i="7"/>
  <c r="P842" i="7"/>
  <c r="AJ842" i="7"/>
  <c r="AB842" i="7"/>
  <c r="AH842" i="7"/>
  <c r="Z842" i="7"/>
  <c r="R842" i="7"/>
  <c r="U842" i="7"/>
  <c r="AG842" i="7"/>
  <c r="AC708" i="7"/>
  <c r="U708" i="7"/>
  <c r="M708" i="7"/>
  <c r="X708" i="7"/>
  <c r="Q709" i="7"/>
  <c r="AE709" i="7"/>
  <c r="AH717" i="7"/>
  <c r="Z717" i="7"/>
  <c r="R717" i="7"/>
  <c r="AB717" i="7"/>
  <c r="AF756" i="7"/>
  <c r="X756" i="7"/>
  <c r="P756" i="7"/>
  <c r="AD756" i="7"/>
  <c r="V756" i="7"/>
  <c r="N756" i="7"/>
  <c r="S567" i="7"/>
  <c r="AA567" i="7"/>
  <c r="AI567" i="7"/>
  <c r="T568" i="7"/>
  <c r="AB568" i="7"/>
  <c r="N570" i="7"/>
  <c r="V570" i="7"/>
  <c r="AD570" i="7"/>
  <c r="O571" i="7"/>
  <c r="Y571" i="7"/>
  <c r="AH571" i="7"/>
  <c r="AG572" i="7"/>
  <c r="Y572" i="7"/>
  <c r="Q572" i="7"/>
  <c r="T572" i="7"/>
  <c r="AC572" i="7"/>
  <c r="Q811" i="7"/>
  <c r="AB811" i="7"/>
  <c r="V817" i="7"/>
  <c r="AH817" i="7"/>
  <c r="V842" i="7"/>
  <c r="AI842" i="7"/>
  <c r="AD754" i="7"/>
  <c r="V754" i="7"/>
  <c r="N754" i="7"/>
  <c r="AC754" i="7"/>
  <c r="U754" i="7"/>
  <c r="M754" i="7"/>
  <c r="AJ754" i="7"/>
  <c r="AB754" i="7"/>
  <c r="T754" i="7"/>
  <c r="AG754" i="7"/>
  <c r="Y754" i="7"/>
  <c r="Q754" i="7"/>
  <c r="AF754" i="7"/>
  <c r="X754" i="7"/>
  <c r="P754" i="7"/>
  <c r="AE754" i="7"/>
  <c r="W754" i="7"/>
  <c r="O754" i="7"/>
  <c r="S735" i="7"/>
  <c r="AA735" i="7"/>
  <c r="S747" i="7"/>
  <c r="AA747" i="7"/>
  <c r="S772" i="7"/>
  <c r="AA772" i="7"/>
  <c r="S786" i="7"/>
  <c r="AA786" i="7"/>
  <c r="S797" i="7"/>
  <c r="AA797" i="7"/>
  <c r="S808" i="7"/>
  <c r="AA808" i="7"/>
  <c r="N826" i="7"/>
  <c r="V826" i="7"/>
  <c r="S831" i="7"/>
  <c r="AA831" i="7"/>
  <c r="M835" i="7"/>
  <c r="U835" i="7"/>
  <c r="N836" i="7"/>
  <c r="V836" i="7"/>
  <c r="S686" i="7"/>
  <c r="AA686" i="7"/>
  <c r="M692" i="7"/>
  <c r="U692" i="7"/>
  <c r="N695" i="7"/>
  <c r="V695" i="7"/>
  <c r="S742" i="7"/>
  <c r="AA742" i="7"/>
  <c r="M777" i="7"/>
  <c r="U777" i="7"/>
  <c r="N790" i="7"/>
  <c r="V790" i="7"/>
  <c r="S849" i="7"/>
  <c r="AA849" i="7"/>
  <c r="M853" i="7"/>
  <c r="U853" i="7"/>
  <c r="N138" i="7"/>
  <c r="V138" i="7"/>
  <c r="P140" i="7"/>
  <c r="X140" i="7"/>
  <c r="S143" i="7"/>
  <c r="AA143" i="7"/>
  <c r="T567" i="7"/>
  <c r="AB567" i="7"/>
  <c r="M568" i="7"/>
  <c r="U568" i="7"/>
  <c r="N569" i="7"/>
  <c r="V569" i="7"/>
  <c r="O570" i="7"/>
  <c r="W570" i="7"/>
  <c r="Q571" i="7"/>
  <c r="Z571" i="7"/>
  <c r="U572" i="7"/>
  <c r="AD572" i="7"/>
  <c r="J811" i="7"/>
  <c r="S811" i="7"/>
  <c r="AC811" i="7"/>
  <c r="P812" i="7"/>
  <c r="P813" i="7"/>
  <c r="AA813" i="7"/>
  <c r="P814" i="7"/>
  <c r="Z814" i="7"/>
  <c r="P815" i="7"/>
  <c r="Z815" i="7"/>
  <c r="P816" i="7"/>
  <c r="Z816" i="7"/>
  <c r="AJ816" i="7"/>
  <c r="O743" i="7"/>
  <c r="Z743" i="7"/>
  <c r="AJ743" i="7"/>
  <c r="M817" i="7"/>
  <c r="X817" i="7"/>
  <c r="AI817" i="7"/>
  <c r="M842" i="7"/>
  <c r="W842" i="7"/>
  <c r="O708" i="7"/>
  <c r="AB708" i="7"/>
  <c r="U709" i="7"/>
  <c r="AE710" i="7"/>
  <c r="W710" i="7"/>
  <c r="O710" i="7"/>
  <c r="AC710" i="7"/>
  <c r="U710" i="7"/>
  <c r="M710" i="7"/>
  <c r="Y710" i="7"/>
  <c r="Q711" i="7"/>
  <c r="AC711" i="7"/>
  <c r="V715" i="7"/>
  <c r="T716" i="7"/>
  <c r="AJ716" i="7"/>
  <c r="N717" i="7"/>
  <c r="AD717" i="7"/>
  <c r="AB731" i="7"/>
  <c r="AI755" i="7"/>
  <c r="T756" i="7"/>
  <c r="Q815" i="7"/>
  <c r="AA815" i="7"/>
  <c r="N817" i="7"/>
  <c r="Z817" i="7"/>
  <c r="N842" i="7"/>
  <c r="AH709" i="7"/>
  <c r="Z709" i="7"/>
  <c r="R709" i="7"/>
  <c r="AD709" i="7"/>
  <c r="V709" i="7"/>
  <c r="N709" i="7"/>
  <c r="AJ709" i="7"/>
  <c r="AB709" i="7"/>
  <c r="T709" i="7"/>
  <c r="W709" i="7"/>
  <c r="AI709" i="7"/>
  <c r="R754" i="7"/>
  <c r="U756" i="7"/>
  <c r="S812" i="7"/>
  <c r="AA812" i="7"/>
  <c r="AI812" i="7"/>
  <c r="S708" i="7"/>
  <c r="AA708" i="7"/>
  <c r="AI708" i="7"/>
  <c r="Q717" i="7"/>
  <c r="Y717" i="7"/>
  <c r="AG717" i="7"/>
  <c r="R718" i="7"/>
  <c r="Z718" i="7"/>
  <c r="AH718" i="7"/>
  <c r="S729" i="7"/>
  <c r="AA729" i="7"/>
  <c r="AI729" i="7"/>
  <c r="N732" i="7"/>
  <c r="V732" i="7"/>
  <c r="AD732" i="7"/>
  <c r="Q756" i="7"/>
  <c r="Y756" i="7"/>
  <c r="AG756" i="7"/>
  <c r="R757" i="7"/>
  <c r="Z757" i="7"/>
  <c r="AH757" i="7"/>
  <c r="S605" i="7"/>
  <c r="AA605" i="7"/>
  <c r="AI605" i="7"/>
  <c r="T607" i="7"/>
  <c r="AB607" i="7"/>
  <c r="AJ607" i="7"/>
  <c r="M609" i="7"/>
  <c r="U609" i="7"/>
  <c r="AC609" i="7"/>
  <c r="O681" i="7"/>
  <c r="W681" i="7"/>
  <c r="AE681" i="7"/>
  <c r="P684" i="7"/>
  <c r="X684" i="7"/>
  <c r="AF684" i="7"/>
  <c r="Q687" i="7"/>
  <c r="Y687" i="7"/>
  <c r="AG687" i="7"/>
  <c r="R690" i="7"/>
  <c r="Z690" i="7"/>
  <c r="AH690" i="7"/>
  <c r="S693" i="7"/>
  <c r="AA693" i="7"/>
  <c r="AI693" i="7"/>
  <c r="T696" i="7"/>
  <c r="AB696" i="7"/>
  <c r="AJ696" i="7"/>
  <c r="M699" i="7"/>
  <c r="U699" i="7"/>
  <c r="AC699" i="7"/>
  <c r="O705" i="7"/>
  <c r="W705" i="7"/>
  <c r="AE705" i="7"/>
  <c r="P712" i="7"/>
  <c r="X712" i="7"/>
  <c r="AF712" i="7"/>
  <c r="Q719" i="7"/>
  <c r="Y719" i="7"/>
  <c r="AG719" i="7"/>
  <c r="R733" i="7"/>
  <c r="Z733" i="7"/>
  <c r="AH733" i="7"/>
  <c r="S744" i="7"/>
  <c r="AA744" i="7"/>
  <c r="AI744" i="7"/>
  <c r="T758" i="7"/>
  <c r="AB758" i="7"/>
  <c r="AJ758" i="7"/>
  <c r="M761" i="7"/>
  <c r="U761" i="7"/>
  <c r="AC761" i="7"/>
  <c r="O778" i="7"/>
  <c r="W778" i="7"/>
  <c r="AE778" i="7"/>
  <c r="P791" i="7"/>
  <c r="X791" i="7"/>
  <c r="AF791" i="7"/>
  <c r="Q801" i="7"/>
  <c r="Y801" i="7"/>
  <c r="AG801" i="7"/>
  <c r="S324" i="7"/>
  <c r="AB324" i="7"/>
  <c r="N325" i="7"/>
  <c r="W325" i="7"/>
  <c r="AF325" i="7"/>
  <c r="AH326" i="7"/>
  <c r="Z326" i="7"/>
  <c r="R326" i="7"/>
  <c r="T326" i="7"/>
  <c r="AC326" i="7"/>
  <c r="O327" i="7"/>
  <c r="AB327" i="7"/>
  <c r="S328" i="7"/>
  <c r="S348" i="7"/>
  <c r="AI348" i="7"/>
  <c r="Q349" i="7"/>
  <c r="AA350" i="7"/>
  <c r="T352" i="7"/>
  <c r="AJ352" i="7"/>
  <c r="N353" i="7"/>
  <c r="AD353" i="7"/>
  <c r="S123" i="7"/>
  <c r="AI123" i="7"/>
  <c r="Q131" i="7"/>
  <c r="AA144" i="7"/>
  <c r="T164" i="7"/>
  <c r="AJ164" i="7"/>
  <c r="N172" i="7"/>
  <c r="AD172" i="7"/>
  <c r="S217" i="7"/>
  <c r="AI217" i="7"/>
  <c r="Q236" i="7"/>
  <c r="AA256" i="7"/>
  <c r="T124" i="7"/>
  <c r="AJ124" i="7"/>
  <c r="N132" i="7"/>
  <c r="AD132" i="7"/>
  <c r="S165" i="7"/>
  <c r="AI165" i="7"/>
  <c r="Q173" i="7"/>
  <c r="AA180" i="7"/>
  <c r="T218" i="7"/>
  <c r="AJ218" i="7"/>
  <c r="N237" i="7"/>
  <c r="AD237" i="7"/>
  <c r="N257" i="7"/>
  <c r="AJ257" i="7"/>
  <c r="S146" i="7"/>
  <c r="J158" i="7"/>
  <c r="AA158" i="7"/>
  <c r="AB166" i="7"/>
  <c r="AF174" i="7"/>
  <c r="X174" i="7"/>
  <c r="P174" i="7"/>
  <c r="AE174" i="7"/>
  <c r="W174" i="7"/>
  <c r="O174" i="7"/>
  <c r="AJ174" i="7"/>
  <c r="AB174" i="7"/>
  <c r="T174" i="7"/>
  <c r="AH174" i="7"/>
  <c r="Z174" i="7"/>
  <c r="R174" i="7"/>
  <c r="AG174" i="7"/>
  <c r="Y174" i="7"/>
  <c r="Q174" i="7"/>
  <c r="AC174" i="7"/>
  <c r="AG181" i="7"/>
  <c r="Y181" i="7"/>
  <c r="Q181" i="7"/>
  <c r="AE181" i="7"/>
  <c r="R258" i="7"/>
  <c r="AD114" i="7"/>
  <c r="V114" i="7"/>
  <c r="N114" i="7"/>
  <c r="AC114" i="7"/>
  <c r="U114" i="7"/>
  <c r="M114" i="7"/>
  <c r="AJ114" i="7"/>
  <c r="AB114" i="7"/>
  <c r="T114" i="7"/>
  <c r="AH114" i="7"/>
  <c r="Z114" i="7"/>
  <c r="R114" i="7"/>
  <c r="AF114" i="7"/>
  <c r="X114" i="7"/>
  <c r="P114" i="7"/>
  <c r="AE114" i="7"/>
  <c r="W114" i="7"/>
  <c r="O114" i="7"/>
  <c r="Z126" i="7"/>
  <c r="AB147" i="7"/>
  <c r="AD201" i="7"/>
  <c r="V201" i="7"/>
  <c r="N201" i="7"/>
  <c r="AC201" i="7"/>
  <c r="U201" i="7"/>
  <c r="M201" i="7"/>
  <c r="AJ201" i="7"/>
  <c r="AB201" i="7"/>
  <c r="T201" i="7"/>
  <c r="AH201" i="7"/>
  <c r="Z201" i="7"/>
  <c r="R201" i="7"/>
  <c r="AG201" i="7"/>
  <c r="Y201" i="7"/>
  <c r="Q201" i="7"/>
  <c r="AF201" i="7"/>
  <c r="X201" i="7"/>
  <c r="P201" i="7"/>
  <c r="AE201" i="7"/>
  <c r="W201" i="7"/>
  <c r="O201" i="7"/>
  <c r="S718" i="7"/>
  <c r="AA718" i="7"/>
  <c r="AI718" i="7"/>
  <c r="T729" i="7"/>
  <c r="AB729" i="7"/>
  <c r="AJ729" i="7"/>
  <c r="O732" i="7"/>
  <c r="W732" i="7"/>
  <c r="AE732" i="7"/>
  <c r="R756" i="7"/>
  <c r="Z756" i="7"/>
  <c r="AH756" i="7"/>
  <c r="S757" i="7"/>
  <c r="AA757" i="7"/>
  <c r="AI757" i="7"/>
  <c r="T605" i="7"/>
  <c r="AB605" i="7"/>
  <c r="AJ605" i="7"/>
  <c r="M607" i="7"/>
  <c r="U607" i="7"/>
  <c r="AC607" i="7"/>
  <c r="N609" i="7"/>
  <c r="V609" i="7"/>
  <c r="AD609" i="7"/>
  <c r="O678" i="7"/>
  <c r="W678" i="7"/>
  <c r="AE678" i="7"/>
  <c r="P681" i="7"/>
  <c r="X681" i="7"/>
  <c r="AF681" i="7"/>
  <c r="Q684" i="7"/>
  <c r="Y684" i="7"/>
  <c r="AG684" i="7"/>
  <c r="R687" i="7"/>
  <c r="Z687" i="7"/>
  <c r="AH687" i="7"/>
  <c r="S690" i="7"/>
  <c r="AA690" i="7"/>
  <c r="T693" i="7"/>
  <c r="AB693" i="7"/>
  <c r="AJ693" i="7"/>
  <c r="M696" i="7"/>
  <c r="U696" i="7"/>
  <c r="AC696" i="7"/>
  <c r="N699" i="7"/>
  <c r="V699" i="7"/>
  <c r="AD699" i="7"/>
  <c r="O702" i="7"/>
  <c r="W702" i="7"/>
  <c r="AE702" i="7"/>
  <c r="P705" i="7"/>
  <c r="X705" i="7"/>
  <c r="AF705" i="7"/>
  <c r="Q712" i="7"/>
  <c r="Y712" i="7"/>
  <c r="AG712" i="7"/>
  <c r="R719" i="7"/>
  <c r="Z719" i="7"/>
  <c r="AH719" i="7"/>
  <c r="S733" i="7"/>
  <c r="AA733" i="7"/>
  <c r="T744" i="7"/>
  <c r="AB744" i="7"/>
  <c r="AJ744" i="7"/>
  <c r="M758" i="7"/>
  <c r="U758" i="7"/>
  <c r="AC758" i="7"/>
  <c r="N761" i="7"/>
  <c r="V761" i="7"/>
  <c r="AD761" i="7"/>
  <c r="O764" i="7"/>
  <c r="W764" i="7"/>
  <c r="AE764" i="7"/>
  <c r="P778" i="7"/>
  <c r="X778" i="7"/>
  <c r="AF778" i="7"/>
  <c r="Q791" i="7"/>
  <c r="Y791" i="7"/>
  <c r="AG791" i="7"/>
  <c r="R801" i="7"/>
  <c r="Z801" i="7"/>
  <c r="AH801" i="7"/>
  <c r="AF324" i="7"/>
  <c r="X324" i="7"/>
  <c r="P324" i="7"/>
  <c r="T324" i="7"/>
  <c r="AC324" i="7"/>
  <c r="O325" i="7"/>
  <c r="X325" i="7"/>
  <c r="AH325" i="7"/>
  <c r="U326" i="7"/>
  <c r="AD326" i="7"/>
  <c r="Q327" i="7"/>
  <c r="AC327" i="7"/>
  <c r="V348" i="7"/>
  <c r="M350" i="7"/>
  <c r="AC350" i="7"/>
  <c r="AC351" i="7"/>
  <c r="U351" i="7"/>
  <c r="M351" i="7"/>
  <c r="AH351" i="7"/>
  <c r="Z351" i="7"/>
  <c r="R351" i="7"/>
  <c r="AF351" i="7"/>
  <c r="X351" i="7"/>
  <c r="P351" i="7"/>
  <c r="AE351" i="7"/>
  <c r="W351" i="7"/>
  <c r="O351" i="7"/>
  <c r="AA351" i="7"/>
  <c r="U352" i="7"/>
  <c r="P353" i="7"/>
  <c r="AF353" i="7"/>
  <c r="V123" i="7"/>
  <c r="M144" i="7"/>
  <c r="AC144" i="7"/>
  <c r="AC156" i="7"/>
  <c r="U156" i="7"/>
  <c r="M156" i="7"/>
  <c r="AH156" i="7"/>
  <c r="Z156" i="7"/>
  <c r="R156" i="7"/>
  <c r="AF156" i="7"/>
  <c r="X156" i="7"/>
  <c r="P156" i="7"/>
  <c r="AE156" i="7"/>
  <c r="W156" i="7"/>
  <c r="O156" i="7"/>
  <c r="AA156" i="7"/>
  <c r="U164" i="7"/>
  <c r="P172" i="7"/>
  <c r="AF172" i="7"/>
  <c r="V217" i="7"/>
  <c r="M256" i="7"/>
  <c r="AC256" i="7"/>
  <c r="AC112" i="7"/>
  <c r="U112" i="7"/>
  <c r="M112" i="7"/>
  <c r="AH112" i="7"/>
  <c r="Z112" i="7"/>
  <c r="R112" i="7"/>
  <c r="AF112" i="7"/>
  <c r="X112" i="7"/>
  <c r="P112" i="7"/>
  <c r="AE112" i="7"/>
  <c r="W112" i="7"/>
  <c r="O112" i="7"/>
  <c r="AA112" i="7"/>
  <c r="U124" i="7"/>
  <c r="P132" i="7"/>
  <c r="AF132" i="7"/>
  <c r="J165" i="7"/>
  <c r="V165" i="7"/>
  <c r="M180" i="7"/>
  <c r="AC180" i="7"/>
  <c r="AC199" i="7"/>
  <c r="U199" i="7"/>
  <c r="M199" i="7"/>
  <c r="AH199" i="7"/>
  <c r="Z199" i="7"/>
  <c r="R199" i="7"/>
  <c r="AF199" i="7"/>
  <c r="X199" i="7"/>
  <c r="P199" i="7"/>
  <c r="AE199" i="7"/>
  <c r="W199" i="7"/>
  <c r="O199" i="7"/>
  <c r="AA199" i="7"/>
  <c r="U218" i="7"/>
  <c r="P237" i="7"/>
  <c r="AI237" i="7"/>
  <c r="O257" i="7"/>
  <c r="X146" i="7"/>
  <c r="AD166" i="7"/>
  <c r="X258" i="7"/>
  <c r="AB126" i="7"/>
  <c r="M134" i="7"/>
  <c r="AD147" i="7"/>
  <c r="S717" i="7"/>
  <c r="AA717" i="7"/>
  <c r="AI717" i="7"/>
  <c r="T718" i="7"/>
  <c r="AB718" i="7"/>
  <c r="AJ718" i="7"/>
  <c r="M729" i="7"/>
  <c r="U729" i="7"/>
  <c r="P732" i="7"/>
  <c r="X732" i="7"/>
  <c r="AF732" i="7"/>
  <c r="S756" i="7"/>
  <c r="AA756" i="7"/>
  <c r="AI756" i="7"/>
  <c r="T757" i="7"/>
  <c r="AB757" i="7"/>
  <c r="N607" i="7"/>
  <c r="V607" i="7"/>
  <c r="AD607" i="7"/>
  <c r="O609" i="7"/>
  <c r="W609" i="7"/>
  <c r="AE609" i="7"/>
  <c r="P678" i="7"/>
  <c r="X678" i="7"/>
  <c r="AF678" i="7"/>
  <c r="Q681" i="7"/>
  <c r="Y681" i="7"/>
  <c r="AG681" i="7"/>
  <c r="R684" i="7"/>
  <c r="Z684" i="7"/>
  <c r="AH684" i="7"/>
  <c r="S687" i="7"/>
  <c r="AA687" i="7"/>
  <c r="T690" i="7"/>
  <c r="AB690" i="7"/>
  <c r="AJ690" i="7"/>
  <c r="N696" i="7"/>
  <c r="V696" i="7"/>
  <c r="AD696" i="7"/>
  <c r="O699" i="7"/>
  <c r="W699" i="7"/>
  <c r="AE699" i="7"/>
  <c r="P702" i="7"/>
  <c r="X702" i="7"/>
  <c r="AF702" i="7"/>
  <c r="Q705" i="7"/>
  <c r="Y705" i="7"/>
  <c r="AG705" i="7"/>
  <c r="R712" i="7"/>
  <c r="Z712" i="7"/>
  <c r="AH712" i="7"/>
  <c r="S719" i="7"/>
  <c r="AA719" i="7"/>
  <c r="T733" i="7"/>
  <c r="AB733" i="7"/>
  <c r="AJ733" i="7"/>
  <c r="N758" i="7"/>
  <c r="V758" i="7"/>
  <c r="AD758" i="7"/>
  <c r="O761" i="7"/>
  <c r="W761" i="7"/>
  <c r="AE761" i="7"/>
  <c r="P764" i="7"/>
  <c r="X764" i="7"/>
  <c r="AF764" i="7"/>
  <c r="Q778" i="7"/>
  <c r="Y778" i="7"/>
  <c r="AG778" i="7"/>
  <c r="R791" i="7"/>
  <c r="Z791" i="7"/>
  <c r="AH791" i="7"/>
  <c r="S801" i="7"/>
  <c r="AA801" i="7"/>
  <c r="U324" i="7"/>
  <c r="P325" i="7"/>
  <c r="Z325" i="7"/>
  <c r="M326" i="7"/>
  <c r="V326" i="7"/>
  <c r="AE326" i="7"/>
  <c r="R327" i="7"/>
  <c r="AJ328" i="7"/>
  <c r="AB328" i="7"/>
  <c r="T328" i="7"/>
  <c r="AH328" i="7"/>
  <c r="Z328" i="7"/>
  <c r="R328" i="7"/>
  <c r="AG328" i="7"/>
  <c r="Y328" i="7"/>
  <c r="Q328" i="7"/>
  <c r="V328" i="7"/>
  <c r="AI328" i="7"/>
  <c r="P350" i="7"/>
  <c r="AF350" i="7"/>
  <c r="AB351" i="7"/>
  <c r="S353" i="7"/>
  <c r="AI353" i="7"/>
  <c r="P144" i="7"/>
  <c r="AF144" i="7"/>
  <c r="AB156" i="7"/>
  <c r="W164" i="7"/>
  <c r="S172" i="7"/>
  <c r="AI172" i="7"/>
  <c r="P256" i="7"/>
  <c r="AF256" i="7"/>
  <c r="W124" i="7"/>
  <c r="S132" i="7"/>
  <c r="AI132" i="7"/>
  <c r="P180" i="7"/>
  <c r="AF180" i="7"/>
  <c r="W218" i="7"/>
  <c r="S237" i="7"/>
  <c r="T257" i="7"/>
  <c r="Z146" i="7"/>
  <c r="AD158" i="7"/>
  <c r="V158" i="7"/>
  <c r="N158" i="7"/>
  <c r="AC158" i="7"/>
  <c r="U158" i="7"/>
  <c r="M158" i="7"/>
  <c r="AH158" i="7"/>
  <c r="Z158" i="7"/>
  <c r="R158" i="7"/>
  <c r="AF158" i="7"/>
  <c r="X158" i="7"/>
  <c r="P158" i="7"/>
  <c r="AE158" i="7"/>
  <c r="W158" i="7"/>
  <c r="O158" i="7"/>
  <c r="AG158" i="7"/>
  <c r="AE166" i="7"/>
  <c r="W166" i="7"/>
  <c r="O166" i="7"/>
  <c r="AG166" i="7"/>
  <c r="Y166" i="7"/>
  <c r="Q166" i="7"/>
  <c r="AH166" i="7"/>
  <c r="Z258" i="7"/>
  <c r="AH126" i="7"/>
  <c r="S134" i="7"/>
  <c r="AE220" i="7"/>
  <c r="W220" i="7"/>
  <c r="O220" i="7"/>
  <c r="AC220" i="7"/>
  <c r="U220" i="7"/>
  <c r="M220" i="7"/>
  <c r="AH220" i="7"/>
  <c r="Z220" i="7"/>
  <c r="R220" i="7"/>
  <c r="AG220" i="7"/>
  <c r="Y220" i="7"/>
  <c r="Q220" i="7"/>
  <c r="P609" i="7"/>
  <c r="X609" i="7"/>
  <c r="AF609" i="7"/>
  <c r="R681" i="7"/>
  <c r="Z681" i="7"/>
  <c r="AH681" i="7"/>
  <c r="S684" i="7"/>
  <c r="AA684" i="7"/>
  <c r="AI684" i="7"/>
  <c r="T687" i="7"/>
  <c r="AB687" i="7"/>
  <c r="AJ687" i="7"/>
  <c r="P699" i="7"/>
  <c r="X699" i="7"/>
  <c r="AF699" i="7"/>
  <c r="R705" i="7"/>
  <c r="Z705" i="7"/>
  <c r="AH705" i="7"/>
  <c r="S712" i="7"/>
  <c r="AA712" i="7"/>
  <c r="AI712" i="7"/>
  <c r="T719" i="7"/>
  <c r="AB719" i="7"/>
  <c r="AJ719" i="7"/>
  <c r="P761" i="7"/>
  <c r="X761" i="7"/>
  <c r="AF761" i="7"/>
  <c r="R778" i="7"/>
  <c r="Z778" i="7"/>
  <c r="AH778" i="7"/>
  <c r="S791" i="7"/>
  <c r="AA791" i="7"/>
  <c r="AI791" i="7"/>
  <c r="T801" i="7"/>
  <c r="AB801" i="7"/>
  <c r="AJ801" i="7"/>
  <c r="AH348" i="7"/>
  <c r="Z348" i="7"/>
  <c r="R348" i="7"/>
  <c r="AE348" i="7"/>
  <c r="W348" i="7"/>
  <c r="O348" i="7"/>
  <c r="AC348" i="7"/>
  <c r="U348" i="7"/>
  <c r="M348" i="7"/>
  <c r="AJ348" i="7"/>
  <c r="AB348" i="7"/>
  <c r="T348" i="7"/>
  <c r="Y348" i="7"/>
  <c r="AH123" i="7"/>
  <c r="Z123" i="7"/>
  <c r="R123" i="7"/>
  <c r="AE123" i="7"/>
  <c r="W123" i="7"/>
  <c r="O123" i="7"/>
  <c r="AC123" i="7"/>
  <c r="U123" i="7"/>
  <c r="M123" i="7"/>
  <c r="AJ123" i="7"/>
  <c r="AB123" i="7"/>
  <c r="T123" i="7"/>
  <c r="Y123" i="7"/>
  <c r="AD164" i="7"/>
  <c r="AH217" i="7"/>
  <c r="Z217" i="7"/>
  <c r="R217" i="7"/>
  <c r="AE217" i="7"/>
  <c r="W217" i="7"/>
  <c r="O217" i="7"/>
  <c r="AC217" i="7"/>
  <c r="U217" i="7"/>
  <c r="M217" i="7"/>
  <c r="AJ217" i="7"/>
  <c r="AB217" i="7"/>
  <c r="T217" i="7"/>
  <c r="Y217" i="7"/>
  <c r="AD124" i="7"/>
  <c r="AH165" i="7"/>
  <c r="Z165" i="7"/>
  <c r="R165" i="7"/>
  <c r="AE165" i="7"/>
  <c r="W165" i="7"/>
  <c r="O165" i="7"/>
  <c r="AC165" i="7"/>
  <c r="U165" i="7"/>
  <c r="M165" i="7"/>
  <c r="AJ165" i="7"/>
  <c r="AB165" i="7"/>
  <c r="T165" i="7"/>
  <c r="Y165" i="7"/>
  <c r="AD218" i="7"/>
  <c r="AI158" i="7"/>
  <c r="U134" i="7"/>
  <c r="AF147" i="7"/>
  <c r="AD160" i="7"/>
  <c r="V160" i="7"/>
  <c r="N160" i="7"/>
  <c r="AC160" i="7"/>
  <c r="U160" i="7"/>
  <c r="M160" i="7"/>
  <c r="AJ160" i="7"/>
  <c r="AB160" i="7"/>
  <c r="T160" i="7"/>
  <c r="AI160" i="7"/>
  <c r="AH160" i="7"/>
  <c r="Z160" i="7"/>
  <c r="R160" i="7"/>
  <c r="AG160" i="7"/>
  <c r="Y160" i="7"/>
  <c r="Q160" i="7"/>
  <c r="AF160" i="7"/>
  <c r="X160" i="7"/>
  <c r="P160" i="7"/>
  <c r="AE160" i="7"/>
  <c r="W160" i="7"/>
  <c r="O160" i="7"/>
  <c r="P607" i="7"/>
  <c r="X607" i="7"/>
  <c r="AF607" i="7"/>
  <c r="Q609" i="7"/>
  <c r="Y609" i="7"/>
  <c r="AG609" i="7"/>
  <c r="S681" i="7"/>
  <c r="AA681" i="7"/>
  <c r="AI681" i="7"/>
  <c r="T684" i="7"/>
  <c r="AB684" i="7"/>
  <c r="P696" i="7"/>
  <c r="X696" i="7"/>
  <c r="AF696" i="7"/>
  <c r="Q699" i="7"/>
  <c r="Y699" i="7"/>
  <c r="AG699" i="7"/>
  <c r="S705" i="7"/>
  <c r="AA705" i="7"/>
  <c r="AI705" i="7"/>
  <c r="T712" i="7"/>
  <c r="AB712" i="7"/>
  <c r="P758" i="7"/>
  <c r="X758" i="7"/>
  <c r="AF758" i="7"/>
  <c r="Q761" i="7"/>
  <c r="Y761" i="7"/>
  <c r="AG761" i="7"/>
  <c r="S778" i="7"/>
  <c r="AA778" i="7"/>
  <c r="AI778" i="7"/>
  <c r="T791" i="7"/>
  <c r="AB791" i="7"/>
  <c r="AD352" i="7"/>
  <c r="V352" i="7"/>
  <c r="N352" i="7"/>
  <c r="AG352" i="7"/>
  <c r="Y352" i="7"/>
  <c r="Q352" i="7"/>
  <c r="AB352" i="7"/>
  <c r="AG164" i="7"/>
  <c r="Y164" i="7"/>
  <c r="Q164" i="7"/>
  <c r="AB164" i="7"/>
  <c r="AG124" i="7"/>
  <c r="Y124" i="7"/>
  <c r="Q124" i="7"/>
  <c r="AB124" i="7"/>
  <c r="AG218" i="7"/>
  <c r="Y218" i="7"/>
  <c r="Q218" i="7"/>
  <c r="AB218" i="7"/>
  <c r="AC146" i="7"/>
  <c r="U146" i="7"/>
  <c r="M146" i="7"/>
  <c r="AJ146" i="7"/>
  <c r="AB146" i="7"/>
  <c r="T146" i="7"/>
  <c r="AG146" i="7"/>
  <c r="Y146" i="7"/>
  <c r="Q146" i="7"/>
  <c r="AE146" i="7"/>
  <c r="W146" i="7"/>
  <c r="O146" i="7"/>
  <c r="AD146" i="7"/>
  <c r="V146" i="7"/>
  <c r="N146" i="7"/>
  <c r="AF146" i="7"/>
  <c r="AG147" i="7"/>
  <c r="Y147" i="7"/>
  <c r="Q147" i="7"/>
  <c r="AE147" i="7"/>
  <c r="W147" i="7"/>
  <c r="O147" i="7"/>
  <c r="S732" i="7"/>
  <c r="AA732" i="7"/>
  <c r="AI732" i="7"/>
  <c r="P605" i="7"/>
  <c r="X605" i="7"/>
  <c r="AF605" i="7"/>
  <c r="Q607" i="7"/>
  <c r="Y607" i="7"/>
  <c r="AG607" i="7"/>
  <c r="R609" i="7"/>
  <c r="Z609" i="7"/>
  <c r="AH609" i="7"/>
  <c r="S678" i="7"/>
  <c r="AA678" i="7"/>
  <c r="AI678" i="7"/>
  <c r="T681" i="7"/>
  <c r="AB681" i="7"/>
  <c r="AJ681" i="7"/>
  <c r="M684" i="7"/>
  <c r="U684" i="7"/>
  <c r="AC684" i="7"/>
  <c r="N687" i="7"/>
  <c r="V687" i="7"/>
  <c r="AD687" i="7"/>
  <c r="P693" i="7"/>
  <c r="X693" i="7"/>
  <c r="AF693" i="7"/>
  <c r="Q696" i="7"/>
  <c r="Y696" i="7"/>
  <c r="AG696" i="7"/>
  <c r="R699" i="7"/>
  <c r="Z699" i="7"/>
  <c r="AH699" i="7"/>
  <c r="S702" i="7"/>
  <c r="AA702" i="7"/>
  <c r="AI702" i="7"/>
  <c r="T705" i="7"/>
  <c r="AB705" i="7"/>
  <c r="AJ705" i="7"/>
  <c r="M712" i="7"/>
  <c r="U712" i="7"/>
  <c r="AC712" i="7"/>
  <c r="N719" i="7"/>
  <c r="V719" i="7"/>
  <c r="AD719" i="7"/>
  <c r="P744" i="7"/>
  <c r="X744" i="7"/>
  <c r="AF744" i="7"/>
  <c r="Q758" i="7"/>
  <c r="Y758" i="7"/>
  <c r="AG758" i="7"/>
  <c r="R761" i="7"/>
  <c r="Z761" i="7"/>
  <c r="AH761" i="7"/>
  <c r="S764" i="7"/>
  <c r="AA764" i="7"/>
  <c r="T778" i="7"/>
  <c r="AB778" i="7"/>
  <c r="AJ778" i="7"/>
  <c r="M791" i="7"/>
  <c r="U791" i="7"/>
  <c r="AC791" i="7"/>
  <c r="N801" i="7"/>
  <c r="V801" i="7"/>
  <c r="AD801" i="7"/>
  <c r="AG325" i="7"/>
  <c r="Y325" i="7"/>
  <c r="Q325" i="7"/>
  <c r="T325" i="7"/>
  <c r="AC325" i="7"/>
  <c r="AG327" i="7"/>
  <c r="Y327" i="7"/>
  <c r="AF327" i="7"/>
  <c r="X327" i="7"/>
  <c r="P327" i="7"/>
  <c r="V327" i="7"/>
  <c r="AJ327" i="7"/>
  <c r="N348" i="7"/>
  <c r="AD348" i="7"/>
  <c r="M352" i="7"/>
  <c r="AC352" i="7"/>
  <c r="AE353" i="7"/>
  <c r="W353" i="7"/>
  <c r="O353" i="7"/>
  <c r="AJ353" i="7"/>
  <c r="AB353" i="7"/>
  <c r="T353" i="7"/>
  <c r="AH353" i="7"/>
  <c r="Z353" i="7"/>
  <c r="R353" i="7"/>
  <c r="AG353" i="7"/>
  <c r="Y353" i="7"/>
  <c r="Q353" i="7"/>
  <c r="X353" i="7"/>
  <c r="M164" i="7"/>
  <c r="AC164" i="7"/>
  <c r="AE172" i="7"/>
  <c r="W172" i="7"/>
  <c r="O172" i="7"/>
  <c r="AJ172" i="7"/>
  <c r="AB172" i="7"/>
  <c r="T172" i="7"/>
  <c r="AH172" i="7"/>
  <c r="Z172" i="7"/>
  <c r="R172" i="7"/>
  <c r="AG172" i="7"/>
  <c r="Y172" i="7"/>
  <c r="Q172" i="7"/>
  <c r="X172" i="7"/>
  <c r="M124" i="7"/>
  <c r="AC124" i="7"/>
  <c r="AE132" i="7"/>
  <c r="W132" i="7"/>
  <c r="O132" i="7"/>
  <c r="AJ132" i="7"/>
  <c r="AB132" i="7"/>
  <c r="T132" i="7"/>
  <c r="AH132" i="7"/>
  <c r="Z132" i="7"/>
  <c r="R132" i="7"/>
  <c r="AG132" i="7"/>
  <c r="Y132" i="7"/>
  <c r="Q132" i="7"/>
  <c r="X132" i="7"/>
  <c r="M218" i="7"/>
  <c r="AC218" i="7"/>
  <c r="AF237" i="7"/>
  <c r="AE237" i="7"/>
  <c r="W237" i="7"/>
  <c r="O237" i="7"/>
  <c r="AJ237" i="7"/>
  <c r="AB237" i="7"/>
  <c r="T237" i="7"/>
  <c r="AH237" i="7"/>
  <c r="Z237" i="7"/>
  <c r="R237" i="7"/>
  <c r="AG237" i="7"/>
  <c r="Y237" i="7"/>
  <c r="Q237" i="7"/>
  <c r="X237" i="7"/>
  <c r="AH146" i="7"/>
  <c r="AC258" i="7"/>
  <c r="U258" i="7"/>
  <c r="M258" i="7"/>
  <c r="AJ258" i="7"/>
  <c r="AB258" i="7"/>
  <c r="T258" i="7"/>
  <c r="AI258" i="7"/>
  <c r="AA258" i="7"/>
  <c r="S258" i="7"/>
  <c r="AG258" i="7"/>
  <c r="Y258" i="7"/>
  <c r="Q258" i="7"/>
  <c r="AE258" i="7"/>
  <c r="W258" i="7"/>
  <c r="O258" i="7"/>
  <c r="AD258" i="7"/>
  <c r="V258" i="7"/>
  <c r="N258" i="7"/>
  <c r="AE126" i="7"/>
  <c r="W126" i="7"/>
  <c r="O126" i="7"/>
  <c r="AC126" i="7"/>
  <c r="U126" i="7"/>
  <c r="M126" i="7"/>
  <c r="AG126" i="7"/>
  <c r="Y126" i="7"/>
  <c r="Q126" i="7"/>
  <c r="AC134" i="7"/>
  <c r="N147" i="7"/>
  <c r="S160" i="7"/>
  <c r="Q812" i="7"/>
  <c r="Y812" i="7"/>
  <c r="S814" i="7"/>
  <c r="AA814" i="7"/>
  <c r="Q708" i="7"/>
  <c r="Y708" i="7"/>
  <c r="S710" i="7"/>
  <c r="AA710" i="7"/>
  <c r="O717" i="7"/>
  <c r="W717" i="7"/>
  <c r="P718" i="7"/>
  <c r="X718" i="7"/>
  <c r="Q729" i="7"/>
  <c r="Y729" i="7"/>
  <c r="S731" i="7"/>
  <c r="AA731" i="7"/>
  <c r="T732" i="7"/>
  <c r="AB732" i="7"/>
  <c r="O756" i="7"/>
  <c r="W756" i="7"/>
  <c r="P757" i="7"/>
  <c r="X757" i="7"/>
  <c r="Q605" i="7"/>
  <c r="Y605" i="7"/>
  <c r="R607" i="7"/>
  <c r="Z607" i="7"/>
  <c r="AH607" i="7"/>
  <c r="S609" i="7"/>
  <c r="AA609" i="7"/>
  <c r="T678" i="7"/>
  <c r="AB678" i="7"/>
  <c r="M681" i="7"/>
  <c r="U681" i="7"/>
  <c r="N684" i="7"/>
  <c r="V684" i="7"/>
  <c r="O687" i="7"/>
  <c r="W687" i="7"/>
  <c r="AE687" i="7"/>
  <c r="P690" i="7"/>
  <c r="X690" i="7"/>
  <c r="Q693" i="7"/>
  <c r="Y693" i="7"/>
  <c r="R696" i="7"/>
  <c r="Z696" i="7"/>
  <c r="AH696" i="7"/>
  <c r="S699" i="7"/>
  <c r="AA699" i="7"/>
  <c r="T702" i="7"/>
  <c r="AB702" i="7"/>
  <c r="M705" i="7"/>
  <c r="U705" i="7"/>
  <c r="N712" i="7"/>
  <c r="V712" i="7"/>
  <c r="O719" i="7"/>
  <c r="W719" i="7"/>
  <c r="AE719" i="7"/>
  <c r="P733" i="7"/>
  <c r="X733" i="7"/>
  <c r="Q744" i="7"/>
  <c r="Y744" i="7"/>
  <c r="R758" i="7"/>
  <c r="Z758" i="7"/>
  <c r="AH758" i="7"/>
  <c r="S761" i="7"/>
  <c r="AA761" i="7"/>
  <c r="T764" i="7"/>
  <c r="AB764" i="7"/>
  <c r="M778" i="7"/>
  <c r="U778" i="7"/>
  <c r="N791" i="7"/>
  <c r="V791" i="7"/>
  <c r="O801" i="7"/>
  <c r="W801" i="7"/>
  <c r="AE801" i="7"/>
  <c r="U325" i="7"/>
  <c r="M327" i="7"/>
  <c r="W327" i="7"/>
  <c r="P348" i="7"/>
  <c r="AF348" i="7"/>
  <c r="AD349" i="7"/>
  <c r="V349" i="7"/>
  <c r="N349" i="7"/>
  <c r="AC349" i="7"/>
  <c r="U349" i="7"/>
  <c r="M349" i="7"/>
  <c r="AB349" i="7"/>
  <c r="T351" i="7"/>
  <c r="AJ351" i="7"/>
  <c r="O352" i="7"/>
  <c r="AE352" i="7"/>
  <c r="AA353" i="7"/>
  <c r="P123" i="7"/>
  <c r="AF123" i="7"/>
  <c r="AF131" i="7"/>
  <c r="X131" i="7"/>
  <c r="P131" i="7"/>
  <c r="AD131" i="7"/>
  <c r="V131" i="7"/>
  <c r="N131" i="7"/>
  <c r="AC131" i="7"/>
  <c r="U131" i="7"/>
  <c r="M131" i="7"/>
  <c r="AB131" i="7"/>
  <c r="T156" i="7"/>
  <c r="AJ156" i="7"/>
  <c r="O164" i="7"/>
  <c r="AE164" i="7"/>
  <c r="AA172" i="7"/>
  <c r="P217" i="7"/>
  <c r="AF217" i="7"/>
  <c r="AF236" i="7"/>
  <c r="X236" i="7"/>
  <c r="P236" i="7"/>
  <c r="AD236" i="7"/>
  <c r="V236" i="7"/>
  <c r="N236" i="7"/>
  <c r="AC236" i="7"/>
  <c r="U236" i="7"/>
  <c r="M236" i="7"/>
  <c r="AB236" i="7"/>
  <c r="T112" i="7"/>
  <c r="AJ112" i="7"/>
  <c r="O124" i="7"/>
  <c r="AE124" i="7"/>
  <c r="AA132" i="7"/>
  <c r="P165" i="7"/>
  <c r="AF165" i="7"/>
  <c r="AF173" i="7"/>
  <c r="X173" i="7"/>
  <c r="P173" i="7"/>
  <c r="AD173" i="7"/>
  <c r="V173" i="7"/>
  <c r="N173" i="7"/>
  <c r="AC173" i="7"/>
  <c r="U173" i="7"/>
  <c r="M173" i="7"/>
  <c r="AB173" i="7"/>
  <c r="T199" i="7"/>
  <c r="AJ199" i="7"/>
  <c r="O218" i="7"/>
  <c r="AE218" i="7"/>
  <c r="AA237" i="7"/>
  <c r="AF257" i="7"/>
  <c r="P146" i="7"/>
  <c r="AI146" i="7"/>
  <c r="T158" i="7"/>
  <c r="U166" i="7"/>
  <c r="J114" i="7"/>
  <c r="R126" i="7"/>
  <c r="T147" i="7"/>
  <c r="AA160" i="7"/>
  <c r="S607" i="7"/>
  <c r="AA607" i="7"/>
  <c r="T609" i="7"/>
  <c r="AB609" i="7"/>
  <c r="P687" i="7"/>
  <c r="X687" i="7"/>
  <c r="S696" i="7"/>
  <c r="AA696" i="7"/>
  <c r="T699" i="7"/>
  <c r="AB699" i="7"/>
  <c r="P719" i="7"/>
  <c r="X719" i="7"/>
  <c r="S758" i="7"/>
  <c r="AA758" i="7"/>
  <c r="T761" i="7"/>
  <c r="AB761" i="7"/>
  <c r="P801" i="7"/>
  <c r="X801" i="7"/>
  <c r="M325" i="7"/>
  <c r="V325" i="7"/>
  <c r="AE325" i="7"/>
  <c r="N327" i="7"/>
  <c r="Z327" i="7"/>
  <c r="Q348" i="7"/>
  <c r="AG348" i="7"/>
  <c r="AJ350" i="7"/>
  <c r="AB350" i="7"/>
  <c r="T350" i="7"/>
  <c r="AG350" i="7"/>
  <c r="Y350" i="7"/>
  <c r="Q350" i="7"/>
  <c r="AE350" i="7"/>
  <c r="W350" i="7"/>
  <c r="O350" i="7"/>
  <c r="AD350" i="7"/>
  <c r="V350" i="7"/>
  <c r="N350" i="7"/>
  <c r="Z350" i="7"/>
  <c r="R352" i="7"/>
  <c r="AH352" i="7"/>
  <c r="M353" i="7"/>
  <c r="AC353" i="7"/>
  <c r="Q123" i="7"/>
  <c r="AG123" i="7"/>
  <c r="AJ144" i="7"/>
  <c r="AB144" i="7"/>
  <c r="T144" i="7"/>
  <c r="AG144" i="7"/>
  <c r="Y144" i="7"/>
  <c r="Q144" i="7"/>
  <c r="AE144" i="7"/>
  <c r="W144" i="7"/>
  <c r="O144" i="7"/>
  <c r="AD144" i="7"/>
  <c r="V144" i="7"/>
  <c r="N144" i="7"/>
  <c r="Z144" i="7"/>
  <c r="R164" i="7"/>
  <c r="AH164" i="7"/>
  <c r="M172" i="7"/>
  <c r="AC172" i="7"/>
  <c r="Q217" i="7"/>
  <c r="AG217" i="7"/>
  <c r="AJ256" i="7"/>
  <c r="AB256" i="7"/>
  <c r="T256" i="7"/>
  <c r="AG256" i="7"/>
  <c r="Y256" i="7"/>
  <c r="Q256" i="7"/>
  <c r="AE256" i="7"/>
  <c r="W256" i="7"/>
  <c r="O256" i="7"/>
  <c r="AD256" i="7"/>
  <c r="V256" i="7"/>
  <c r="N256" i="7"/>
  <c r="Z256" i="7"/>
  <c r="R124" i="7"/>
  <c r="AH124" i="7"/>
  <c r="M132" i="7"/>
  <c r="AC132" i="7"/>
  <c r="Q165" i="7"/>
  <c r="AG165" i="7"/>
  <c r="AJ180" i="7"/>
  <c r="AB180" i="7"/>
  <c r="T180" i="7"/>
  <c r="AG180" i="7"/>
  <c r="Y180" i="7"/>
  <c r="Q180" i="7"/>
  <c r="AE180" i="7"/>
  <c r="W180" i="7"/>
  <c r="O180" i="7"/>
  <c r="AD180" i="7"/>
  <c r="V180" i="7"/>
  <c r="N180" i="7"/>
  <c r="Z180" i="7"/>
  <c r="R218" i="7"/>
  <c r="AH218" i="7"/>
  <c r="M237" i="7"/>
  <c r="AC237" i="7"/>
  <c r="AG257" i="7"/>
  <c r="Y257" i="7"/>
  <c r="Q257" i="7"/>
  <c r="AE257" i="7"/>
  <c r="R146" i="7"/>
  <c r="P258" i="7"/>
  <c r="T126" i="7"/>
  <c r="AF134" i="7"/>
  <c r="X134" i="7"/>
  <c r="P134" i="7"/>
  <c r="AE134" i="7"/>
  <c r="W134" i="7"/>
  <c r="O134" i="7"/>
  <c r="AD134" i="7"/>
  <c r="V134" i="7"/>
  <c r="N134" i="7"/>
  <c r="AJ134" i="7"/>
  <c r="AB134" i="7"/>
  <c r="T134" i="7"/>
  <c r="AH134" i="7"/>
  <c r="Z134" i="7"/>
  <c r="R134" i="7"/>
  <c r="AG134" i="7"/>
  <c r="Y134" i="7"/>
  <c r="Q134" i="7"/>
  <c r="V147" i="7"/>
  <c r="R329" i="7"/>
  <c r="Z329" i="7"/>
  <c r="AH329" i="7"/>
  <c r="S330" i="7"/>
  <c r="AA330" i="7"/>
  <c r="AI330" i="7"/>
  <c r="P352" i="7"/>
  <c r="X352" i="7"/>
  <c r="AF352" i="7"/>
  <c r="R354" i="7"/>
  <c r="Z354" i="7"/>
  <c r="AH354" i="7"/>
  <c r="S111" i="7"/>
  <c r="AA111" i="7"/>
  <c r="AI111" i="7"/>
  <c r="P164" i="7"/>
  <c r="X164" i="7"/>
  <c r="AF164" i="7"/>
  <c r="R179" i="7"/>
  <c r="Z179" i="7"/>
  <c r="AH179" i="7"/>
  <c r="S198" i="7"/>
  <c r="AA198" i="7"/>
  <c r="AI198" i="7"/>
  <c r="P124" i="7"/>
  <c r="X124" i="7"/>
  <c r="AF124" i="7"/>
  <c r="R145" i="7"/>
  <c r="Z145" i="7"/>
  <c r="AH145" i="7"/>
  <c r="S157" i="7"/>
  <c r="AA157" i="7"/>
  <c r="AI157" i="7"/>
  <c r="P218" i="7"/>
  <c r="X218" i="7"/>
  <c r="AF218" i="7"/>
  <c r="R257" i="7"/>
  <c r="Z257" i="7"/>
  <c r="AH257" i="7"/>
  <c r="S113" i="7"/>
  <c r="AA113" i="7"/>
  <c r="AI113" i="7"/>
  <c r="T125" i="7"/>
  <c r="AB125" i="7"/>
  <c r="AJ125" i="7"/>
  <c r="M133" i="7"/>
  <c r="U133" i="7"/>
  <c r="AC133" i="7"/>
  <c r="P166" i="7"/>
  <c r="X166" i="7"/>
  <c r="AF166" i="7"/>
  <c r="R181" i="7"/>
  <c r="Z181" i="7"/>
  <c r="AH181" i="7"/>
  <c r="S200" i="7"/>
  <c r="AA200" i="7"/>
  <c r="AI200" i="7"/>
  <c r="T219" i="7"/>
  <c r="AB219" i="7"/>
  <c r="AJ219" i="7"/>
  <c r="M238" i="7"/>
  <c r="U238" i="7"/>
  <c r="AC238" i="7"/>
  <c r="P126" i="7"/>
  <c r="X126" i="7"/>
  <c r="AF126" i="7"/>
  <c r="R147" i="7"/>
  <c r="Z147" i="7"/>
  <c r="AH147" i="7"/>
  <c r="S159" i="7"/>
  <c r="AA159" i="7"/>
  <c r="AI159" i="7"/>
  <c r="T167" i="7"/>
  <c r="AB167" i="7"/>
  <c r="AJ167" i="7"/>
  <c r="M175" i="7"/>
  <c r="U175" i="7"/>
  <c r="AC175" i="7"/>
  <c r="N182" i="7"/>
  <c r="V182" i="7"/>
  <c r="AD182" i="7"/>
  <c r="P220" i="7"/>
  <c r="X220" i="7"/>
  <c r="AF220" i="7"/>
  <c r="Q239" i="7"/>
  <c r="Y239" i="7"/>
  <c r="AG239" i="7"/>
  <c r="R259" i="7"/>
  <c r="Z259" i="7"/>
  <c r="AH259" i="7"/>
  <c r="S115" i="7"/>
  <c r="AA115" i="7"/>
  <c r="AI115" i="7"/>
  <c r="T127" i="7"/>
  <c r="AB127" i="7"/>
  <c r="AJ127" i="7"/>
  <c r="M135" i="7"/>
  <c r="U135" i="7"/>
  <c r="AC135" i="7"/>
  <c r="N148" i="7"/>
  <c r="V148" i="7"/>
  <c r="AD148" i="7"/>
  <c r="P168" i="7"/>
  <c r="X168" i="7"/>
  <c r="AF168" i="7"/>
  <c r="S176" i="7"/>
  <c r="R202" i="7"/>
  <c r="O221" i="7"/>
  <c r="X221" i="7"/>
  <c r="AG221" i="7"/>
  <c r="AD240" i="7"/>
  <c r="V240" i="7"/>
  <c r="N240" i="7"/>
  <c r="T240" i="7"/>
  <c r="AC240" i="7"/>
  <c r="P260" i="7"/>
  <c r="Y260" i="7"/>
  <c r="AH260" i="7"/>
  <c r="AF116" i="7"/>
  <c r="X116" i="7"/>
  <c r="P116" i="7"/>
  <c r="T116" i="7"/>
  <c r="AC116" i="7"/>
  <c r="O128" i="7"/>
  <c r="X128" i="7"/>
  <c r="AH128" i="7"/>
  <c r="U136" i="7"/>
  <c r="AD136" i="7"/>
  <c r="P149" i="7"/>
  <c r="Y149" i="7"/>
  <c r="AH149" i="7"/>
  <c r="U161" i="7"/>
  <c r="AD161" i="7"/>
  <c r="Q169" i="7"/>
  <c r="O177" i="7"/>
  <c r="Y177" i="7"/>
  <c r="X222" i="7"/>
  <c r="AH222" i="7"/>
  <c r="M241" i="7"/>
  <c r="X241" i="7"/>
  <c r="AH241" i="7"/>
  <c r="V261" i="7"/>
  <c r="AH261" i="7"/>
  <c r="V267" i="7"/>
  <c r="AG267" i="7"/>
  <c r="AG268" i="7"/>
  <c r="Y268" i="7"/>
  <c r="Q268" i="7"/>
  <c r="AF268" i="7"/>
  <c r="W268" i="7"/>
  <c r="N268" i="7"/>
  <c r="U268" i="7"/>
  <c r="AE268" i="7"/>
  <c r="W269" i="7"/>
  <c r="AG286" i="7"/>
  <c r="X286" i="7"/>
  <c r="O286" i="7"/>
  <c r="AD286" i="7"/>
  <c r="U286" i="7"/>
  <c r="AJ286" i="7"/>
  <c r="Z286" i="7"/>
  <c r="Q286" i="7"/>
  <c r="Y286" i="7"/>
  <c r="O288" i="7"/>
  <c r="AD288" i="7"/>
  <c r="AD305" i="7"/>
  <c r="V305" i="7"/>
  <c r="N305" i="7"/>
  <c r="AE305" i="7"/>
  <c r="U305" i="7"/>
  <c r="AJ305" i="7"/>
  <c r="AA305" i="7"/>
  <c r="R305" i="7"/>
  <c r="AG305" i="7"/>
  <c r="X305" i="7"/>
  <c r="O305" i="7"/>
  <c r="Y305" i="7"/>
  <c r="T306" i="7"/>
  <c r="AD331" i="7"/>
  <c r="AD332" i="7"/>
  <c r="AJ355" i="7"/>
  <c r="AB355" i="7"/>
  <c r="T355" i="7"/>
  <c r="AE355" i="7"/>
  <c r="V355" i="7"/>
  <c r="M355" i="7"/>
  <c r="AA355" i="7"/>
  <c r="R355" i="7"/>
  <c r="AH355" i="7"/>
  <c r="Y355" i="7"/>
  <c r="P355" i="7"/>
  <c r="AG355" i="7"/>
  <c r="X355" i="7"/>
  <c r="O355" i="7"/>
  <c r="AC355" i="7"/>
  <c r="Y357" i="7"/>
  <c r="W187" i="7"/>
  <c r="V188" i="7"/>
  <c r="U189" i="7"/>
  <c r="S205" i="7"/>
  <c r="U206" i="7"/>
  <c r="S207" i="7"/>
  <c r="R208" i="7"/>
  <c r="AJ208" i="7"/>
  <c r="P223" i="7"/>
  <c r="AI223" i="7"/>
  <c r="N225" i="7"/>
  <c r="AF225" i="7"/>
  <c r="T227" i="7"/>
  <c r="Z245" i="7"/>
  <c r="AJ271" i="7"/>
  <c r="AB271" i="7"/>
  <c r="T271" i="7"/>
  <c r="AD271" i="7"/>
  <c r="V271" i="7"/>
  <c r="N271" i="7"/>
  <c r="Z271" i="7"/>
  <c r="P271" i="7"/>
  <c r="AG271" i="7"/>
  <c r="W271" i="7"/>
  <c r="AE271" i="7"/>
  <c r="S271" i="7"/>
  <c r="AC271" i="7"/>
  <c r="R271" i="7"/>
  <c r="AA271" i="7"/>
  <c r="AB272" i="7"/>
  <c r="AC273" i="7"/>
  <c r="S273" i="7"/>
  <c r="AH273" i="7"/>
  <c r="N289" i="7"/>
  <c r="AJ289" i="7"/>
  <c r="U290" i="7"/>
  <c r="AH292" i="7"/>
  <c r="Z292" i="7"/>
  <c r="R292" i="7"/>
  <c r="AJ292" i="7"/>
  <c r="AB292" i="7"/>
  <c r="T292" i="7"/>
  <c r="AF292" i="7"/>
  <c r="V292" i="7"/>
  <c r="AC292" i="7"/>
  <c r="Q292" i="7"/>
  <c r="Y292" i="7"/>
  <c r="O292" i="7"/>
  <c r="AI292" i="7"/>
  <c r="X292" i="7"/>
  <c r="N292" i="7"/>
  <c r="AD292" i="7"/>
  <c r="AC308" i="7"/>
  <c r="U308" i="7"/>
  <c r="M308" i="7"/>
  <c r="AF308" i="7"/>
  <c r="V308" i="7"/>
  <c r="AB308" i="7"/>
  <c r="Q308" i="7"/>
  <c r="AJ308" i="7"/>
  <c r="Y308" i="7"/>
  <c r="O308" i="7"/>
  <c r="AH308" i="7"/>
  <c r="X308" i="7"/>
  <c r="N308" i="7"/>
  <c r="AG308" i="7"/>
  <c r="AB336" i="7"/>
  <c r="P336" i="7"/>
  <c r="AH336" i="7"/>
  <c r="W336" i="7"/>
  <c r="M336" i="7"/>
  <c r="AE336" i="7"/>
  <c r="U336" i="7"/>
  <c r="AD336" i="7"/>
  <c r="T336" i="7"/>
  <c r="AF336" i="7"/>
  <c r="X360" i="7"/>
  <c r="AH361" i="7"/>
  <c r="U274" i="7"/>
  <c r="AF293" i="7"/>
  <c r="X293" i="7"/>
  <c r="P293" i="7"/>
  <c r="AH293" i="7"/>
  <c r="Z293" i="7"/>
  <c r="R293" i="7"/>
  <c r="AJ293" i="7"/>
  <c r="Y293" i="7"/>
  <c r="N293" i="7"/>
  <c r="AI293" i="7"/>
  <c r="W293" i="7"/>
  <c r="M293" i="7"/>
  <c r="AD293" i="7"/>
  <c r="T293" i="7"/>
  <c r="AB293" i="7"/>
  <c r="Q293" i="7"/>
  <c r="AA293" i="7"/>
  <c r="O293" i="7"/>
  <c r="S329" i="7"/>
  <c r="AA329" i="7"/>
  <c r="AI329" i="7"/>
  <c r="T330" i="7"/>
  <c r="AB330" i="7"/>
  <c r="S354" i="7"/>
  <c r="AA354" i="7"/>
  <c r="AI354" i="7"/>
  <c r="T111" i="7"/>
  <c r="AB111" i="7"/>
  <c r="AJ111" i="7"/>
  <c r="S179" i="7"/>
  <c r="AA179" i="7"/>
  <c r="AI179" i="7"/>
  <c r="T198" i="7"/>
  <c r="AB198" i="7"/>
  <c r="AJ198" i="7"/>
  <c r="S145" i="7"/>
  <c r="AA145" i="7"/>
  <c r="AI145" i="7"/>
  <c r="T157" i="7"/>
  <c r="AB157" i="7"/>
  <c r="AJ157" i="7"/>
  <c r="S257" i="7"/>
  <c r="AA257" i="7"/>
  <c r="AI257" i="7"/>
  <c r="T113" i="7"/>
  <c r="AB113" i="7"/>
  <c r="AJ113" i="7"/>
  <c r="M125" i="7"/>
  <c r="U125" i="7"/>
  <c r="AC125" i="7"/>
  <c r="N133" i="7"/>
  <c r="V133" i="7"/>
  <c r="AD133" i="7"/>
  <c r="S181" i="7"/>
  <c r="AA181" i="7"/>
  <c r="AI181" i="7"/>
  <c r="T200" i="7"/>
  <c r="AB200" i="7"/>
  <c r="AJ200" i="7"/>
  <c r="M219" i="7"/>
  <c r="U219" i="7"/>
  <c r="AC219" i="7"/>
  <c r="N238" i="7"/>
  <c r="V238" i="7"/>
  <c r="AD238" i="7"/>
  <c r="S147" i="7"/>
  <c r="AA147" i="7"/>
  <c r="AI147" i="7"/>
  <c r="T159" i="7"/>
  <c r="AB159" i="7"/>
  <c r="AJ159" i="7"/>
  <c r="M167" i="7"/>
  <c r="U167" i="7"/>
  <c r="AC167" i="7"/>
  <c r="N175" i="7"/>
  <c r="V175" i="7"/>
  <c r="AD175" i="7"/>
  <c r="O182" i="7"/>
  <c r="W182" i="7"/>
  <c r="AE182" i="7"/>
  <c r="R239" i="7"/>
  <c r="Z239" i="7"/>
  <c r="AH239" i="7"/>
  <c r="S259" i="7"/>
  <c r="AA259" i="7"/>
  <c r="AI259" i="7"/>
  <c r="T115" i="7"/>
  <c r="AB115" i="7"/>
  <c r="AJ115" i="7"/>
  <c r="M127" i="7"/>
  <c r="U127" i="7"/>
  <c r="AC127" i="7"/>
  <c r="N135" i="7"/>
  <c r="V135" i="7"/>
  <c r="AD135" i="7"/>
  <c r="O148" i="7"/>
  <c r="W148" i="7"/>
  <c r="AE148" i="7"/>
  <c r="Q168" i="7"/>
  <c r="Y168" i="7"/>
  <c r="AG168" i="7"/>
  <c r="AH176" i="7"/>
  <c r="Z176" i="7"/>
  <c r="R176" i="7"/>
  <c r="T176" i="7"/>
  <c r="AC176" i="7"/>
  <c r="AJ202" i="7"/>
  <c r="AB202" i="7"/>
  <c r="T202" i="7"/>
  <c r="S202" i="7"/>
  <c r="AC202" i="7"/>
  <c r="P221" i="7"/>
  <c r="Y221" i="7"/>
  <c r="AH221" i="7"/>
  <c r="U240" i="7"/>
  <c r="Q260" i="7"/>
  <c r="Z260" i="7"/>
  <c r="AI260" i="7"/>
  <c r="U116" i="7"/>
  <c r="P128" i="7"/>
  <c r="Z128" i="7"/>
  <c r="AI128" i="7"/>
  <c r="M136" i="7"/>
  <c r="V136" i="7"/>
  <c r="AE136" i="7"/>
  <c r="Q149" i="7"/>
  <c r="Z149" i="7"/>
  <c r="AJ149" i="7"/>
  <c r="M161" i="7"/>
  <c r="V161" i="7"/>
  <c r="AE161" i="7"/>
  <c r="R169" i="7"/>
  <c r="AB169" i="7"/>
  <c r="P177" i="7"/>
  <c r="AB177" i="7"/>
  <c r="O222" i="7"/>
  <c r="Y222" i="7"/>
  <c r="AI222" i="7"/>
  <c r="O241" i="7"/>
  <c r="Y241" i="7"/>
  <c r="AI241" i="7"/>
  <c r="M261" i="7"/>
  <c r="Y261" i="7"/>
  <c r="AI261" i="7"/>
  <c r="M267" i="7"/>
  <c r="W267" i="7"/>
  <c r="AH267" i="7"/>
  <c r="V268" i="7"/>
  <c r="AE269" i="7"/>
  <c r="V269" i="7"/>
  <c r="M269" i="7"/>
  <c r="X269" i="7"/>
  <c r="AJ269" i="7"/>
  <c r="Q288" i="7"/>
  <c r="AF288" i="7"/>
  <c r="U306" i="7"/>
  <c r="AJ306" i="7"/>
  <c r="N332" i="7"/>
  <c r="AF332" i="7"/>
  <c r="AI357" i="7"/>
  <c r="AE185" i="7"/>
  <c r="W185" i="7"/>
  <c r="O185" i="7"/>
  <c r="AB185" i="7"/>
  <c r="S185" i="7"/>
  <c r="AH185" i="7"/>
  <c r="Y185" i="7"/>
  <c r="P185" i="7"/>
  <c r="AF185" i="7"/>
  <c r="V185" i="7"/>
  <c r="M185" i="7"/>
  <c r="AD185" i="7"/>
  <c r="U185" i="7"/>
  <c r="AA185" i="7"/>
  <c r="X189" i="7"/>
  <c r="V205" i="7"/>
  <c r="X206" i="7"/>
  <c r="T207" i="7"/>
  <c r="U208" i="7"/>
  <c r="S223" i="7"/>
  <c r="Q225" i="7"/>
  <c r="AJ225" i="7"/>
  <c r="V227" i="7"/>
  <c r="AD272" i="7"/>
  <c r="S272" i="7"/>
  <c r="AH272" i="7"/>
  <c r="S289" i="7"/>
  <c r="V290" i="7"/>
  <c r="J310" i="7"/>
  <c r="AD311" i="7"/>
  <c r="V311" i="7"/>
  <c r="N311" i="7"/>
  <c r="AF311" i="7"/>
  <c r="X311" i="7"/>
  <c r="P311" i="7"/>
  <c r="AE311" i="7"/>
  <c r="T311" i="7"/>
  <c r="AA311" i="7"/>
  <c r="Q311" i="7"/>
  <c r="AI311" i="7"/>
  <c r="Y311" i="7"/>
  <c r="M311" i="7"/>
  <c r="AH311" i="7"/>
  <c r="W311" i="7"/>
  <c r="AC311" i="7"/>
  <c r="Y360" i="7"/>
  <c r="AB361" i="7"/>
  <c r="V274" i="7"/>
  <c r="AH513" i="7"/>
  <c r="Z513" i="7"/>
  <c r="R513" i="7"/>
  <c r="AJ513" i="7"/>
  <c r="AB513" i="7"/>
  <c r="T513" i="7"/>
  <c r="AG513" i="7"/>
  <c r="W513" i="7"/>
  <c r="M513" i="7"/>
  <c r="AF513" i="7"/>
  <c r="V513" i="7"/>
  <c r="AC513" i="7"/>
  <c r="Q513" i="7"/>
  <c r="Y513" i="7"/>
  <c r="O513" i="7"/>
  <c r="AI513" i="7"/>
  <c r="X513" i="7"/>
  <c r="N513" i="7"/>
  <c r="AE544" i="7"/>
  <c r="W544" i="7"/>
  <c r="O544" i="7"/>
  <c r="AC544" i="7"/>
  <c r="U544" i="7"/>
  <c r="M544" i="7"/>
  <c r="AD544" i="7"/>
  <c r="Q544" i="7"/>
  <c r="AB544" i="7"/>
  <c r="P544" i="7"/>
  <c r="X544" i="7"/>
  <c r="AH544" i="7"/>
  <c r="V544" i="7"/>
  <c r="AG544" i="7"/>
  <c r="T544" i="7"/>
  <c r="AF544" i="7"/>
  <c r="R544" i="7"/>
  <c r="S239" i="7"/>
  <c r="AA239" i="7"/>
  <c r="AI239" i="7"/>
  <c r="T259" i="7"/>
  <c r="AB259" i="7"/>
  <c r="AJ259" i="7"/>
  <c r="R168" i="7"/>
  <c r="Z168" i="7"/>
  <c r="AH168" i="7"/>
  <c r="U176" i="7"/>
  <c r="AD176" i="7"/>
  <c r="R260" i="7"/>
  <c r="AA260" i="7"/>
  <c r="AJ260" i="7"/>
  <c r="R128" i="7"/>
  <c r="AA128" i="7"/>
  <c r="AJ128" i="7"/>
  <c r="R149" i="7"/>
  <c r="AB149" i="7"/>
  <c r="S169" i="7"/>
  <c r="AC169" i="7"/>
  <c r="S177" i="7"/>
  <c r="AC177" i="7"/>
  <c r="X306" i="7"/>
  <c r="AJ357" i="7"/>
  <c r="AA357" i="7"/>
  <c r="R357" i="7"/>
  <c r="AE357" i="7"/>
  <c r="AG187" i="7"/>
  <c r="Y187" i="7"/>
  <c r="Q187" i="7"/>
  <c r="AB187" i="7"/>
  <c r="S187" i="7"/>
  <c r="AH187" i="7"/>
  <c r="X187" i="7"/>
  <c r="O187" i="7"/>
  <c r="AE187" i="7"/>
  <c r="V187" i="7"/>
  <c r="M187" i="7"/>
  <c r="AD187" i="7"/>
  <c r="U187" i="7"/>
  <c r="AA187" i="7"/>
  <c r="AH188" i="7"/>
  <c r="Z188" i="7"/>
  <c r="R188" i="7"/>
  <c r="AG188" i="7"/>
  <c r="X188" i="7"/>
  <c r="O188" i="7"/>
  <c r="AD188" i="7"/>
  <c r="U188" i="7"/>
  <c r="AB188" i="7"/>
  <c r="S188" i="7"/>
  <c r="AJ188" i="7"/>
  <c r="AA188" i="7"/>
  <c r="Q188" i="7"/>
  <c r="Y188" i="7"/>
  <c r="Z189" i="7"/>
  <c r="Y206" i="7"/>
  <c r="V207" i="7"/>
  <c r="X227" i="7"/>
  <c r="AB245" i="7"/>
  <c r="P245" i="7"/>
  <c r="AH245" i="7"/>
  <c r="W245" i="7"/>
  <c r="M245" i="7"/>
  <c r="AE245" i="7"/>
  <c r="U245" i="7"/>
  <c r="AD245" i="7"/>
  <c r="T245" i="7"/>
  <c r="AF245" i="7"/>
  <c r="Y290" i="7"/>
  <c r="AA361" i="7"/>
  <c r="Q361" i="7"/>
  <c r="AC361" i="7"/>
  <c r="S361" i="7"/>
  <c r="S327" i="7"/>
  <c r="AA327" i="7"/>
  <c r="M329" i="7"/>
  <c r="U329" i="7"/>
  <c r="AC329" i="7"/>
  <c r="N330" i="7"/>
  <c r="V330" i="7"/>
  <c r="AD330" i="7"/>
  <c r="P349" i="7"/>
  <c r="X349" i="7"/>
  <c r="AF349" i="7"/>
  <c r="S352" i="7"/>
  <c r="AA352" i="7"/>
  <c r="M354" i="7"/>
  <c r="U354" i="7"/>
  <c r="AC354" i="7"/>
  <c r="N111" i="7"/>
  <c r="V111" i="7"/>
  <c r="S164" i="7"/>
  <c r="AA164" i="7"/>
  <c r="AI164" i="7"/>
  <c r="M179" i="7"/>
  <c r="U179" i="7"/>
  <c r="AC179" i="7"/>
  <c r="N198" i="7"/>
  <c r="V198" i="7"/>
  <c r="S124" i="7"/>
  <c r="AA124" i="7"/>
  <c r="AI124" i="7"/>
  <c r="M145" i="7"/>
  <c r="U145" i="7"/>
  <c r="AC145" i="7"/>
  <c r="N157" i="7"/>
  <c r="V157" i="7"/>
  <c r="S218" i="7"/>
  <c r="AA218" i="7"/>
  <c r="AI218" i="7"/>
  <c r="M257" i="7"/>
  <c r="U257" i="7"/>
  <c r="AC257" i="7"/>
  <c r="N113" i="7"/>
  <c r="V113" i="7"/>
  <c r="O125" i="7"/>
  <c r="W125" i="7"/>
  <c r="AE125" i="7"/>
  <c r="P133" i="7"/>
  <c r="X133" i="7"/>
  <c r="AF133" i="7"/>
  <c r="S166" i="7"/>
  <c r="AA166" i="7"/>
  <c r="AI166" i="7"/>
  <c r="M181" i="7"/>
  <c r="U181" i="7"/>
  <c r="AC181" i="7"/>
  <c r="N200" i="7"/>
  <c r="V200" i="7"/>
  <c r="O219" i="7"/>
  <c r="W219" i="7"/>
  <c r="AE219" i="7"/>
  <c r="P238" i="7"/>
  <c r="X238" i="7"/>
  <c r="AF238" i="7"/>
  <c r="S126" i="7"/>
  <c r="AA126" i="7"/>
  <c r="AI126" i="7"/>
  <c r="M147" i="7"/>
  <c r="U147" i="7"/>
  <c r="AC147" i="7"/>
  <c r="N159" i="7"/>
  <c r="V159" i="7"/>
  <c r="O167" i="7"/>
  <c r="W167" i="7"/>
  <c r="AE167" i="7"/>
  <c r="P175" i="7"/>
  <c r="X175" i="7"/>
  <c r="AF175" i="7"/>
  <c r="Q182" i="7"/>
  <c r="Y182" i="7"/>
  <c r="AG182" i="7"/>
  <c r="S220" i="7"/>
  <c r="AA220" i="7"/>
  <c r="AI220" i="7"/>
  <c r="T239" i="7"/>
  <c r="AB239" i="7"/>
  <c r="AJ239" i="7"/>
  <c r="M259" i="7"/>
  <c r="U259" i="7"/>
  <c r="AC259" i="7"/>
  <c r="N115" i="7"/>
  <c r="AD115" i="7"/>
  <c r="O127" i="7"/>
  <c r="W127" i="7"/>
  <c r="AE127" i="7"/>
  <c r="P135" i="7"/>
  <c r="X135" i="7"/>
  <c r="AF135" i="7"/>
  <c r="Q148" i="7"/>
  <c r="Y148" i="7"/>
  <c r="AG148" i="7"/>
  <c r="S168" i="7"/>
  <c r="AA168" i="7"/>
  <c r="AI168" i="7"/>
  <c r="M176" i="7"/>
  <c r="V176" i="7"/>
  <c r="AE176" i="7"/>
  <c r="M202" i="7"/>
  <c r="V202" i="7"/>
  <c r="AE202" i="7"/>
  <c r="R221" i="7"/>
  <c r="AA221" i="7"/>
  <c r="O240" i="7"/>
  <c r="X240" i="7"/>
  <c r="AG240" i="7"/>
  <c r="S260" i="7"/>
  <c r="N116" i="7"/>
  <c r="W116" i="7"/>
  <c r="AG116" i="7"/>
  <c r="S128" i="7"/>
  <c r="O136" i="7"/>
  <c r="X136" i="7"/>
  <c r="AG136" i="7"/>
  <c r="AI149" i="7"/>
  <c r="T149" i="7"/>
  <c r="AC149" i="7"/>
  <c r="O161" i="7"/>
  <c r="X161" i="7"/>
  <c r="AG161" i="7"/>
  <c r="AG169" i="7"/>
  <c r="Y169" i="7"/>
  <c r="AD169" i="7"/>
  <c r="U169" i="7"/>
  <c r="M169" i="7"/>
  <c r="T169" i="7"/>
  <c r="AE169" i="7"/>
  <c r="T177" i="7"/>
  <c r="Q222" i="7"/>
  <c r="AA222" i="7"/>
  <c r="Q241" i="7"/>
  <c r="AA241" i="7"/>
  <c r="Q261" i="7"/>
  <c r="AA261" i="7"/>
  <c r="O267" i="7"/>
  <c r="Z267" i="7"/>
  <c r="AJ267" i="7"/>
  <c r="O268" i="7"/>
  <c r="Z268" i="7"/>
  <c r="AJ268" i="7"/>
  <c r="O269" i="7"/>
  <c r="AA269" i="7"/>
  <c r="P286" i="7"/>
  <c r="AE286" i="7"/>
  <c r="T288" i="7"/>
  <c r="AC305" i="7"/>
  <c r="AE306" i="7"/>
  <c r="W306" i="7"/>
  <c r="O306" i="7"/>
  <c r="AI306" i="7"/>
  <c r="Z306" i="7"/>
  <c r="Q306" i="7"/>
  <c r="AF306" i="7"/>
  <c r="V306" i="7"/>
  <c r="M306" i="7"/>
  <c r="AB306" i="7"/>
  <c r="S306" i="7"/>
  <c r="Y306" i="7"/>
  <c r="R331" i="7"/>
  <c r="AJ331" i="7"/>
  <c r="T332" i="7"/>
  <c r="Q355" i="7"/>
  <c r="AI355" i="7"/>
  <c r="M357" i="7"/>
  <c r="AF357" i="7"/>
  <c r="N185" i="7"/>
  <c r="AG185" i="7"/>
  <c r="AJ186" i="7"/>
  <c r="AA186" i="7"/>
  <c r="R186" i="7"/>
  <c r="AD186" i="7"/>
  <c r="AC187" i="7"/>
  <c r="AC188" i="7"/>
  <c r="AJ204" i="7"/>
  <c r="AB204" i="7"/>
  <c r="T204" i="7"/>
  <c r="AG204" i="7"/>
  <c r="X204" i="7"/>
  <c r="O204" i="7"/>
  <c r="AD204" i="7"/>
  <c r="U204" i="7"/>
  <c r="AA204" i="7"/>
  <c r="R204" i="7"/>
  <c r="AI204" i="7"/>
  <c r="Z204" i="7"/>
  <c r="Q204" i="7"/>
  <c r="Y204" i="7"/>
  <c r="AB206" i="7"/>
  <c r="AA206" i="7"/>
  <c r="Y208" i="7"/>
  <c r="U225" i="7"/>
  <c r="AD242" i="7"/>
  <c r="V242" i="7"/>
  <c r="N242" i="7"/>
  <c r="AF242" i="7"/>
  <c r="X242" i="7"/>
  <c r="P242" i="7"/>
  <c r="AE242" i="7"/>
  <c r="T242" i="7"/>
  <c r="AA242" i="7"/>
  <c r="Q242" i="7"/>
  <c r="AI242" i="7"/>
  <c r="Y242" i="7"/>
  <c r="M242" i="7"/>
  <c r="AH242" i="7"/>
  <c r="W242" i="7"/>
  <c r="AC242" i="7"/>
  <c r="N245" i="7"/>
  <c r="AJ245" i="7"/>
  <c r="Q272" i="7"/>
  <c r="V289" i="7"/>
  <c r="AC310" i="7"/>
  <c r="U310" i="7"/>
  <c r="M310" i="7"/>
  <c r="AE310" i="7"/>
  <c r="W310" i="7"/>
  <c r="O310" i="7"/>
  <c r="AF310" i="7"/>
  <c r="T310" i="7"/>
  <c r="AA310" i="7"/>
  <c r="Q310" i="7"/>
  <c r="AI310" i="7"/>
  <c r="Y310" i="7"/>
  <c r="N310" i="7"/>
  <c r="AH310" i="7"/>
  <c r="X310" i="7"/>
  <c r="AD310" i="7"/>
  <c r="O311" i="7"/>
  <c r="AJ311" i="7"/>
  <c r="M361" i="7"/>
  <c r="P513" i="7"/>
  <c r="T168" i="7"/>
  <c r="AB168" i="7"/>
  <c r="AJ168" i="7"/>
  <c r="AE260" i="7"/>
  <c r="W260" i="7"/>
  <c r="O260" i="7"/>
  <c r="T260" i="7"/>
  <c r="AC260" i="7"/>
  <c r="AG128" i="7"/>
  <c r="Y128" i="7"/>
  <c r="Q128" i="7"/>
  <c r="T128" i="7"/>
  <c r="AC128" i="7"/>
  <c r="U149" i="7"/>
  <c r="AD149" i="7"/>
  <c r="V169" i="7"/>
  <c r="AF169" i="7"/>
  <c r="AH177" i="7"/>
  <c r="Z177" i="7"/>
  <c r="R177" i="7"/>
  <c r="AJ177" i="7"/>
  <c r="AA177" i="7"/>
  <c r="Q177" i="7"/>
  <c r="U177" i="7"/>
  <c r="AE177" i="7"/>
  <c r="AA306" i="7"/>
  <c r="AC189" i="7"/>
  <c r="T189" i="7"/>
  <c r="AH189" i="7"/>
  <c r="Y189" i="7"/>
  <c r="P189" i="7"/>
  <c r="AF189" i="7"/>
  <c r="W189" i="7"/>
  <c r="N189" i="7"/>
  <c r="AE189" i="7"/>
  <c r="V189" i="7"/>
  <c r="M189" i="7"/>
  <c r="AD189" i="7"/>
  <c r="AE206" i="7"/>
  <c r="AE207" i="7"/>
  <c r="W207" i="7"/>
  <c r="O207" i="7"/>
  <c r="AD207" i="7"/>
  <c r="U207" i="7"/>
  <c r="AJ207" i="7"/>
  <c r="AA207" i="7"/>
  <c r="R207" i="7"/>
  <c r="AH207" i="7"/>
  <c r="Y207" i="7"/>
  <c r="P207" i="7"/>
  <c r="AG207" i="7"/>
  <c r="X207" i="7"/>
  <c r="N207" i="7"/>
  <c r="AB207" i="7"/>
  <c r="AC227" i="7"/>
  <c r="U227" i="7"/>
  <c r="M227" i="7"/>
  <c r="AF227" i="7"/>
  <c r="W227" i="7"/>
  <c r="N227" i="7"/>
  <c r="AB227" i="7"/>
  <c r="S227" i="7"/>
  <c r="AI227" i="7"/>
  <c r="Z227" i="7"/>
  <c r="Q227" i="7"/>
  <c r="AH227" i="7"/>
  <c r="Y227" i="7"/>
  <c r="P227" i="7"/>
  <c r="AD227" i="7"/>
  <c r="AF290" i="7"/>
  <c r="X290" i="7"/>
  <c r="P290" i="7"/>
  <c r="AH290" i="7"/>
  <c r="Z290" i="7"/>
  <c r="R290" i="7"/>
  <c r="AI290" i="7"/>
  <c r="W290" i="7"/>
  <c r="M290" i="7"/>
  <c r="AD290" i="7"/>
  <c r="T290" i="7"/>
  <c r="AB290" i="7"/>
  <c r="Q290" i="7"/>
  <c r="AA290" i="7"/>
  <c r="O290" i="7"/>
  <c r="AE290" i="7"/>
  <c r="S182" i="7"/>
  <c r="AA182" i="7"/>
  <c r="AI182" i="7"/>
  <c r="N239" i="7"/>
  <c r="V239" i="7"/>
  <c r="AD239" i="7"/>
  <c r="O259" i="7"/>
  <c r="W259" i="7"/>
  <c r="AE259" i="7"/>
  <c r="S148" i="7"/>
  <c r="AA148" i="7"/>
  <c r="AI148" i="7"/>
  <c r="M168" i="7"/>
  <c r="U168" i="7"/>
  <c r="AC168" i="7"/>
  <c r="O176" i="7"/>
  <c r="X176" i="7"/>
  <c r="AG176" i="7"/>
  <c r="AC221" i="7"/>
  <c r="U221" i="7"/>
  <c r="M221" i="7"/>
  <c r="T221" i="7"/>
  <c r="AD221" i="7"/>
  <c r="U260" i="7"/>
  <c r="AD260" i="7"/>
  <c r="U128" i="7"/>
  <c r="AD128" i="7"/>
  <c r="M149" i="7"/>
  <c r="V149" i="7"/>
  <c r="AE149" i="7"/>
  <c r="N169" i="7"/>
  <c r="W169" i="7"/>
  <c r="AH169" i="7"/>
  <c r="V177" i="7"/>
  <c r="AF177" i="7"/>
  <c r="AC288" i="7"/>
  <c r="U288" i="7"/>
  <c r="M288" i="7"/>
  <c r="AH288" i="7"/>
  <c r="Y288" i="7"/>
  <c r="P288" i="7"/>
  <c r="AE288" i="7"/>
  <c r="V288" i="7"/>
  <c r="AJ288" i="7"/>
  <c r="AA288" i="7"/>
  <c r="R288" i="7"/>
  <c r="X288" i="7"/>
  <c r="N306" i="7"/>
  <c r="AC306" i="7"/>
  <c r="S357" i="7"/>
  <c r="P187" i="7"/>
  <c r="AI187" i="7"/>
  <c r="N188" i="7"/>
  <c r="AF188" i="7"/>
  <c r="O189" i="7"/>
  <c r="AG189" i="7"/>
  <c r="AI205" i="7"/>
  <c r="Z205" i="7"/>
  <c r="Q205" i="7"/>
  <c r="AG205" i="7"/>
  <c r="X205" i="7"/>
  <c r="O205" i="7"/>
  <c r="AF205" i="7"/>
  <c r="W205" i="7"/>
  <c r="N205" i="7"/>
  <c r="AE205" i="7"/>
  <c r="O206" i="7"/>
  <c r="AG206" i="7"/>
  <c r="AC207" i="7"/>
  <c r="AD208" i="7"/>
  <c r="AG223" i="7"/>
  <c r="Y223" i="7"/>
  <c r="Q223" i="7"/>
  <c r="AD223" i="7"/>
  <c r="U223" i="7"/>
  <c r="AJ223" i="7"/>
  <c r="AA223" i="7"/>
  <c r="R223" i="7"/>
  <c r="AH223" i="7"/>
  <c r="X223" i="7"/>
  <c r="O223" i="7"/>
  <c r="AF223" i="7"/>
  <c r="W223" i="7"/>
  <c r="N223" i="7"/>
  <c r="AB223" i="7"/>
  <c r="AE227" i="7"/>
  <c r="R245" i="7"/>
  <c r="AG290" i="7"/>
  <c r="AA360" i="7"/>
  <c r="Q360" i="7"/>
  <c r="AD360" i="7"/>
  <c r="S360" i="7"/>
  <c r="W361" i="7"/>
  <c r="AE274" i="7"/>
  <c r="W274" i="7"/>
  <c r="O274" i="7"/>
  <c r="AG274" i="7"/>
  <c r="Y274" i="7"/>
  <c r="Q274" i="7"/>
  <c r="AJ274" i="7"/>
  <c r="Z274" i="7"/>
  <c r="N274" i="7"/>
  <c r="AI274" i="7"/>
  <c r="X274" i="7"/>
  <c r="M274" i="7"/>
  <c r="AD274" i="7"/>
  <c r="T274" i="7"/>
  <c r="AB274" i="7"/>
  <c r="R274" i="7"/>
  <c r="AA274" i="7"/>
  <c r="P274" i="7"/>
  <c r="P329" i="7"/>
  <c r="X329" i="7"/>
  <c r="Q330" i="7"/>
  <c r="Y330" i="7"/>
  <c r="S349" i="7"/>
  <c r="AA349" i="7"/>
  <c r="P354" i="7"/>
  <c r="X354" i="7"/>
  <c r="Q111" i="7"/>
  <c r="Y111" i="7"/>
  <c r="S131" i="7"/>
  <c r="AA131" i="7"/>
  <c r="N164" i="7"/>
  <c r="V164" i="7"/>
  <c r="P179" i="7"/>
  <c r="X179" i="7"/>
  <c r="Q198" i="7"/>
  <c r="Y198" i="7"/>
  <c r="S236" i="7"/>
  <c r="AA236" i="7"/>
  <c r="N124" i="7"/>
  <c r="V124" i="7"/>
  <c r="P145" i="7"/>
  <c r="X145" i="7"/>
  <c r="Q157" i="7"/>
  <c r="Y157" i="7"/>
  <c r="S173" i="7"/>
  <c r="AA173" i="7"/>
  <c r="N218" i="7"/>
  <c r="V218" i="7"/>
  <c r="P257" i="7"/>
  <c r="X257" i="7"/>
  <c r="Q113" i="7"/>
  <c r="Y113" i="7"/>
  <c r="R125" i="7"/>
  <c r="Z125" i="7"/>
  <c r="AH125" i="7"/>
  <c r="S133" i="7"/>
  <c r="AA133" i="7"/>
  <c r="N166" i="7"/>
  <c r="V166" i="7"/>
  <c r="P181" i="7"/>
  <c r="X181" i="7"/>
  <c r="Q200" i="7"/>
  <c r="Y200" i="7"/>
  <c r="R219" i="7"/>
  <c r="Z219" i="7"/>
  <c r="AH219" i="7"/>
  <c r="S238" i="7"/>
  <c r="AA238" i="7"/>
  <c r="N126" i="7"/>
  <c r="V126" i="7"/>
  <c r="P147" i="7"/>
  <c r="X147" i="7"/>
  <c r="Q159" i="7"/>
  <c r="Y159" i="7"/>
  <c r="R167" i="7"/>
  <c r="Z167" i="7"/>
  <c r="AH167" i="7"/>
  <c r="S175" i="7"/>
  <c r="AA175" i="7"/>
  <c r="T182" i="7"/>
  <c r="AB182" i="7"/>
  <c r="AJ182" i="7"/>
  <c r="N220" i="7"/>
  <c r="V220" i="7"/>
  <c r="O239" i="7"/>
  <c r="W239" i="7"/>
  <c r="AE239" i="7"/>
  <c r="P259" i="7"/>
  <c r="X259" i="7"/>
  <c r="Q115" i="7"/>
  <c r="Y115" i="7"/>
  <c r="R127" i="7"/>
  <c r="Z127" i="7"/>
  <c r="AH127" i="7"/>
  <c r="S135" i="7"/>
  <c r="AA135" i="7"/>
  <c r="T148" i="7"/>
  <c r="AB148" i="7"/>
  <c r="AJ148" i="7"/>
  <c r="N168" i="7"/>
  <c r="V168" i="7"/>
  <c r="P176" i="7"/>
  <c r="Y176" i="7"/>
  <c r="AI176" i="7"/>
  <c r="U183" i="7"/>
  <c r="P202" i="7"/>
  <c r="Y202" i="7"/>
  <c r="AH202" i="7"/>
  <c r="V221" i="7"/>
  <c r="AE221" i="7"/>
  <c r="R240" i="7"/>
  <c r="AA240" i="7"/>
  <c r="AJ240" i="7"/>
  <c r="M260" i="7"/>
  <c r="V260" i="7"/>
  <c r="AF260" i="7"/>
  <c r="R116" i="7"/>
  <c r="AA116" i="7"/>
  <c r="AJ116" i="7"/>
  <c r="M128" i="7"/>
  <c r="V128" i="7"/>
  <c r="AE128" i="7"/>
  <c r="S136" i="7"/>
  <c r="N149" i="7"/>
  <c r="W149" i="7"/>
  <c r="AF149" i="7"/>
  <c r="R161" i="7"/>
  <c r="O169" i="7"/>
  <c r="X169" i="7"/>
  <c r="AI169" i="7"/>
  <c r="M177" i="7"/>
  <c r="W177" i="7"/>
  <c r="AG177" i="7"/>
  <c r="AE184" i="7"/>
  <c r="V184" i="7"/>
  <c r="M184" i="7"/>
  <c r="W184" i="7"/>
  <c r="AG184" i="7"/>
  <c r="AJ203" i="7"/>
  <c r="AB203" i="7"/>
  <c r="T203" i="7"/>
  <c r="AI203" i="7"/>
  <c r="Z203" i="7"/>
  <c r="Q203" i="7"/>
  <c r="U203" i="7"/>
  <c r="AE203" i="7"/>
  <c r="T222" i="7"/>
  <c r="AD241" i="7"/>
  <c r="V241" i="7"/>
  <c r="N241" i="7"/>
  <c r="AB241" i="7"/>
  <c r="S241" i="7"/>
  <c r="U241" i="7"/>
  <c r="AF241" i="7"/>
  <c r="T261" i="7"/>
  <c r="T267" i="7"/>
  <c r="S268" i="7"/>
  <c r="AC268" i="7"/>
  <c r="J269" i="7"/>
  <c r="S269" i="7"/>
  <c r="AF269" i="7"/>
  <c r="V286" i="7"/>
  <c r="Z288" i="7"/>
  <c r="T305" i="7"/>
  <c r="AI305" i="7"/>
  <c r="P306" i="7"/>
  <c r="AD306" i="7"/>
  <c r="AF307" i="7"/>
  <c r="X307" i="7"/>
  <c r="P307" i="7"/>
  <c r="AD307" i="7"/>
  <c r="U307" i="7"/>
  <c r="AJ307" i="7"/>
  <c r="AA307" i="7"/>
  <c r="R307" i="7"/>
  <c r="AH307" i="7"/>
  <c r="Y307" i="7"/>
  <c r="O307" i="7"/>
  <c r="AG307" i="7"/>
  <c r="W307" i="7"/>
  <c r="N307" i="7"/>
  <c r="AB307" i="7"/>
  <c r="J355" i="7"/>
  <c r="W355" i="7"/>
  <c r="U357" i="7"/>
  <c r="T185" i="7"/>
  <c r="S186" i="7"/>
  <c r="R187" i="7"/>
  <c r="AJ187" i="7"/>
  <c r="P188" i="7"/>
  <c r="AI188" i="7"/>
  <c r="Q189" i="7"/>
  <c r="AJ189" i="7"/>
  <c r="N204" i="7"/>
  <c r="AF204" i="7"/>
  <c r="P205" i="7"/>
  <c r="AH205" i="7"/>
  <c r="P206" i="7"/>
  <c r="AH206" i="7"/>
  <c r="M207" i="7"/>
  <c r="AF207" i="7"/>
  <c r="N208" i="7"/>
  <c r="AG208" i="7"/>
  <c r="AC223" i="7"/>
  <c r="AI225" i="7"/>
  <c r="O227" i="7"/>
  <c r="AG227" i="7"/>
  <c r="R242" i="7"/>
  <c r="V245" i="7"/>
  <c r="X271" i="7"/>
  <c r="Y272" i="7"/>
  <c r="AA273" i="7"/>
  <c r="AE289" i="7"/>
  <c r="W289" i="7"/>
  <c r="O289" i="7"/>
  <c r="AG289" i="7"/>
  <c r="Y289" i="7"/>
  <c r="Q289" i="7"/>
  <c r="AI289" i="7"/>
  <c r="X289" i="7"/>
  <c r="M289" i="7"/>
  <c r="AD289" i="7"/>
  <c r="T289" i="7"/>
  <c r="AB289" i="7"/>
  <c r="R289" i="7"/>
  <c r="AA289" i="7"/>
  <c r="P289" i="7"/>
  <c r="AF289" i="7"/>
  <c r="N290" i="7"/>
  <c r="AJ290" i="7"/>
  <c r="W292" i="7"/>
  <c r="AD308" i="7"/>
  <c r="R310" i="7"/>
  <c r="U311" i="7"/>
  <c r="Z336" i="7"/>
  <c r="AJ359" i="7"/>
  <c r="AB359" i="7"/>
  <c r="T359" i="7"/>
  <c r="AD359" i="7"/>
  <c r="V359" i="7"/>
  <c r="N359" i="7"/>
  <c r="AA359" i="7"/>
  <c r="Q359" i="7"/>
  <c r="Z359" i="7"/>
  <c r="P359" i="7"/>
  <c r="AG359" i="7"/>
  <c r="W359" i="7"/>
  <c r="AE359" i="7"/>
  <c r="S359" i="7"/>
  <c r="AC359" i="7"/>
  <c r="R359" i="7"/>
  <c r="AH359" i="7"/>
  <c r="N360" i="7"/>
  <c r="Y361" i="7"/>
  <c r="AE293" i="7"/>
  <c r="AA513" i="7"/>
  <c r="AH543" i="7"/>
  <c r="Z543" i="7"/>
  <c r="R543" i="7"/>
  <c r="AD543" i="7"/>
  <c r="V543" i="7"/>
  <c r="N543" i="7"/>
  <c r="AJ543" i="7"/>
  <c r="AB543" i="7"/>
  <c r="T543" i="7"/>
  <c r="Y543" i="7"/>
  <c r="M543" i="7"/>
  <c r="X543" i="7"/>
  <c r="AF543" i="7"/>
  <c r="S543" i="7"/>
  <c r="AE543" i="7"/>
  <c r="Q543" i="7"/>
  <c r="AC543" i="7"/>
  <c r="P543" i="7"/>
  <c r="AA543" i="7"/>
  <c r="O543" i="7"/>
  <c r="S125" i="7"/>
  <c r="AA125" i="7"/>
  <c r="T133" i="7"/>
  <c r="AB133" i="7"/>
  <c r="S219" i="7"/>
  <c r="AA219" i="7"/>
  <c r="T238" i="7"/>
  <c r="AB238" i="7"/>
  <c r="S167" i="7"/>
  <c r="AA167" i="7"/>
  <c r="T175" i="7"/>
  <c r="AB175" i="7"/>
  <c r="M182" i="7"/>
  <c r="U182" i="7"/>
  <c r="P239" i="7"/>
  <c r="X239" i="7"/>
  <c r="Q259" i="7"/>
  <c r="Y259" i="7"/>
  <c r="S127" i="7"/>
  <c r="AA127" i="7"/>
  <c r="T135" i="7"/>
  <c r="AB135" i="7"/>
  <c r="M148" i="7"/>
  <c r="U148" i="7"/>
  <c r="O168" i="7"/>
  <c r="W168" i="7"/>
  <c r="Q176" i="7"/>
  <c r="AA176" i="7"/>
  <c r="N221" i="7"/>
  <c r="W221" i="7"/>
  <c r="AF221" i="7"/>
  <c r="N260" i="7"/>
  <c r="X260" i="7"/>
  <c r="AG260" i="7"/>
  <c r="N128" i="7"/>
  <c r="W128" i="7"/>
  <c r="AF128" i="7"/>
  <c r="AH136" i="7"/>
  <c r="Z136" i="7"/>
  <c r="R136" i="7"/>
  <c r="T136" i="7"/>
  <c r="AC136" i="7"/>
  <c r="O149" i="7"/>
  <c r="X149" i="7"/>
  <c r="AJ161" i="7"/>
  <c r="AB161" i="7"/>
  <c r="T161" i="7"/>
  <c r="S161" i="7"/>
  <c r="AC161" i="7"/>
  <c r="P169" i="7"/>
  <c r="Z169" i="7"/>
  <c r="N177" i="7"/>
  <c r="X177" i="7"/>
  <c r="AI177" i="7"/>
  <c r="AC222" i="7"/>
  <c r="U222" i="7"/>
  <c r="M222" i="7"/>
  <c r="AF222" i="7"/>
  <c r="W222" i="7"/>
  <c r="N222" i="7"/>
  <c r="V222" i="7"/>
  <c r="AG222" i="7"/>
  <c r="W241" i="7"/>
  <c r="AE261" i="7"/>
  <c r="W261" i="7"/>
  <c r="O261" i="7"/>
  <c r="AG261" i="7"/>
  <c r="X261" i="7"/>
  <c r="N261" i="7"/>
  <c r="U261" i="7"/>
  <c r="AF261" i="7"/>
  <c r="AF267" i="7"/>
  <c r="X267" i="7"/>
  <c r="P267" i="7"/>
  <c r="AB267" i="7"/>
  <c r="S267" i="7"/>
  <c r="U267" i="7"/>
  <c r="AE267" i="7"/>
  <c r="N288" i="7"/>
  <c r="AB288" i="7"/>
  <c r="R306" i="7"/>
  <c r="AH332" i="7"/>
  <c r="Z332" i="7"/>
  <c r="R332" i="7"/>
  <c r="AE332" i="7"/>
  <c r="V332" i="7"/>
  <c r="M332" i="7"/>
  <c r="AB332" i="7"/>
  <c r="S332" i="7"/>
  <c r="AI332" i="7"/>
  <c r="Y332" i="7"/>
  <c r="P332" i="7"/>
  <c r="AG332" i="7"/>
  <c r="X332" i="7"/>
  <c r="O332" i="7"/>
  <c r="AC332" i="7"/>
  <c r="W357" i="7"/>
  <c r="T187" i="7"/>
  <c r="T188" i="7"/>
  <c r="R189" i="7"/>
  <c r="R205" i="7"/>
  <c r="AJ205" i="7"/>
  <c r="R206" i="7"/>
  <c r="Q207" i="7"/>
  <c r="AI207" i="7"/>
  <c r="O208" i="7"/>
  <c r="M223" i="7"/>
  <c r="AE223" i="7"/>
  <c r="AE225" i="7"/>
  <c r="V225" i="7"/>
  <c r="M225" i="7"/>
  <c r="AB225" i="7"/>
  <c r="R225" i="7"/>
  <c r="AH225" i="7"/>
  <c r="Y225" i="7"/>
  <c r="P225" i="7"/>
  <c r="AG225" i="7"/>
  <c r="X225" i="7"/>
  <c r="O225" i="7"/>
  <c r="AD225" i="7"/>
  <c r="R227" i="7"/>
  <c r="AJ227" i="7"/>
  <c r="X245" i="7"/>
  <c r="S290" i="7"/>
  <c r="T360" i="7"/>
  <c r="AE361" i="7"/>
  <c r="S274" i="7"/>
  <c r="AI574" i="7"/>
  <c r="Y574" i="7"/>
  <c r="N574" i="7"/>
  <c r="AJ574" i="7"/>
  <c r="R574" i="7"/>
  <c r="AH574" i="7"/>
  <c r="Q574" i="7"/>
  <c r="AF574" i="7"/>
  <c r="P574" i="7"/>
  <c r="AA574" i="7"/>
  <c r="Z574" i="7"/>
  <c r="X574" i="7"/>
  <c r="T574" i="7"/>
  <c r="S331" i="7"/>
  <c r="AI333" i="7"/>
  <c r="T333" i="7"/>
  <c r="AC333" i="7"/>
  <c r="AC356" i="7"/>
  <c r="U356" i="7"/>
  <c r="M356" i="7"/>
  <c r="T356" i="7"/>
  <c r="AD356" i="7"/>
  <c r="Q357" i="7"/>
  <c r="Z357" i="7"/>
  <c r="Q186" i="7"/>
  <c r="Z186" i="7"/>
  <c r="J188" i="7"/>
  <c r="S206" i="7"/>
  <c r="S208" i="7"/>
  <c r="AH224" i="7"/>
  <c r="Z224" i="7"/>
  <c r="R224" i="7"/>
  <c r="T224" i="7"/>
  <c r="AC224" i="7"/>
  <c r="AJ226" i="7"/>
  <c r="AB226" i="7"/>
  <c r="T226" i="7"/>
  <c r="S226" i="7"/>
  <c r="AC226" i="7"/>
  <c r="AE243" i="7"/>
  <c r="W243" i="7"/>
  <c r="O243" i="7"/>
  <c r="AG243" i="7"/>
  <c r="Y243" i="7"/>
  <c r="Q243" i="7"/>
  <c r="U243" i="7"/>
  <c r="AF243" i="7"/>
  <c r="AF244" i="7"/>
  <c r="X244" i="7"/>
  <c r="P244" i="7"/>
  <c r="AH244" i="7"/>
  <c r="Z244" i="7"/>
  <c r="R244" i="7"/>
  <c r="U244" i="7"/>
  <c r="AE244" i="7"/>
  <c r="S246" i="7"/>
  <c r="R270" i="7"/>
  <c r="R272" i="7"/>
  <c r="R273" i="7"/>
  <c r="AE334" i="7"/>
  <c r="W334" i="7"/>
  <c r="O334" i="7"/>
  <c r="AG334" i="7"/>
  <c r="Y334" i="7"/>
  <c r="Q334" i="7"/>
  <c r="U334" i="7"/>
  <c r="AF334" i="7"/>
  <c r="AF335" i="7"/>
  <c r="X335" i="7"/>
  <c r="P335" i="7"/>
  <c r="AH335" i="7"/>
  <c r="Z335" i="7"/>
  <c r="R335" i="7"/>
  <c r="U335" i="7"/>
  <c r="AE335" i="7"/>
  <c r="S337" i="7"/>
  <c r="R358" i="7"/>
  <c r="R360" i="7"/>
  <c r="R361" i="7"/>
  <c r="N514" i="7"/>
  <c r="X514" i="7"/>
  <c r="AH514" i="7"/>
  <c r="X516" i="7"/>
  <c r="AH516" i="7"/>
  <c r="W517" i="7"/>
  <c r="AH517" i="7"/>
  <c r="AE540" i="7"/>
  <c r="W540" i="7"/>
  <c r="O540" i="7"/>
  <c r="AG540" i="7"/>
  <c r="Y540" i="7"/>
  <c r="Q540" i="7"/>
  <c r="U540" i="7"/>
  <c r="AF540" i="7"/>
  <c r="AF541" i="7"/>
  <c r="X541" i="7"/>
  <c r="P541" i="7"/>
  <c r="AH541" i="7"/>
  <c r="Z541" i="7"/>
  <c r="R541" i="7"/>
  <c r="U541" i="7"/>
  <c r="AE541" i="7"/>
  <c r="V542" i="7"/>
  <c r="AH542" i="7"/>
  <c r="AJ573" i="7"/>
  <c r="AB573" i="7"/>
  <c r="T573" i="7"/>
  <c r="AE573" i="7"/>
  <c r="V573" i="7"/>
  <c r="M573" i="7"/>
  <c r="AI573" i="7"/>
  <c r="Z573" i="7"/>
  <c r="Q573" i="7"/>
  <c r="AG573" i="7"/>
  <c r="X573" i="7"/>
  <c r="O573" i="7"/>
  <c r="Y573" i="7"/>
  <c r="R575" i="7"/>
  <c r="AJ575" i="7"/>
  <c r="AH577" i="7"/>
  <c r="Z577" i="7"/>
  <c r="R577" i="7"/>
  <c r="AF577" i="7"/>
  <c r="X577" i="7"/>
  <c r="P577" i="7"/>
  <c r="AB577" i="7"/>
  <c r="Q577" i="7"/>
  <c r="AG577" i="7"/>
  <c r="V577" i="7"/>
  <c r="AD577" i="7"/>
  <c r="T577" i="7"/>
  <c r="Y577" i="7"/>
  <c r="T586" i="7"/>
  <c r="AJ586" i="7"/>
  <c r="P589" i="7"/>
  <c r="AG589" i="7"/>
  <c r="AF590" i="7"/>
  <c r="AF91" i="7"/>
  <c r="X91" i="7"/>
  <c r="P91" i="7"/>
  <c r="AD91" i="7"/>
  <c r="V91" i="7"/>
  <c r="N91" i="7"/>
  <c r="AI91" i="7"/>
  <c r="Y91" i="7"/>
  <c r="M91" i="7"/>
  <c r="AC91" i="7"/>
  <c r="S91" i="7"/>
  <c r="AA91" i="7"/>
  <c r="Q91" i="7"/>
  <c r="AB91" i="7"/>
  <c r="J93" i="7"/>
  <c r="U93" i="7"/>
  <c r="X94" i="7"/>
  <c r="AG331" i="7"/>
  <c r="Y331" i="7"/>
  <c r="Q331" i="7"/>
  <c r="T331" i="7"/>
  <c r="AC331" i="7"/>
  <c r="U333" i="7"/>
  <c r="AD333" i="7"/>
  <c r="V356" i="7"/>
  <c r="AE356" i="7"/>
  <c r="AD206" i="7"/>
  <c r="V206" i="7"/>
  <c r="N206" i="7"/>
  <c r="T206" i="7"/>
  <c r="AC206" i="7"/>
  <c r="AF208" i="7"/>
  <c r="X208" i="7"/>
  <c r="P208" i="7"/>
  <c r="T208" i="7"/>
  <c r="AC208" i="7"/>
  <c r="U224" i="7"/>
  <c r="AD224" i="7"/>
  <c r="V243" i="7"/>
  <c r="AH243" i="7"/>
  <c r="V244" i="7"/>
  <c r="AG244" i="7"/>
  <c r="AG245" i="7"/>
  <c r="AH246" i="7"/>
  <c r="Z246" i="7"/>
  <c r="R246" i="7"/>
  <c r="AJ246" i="7"/>
  <c r="AB246" i="7"/>
  <c r="T246" i="7"/>
  <c r="U246" i="7"/>
  <c r="AE246" i="7"/>
  <c r="V334" i="7"/>
  <c r="AH334" i="7"/>
  <c r="V335" i="7"/>
  <c r="AG335" i="7"/>
  <c r="AG336" i="7"/>
  <c r="AH337" i="7"/>
  <c r="Z337" i="7"/>
  <c r="R337" i="7"/>
  <c r="AJ337" i="7"/>
  <c r="AB337" i="7"/>
  <c r="T337" i="7"/>
  <c r="U337" i="7"/>
  <c r="AE337" i="7"/>
  <c r="O514" i="7"/>
  <c r="Y514" i="7"/>
  <c r="AJ514" i="7"/>
  <c r="N516" i="7"/>
  <c r="Y516" i="7"/>
  <c r="AI516" i="7"/>
  <c r="M517" i="7"/>
  <c r="Y517" i="7"/>
  <c r="AI517" i="7"/>
  <c r="V540" i="7"/>
  <c r="V541" i="7"/>
  <c r="AG542" i="7"/>
  <c r="W542" i="7"/>
  <c r="T575" i="7"/>
  <c r="AA577" i="7"/>
  <c r="V586" i="7"/>
  <c r="R589" i="7"/>
  <c r="AH589" i="7"/>
  <c r="P590" i="7"/>
  <c r="AG590" i="7"/>
  <c r="AG92" i="7"/>
  <c r="Y92" i="7"/>
  <c r="Q92" i="7"/>
  <c r="AE92" i="7"/>
  <c r="W92" i="7"/>
  <c r="O92" i="7"/>
  <c r="AH92" i="7"/>
  <c r="V92" i="7"/>
  <c r="AB92" i="7"/>
  <c r="R92" i="7"/>
  <c r="AJ92" i="7"/>
  <c r="Z92" i="7"/>
  <c r="N92" i="7"/>
  <c r="AA92" i="7"/>
  <c r="AC94" i="7"/>
  <c r="AC542" i="7"/>
  <c r="U542" i="7"/>
  <c r="M542" i="7"/>
  <c r="X542" i="7"/>
  <c r="W575" i="7"/>
  <c r="W586" i="7"/>
  <c r="U589" i="7"/>
  <c r="R590" i="7"/>
  <c r="AH590" i="7"/>
  <c r="AH93" i="7"/>
  <c r="Z93" i="7"/>
  <c r="R93" i="7"/>
  <c r="AF93" i="7"/>
  <c r="X93" i="7"/>
  <c r="P93" i="7"/>
  <c r="AG93" i="7"/>
  <c r="V93" i="7"/>
  <c r="AB93" i="7"/>
  <c r="Q93" i="7"/>
  <c r="AJ93" i="7"/>
  <c r="Y93" i="7"/>
  <c r="N93" i="7"/>
  <c r="AA93" i="7"/>
  <c r="AF94" i="7"/>
  <c r="M331" i="7"/>
  <c r="V331" i="7"/>
  <c r="AE331" i="7"/>
  <c r="N333" i="7"/>
  <c r="W333" i="7"/>
  <c r="AF333" i="7"/>
  <c r="O356" i="7"/>
  <c r="X356" i="7"/>
  <c r="AD357" i="7"/>
  <c r="V357" i="7"/>
  <c r="N357" i="7"/>
  <c r="T357" i="7"/>
  <c r="AC357" i="7"/>
  <c r="AF186" i="7"/>
  <c r="X186" i="7"/>
  <c r="P186" i="7"/>
  <c r="T186" i="7"/>
  <c r="AC186" i="7"/>
  <c r="M206" i="7"/>
  <c r="W206" i="7"/>
  <c r="AF206" i="7"/>
  <c r="M208" i="7"/>
  <c r="V208" i="7"/>
  <c r="AE208" i="7"/>
  <c r="N224" i="7"/>
  <c r="W224" i="7"/>
  <c r="N243" i="7"/>
  <c r="Z243" i="7"/>
  <c r="N244" i="7"/>
  <c r="Y244" i="7"/>
  <c r="M246" i="7"/>
  <c r="W246" i="7"/>
  <c r="AG246" i="7"/>
  <c r="AC270" i="7"/>
  <c r="U270" i="7"/>
  <c r="M270" i="7"/>
  <c r="W270" i="7"/>
  <c r="AG270" i="7"/>
  <c r="AC272" i="7"/>
  <c r="U272" i="7"/>
  <c r="M272" i="7"/>
  <c r="AE272" i="7"/>
  <c r="W272" i="7"/>
  <c r="O272" i="7"/>
  <c r="V272" i="7"/>
  <c r="AG272" i="7"/>
  <c r="AD273" i="7"/>
  <c r="V273" i="7"/>
  <c r="N273" i="7"/>
  <c r="AF273" i="7"/>
  <c r="X273" i="7"/>
  <c r="P273" i="7"/>
  <c r="U273" i="7"/>
  <c r="AG273" i="7"/>
  <c r="J292" i="7"/>
  <c r="N334" i="7"/>
  <c r="Z334" i="7"/>
  <c r="N335" i="7"/>
  <c r="Y335" i="7"/>
  <c r="M337" i="7"/>
  <c r="W337" i="7"/>
  <c r="AG337" i="7"/>
  <c r="AC358" i="7"/>
  <c r="U358" i="7"/>
  <c r="M358" i="7"/>
  <c r="W358" i="7"/>
  <c r="AG358" i="7"/>
  <c r="AC360" i="7"/>
  <c r="U360" i="7"/>
  <c r="M360" i="7"/>
  <c r="AE360" i="7"/>
  <c r="W360" i="7"/>
  <c r="O360" i="7"/>
  <c r="V360" i="7"/>
  <c r="AG360" i="7"/>
  <c r="AD361" i="7"/>
  <c r="V361" i="7"/>
  <c r="N361" i="7"/>
  <c r="AF361" i="7"/>
  <c r="X361" i="7"/>
  <c r="P361" i="7"/>
  <c r="U361" i="7"/>
  <c r="AG361" i="7"/>
  <c r="J513" i="7"/>
  <c r="Q514" i="7"/>
  <c r="AB514" i="7"/>
  <c r="Q516" i="7"/>
  <c r="AA516" i="7"/>
  <c r="Q517" i="7"/>
  <c r="AA517" i="7"/>
  <c r="N540" i="7"/>
  <c r="Z540" i="7"/>
  <c r="AJ540" i="7"/>
  <c r="N541" i="7"/>
  <c r="Y541" i="7"/>
  <c r="AJ541" i="7"/>
  <c r="N542" i="7"/>
  <c r="Z542" i="7"/>
  <c r="J543" i="7"/>
  <c r="P573" i="7"/>
  <c r="AD573" i="7"/>
  <c r="AE577" i="7"/>
  <c r="T590" i="7"/>
  <c r="AJ590" i="7"/>
  <c r="AC93" i="7"/>
  <c r="Z586" i="7"/>
  <c r="O586" i="7"/>
  <c r="AE586" i="7"/>
  <c r="U586" i="7"/>
  <c r="AC586" i="7"/>
  <c r="R586" i="7"/>
  <c r="AB586" i="7"/>
  <c r="AE94" i="7"/>
  <c r="U94" i="7"/>
  <c r="AD94" i="7"/>
  <c r="T94" i="7"/>
  <c r="AB94" i="7"/>
  <c r="P94" i="7"/>
  <c r="Z94" i="7"/>
  <c r="O94" i="7"/>
  <c r="AH94" i="7"/>
  <c r="W94" i="7"/>
  <c r="M94" i="7"/>
  <c r="AI575" i="7"/>
  <c r="Y575" i="7"/>
  <c r="M575" i="7"/>
  <c r="AB575" i="7"/>
  <c r="M586" i="7"/>
  <c r="AD586" i="7"/>
  <c r="AD589" i="7"/>
  <c r="V589" i="7"/>
  <c r="N589" i="7"/>
  <c r="AJ589" i="7"/>
  <c r="AB589" i="7"/>
  <c r="T589" i="7"/>
  <c r="AI589" i="7"/>
  <c r="Y589" i="7"/>
  <c r="O589" i="7"/>
  <c r="AE589" i="7"/>
  <c r="S589" i="7"/>
  <c r="AA589" i="7"/>
  <c r="Q589" i="7"/>
  <c r="Z589" i="7"/>
  <c r="S183" i="7"/>
  <c r="AA183" i="7"/>
  <c r="S149" i="7"/>
  <c r="AA149" i="7"/>
  <c r="J177" i="7"/>
  <c r="AH269" i="7"/>
  <c r="Z269" i="7"/>
  <c r="R269" i="7"/>
  <c r="T269" i="7"/>
  <c r="AC269" i="7"/>
  <c r="AJ287" i="7"/>
  <c r="AB287" i="7"/>
  <c r="T287" i="7"/>
  <c r="S287" i="7"/>
  <c r="AC287" i="7"/>
  <c r="P331" i="7"/>
  <c r="Z331" i="7"/>
  <c r="AI331" i="7"/>
  <c r="Q333" i="7"/>
  <c r="Z333" i="7"/>
  <c r="R356" i="7"/>
  <c r="AA356" i="7"/>
  <c r="AJ356" i="7"/>
  <c r="O357" i="7"/>
  <c r="X357" i="7"/>
  <c r="AG357" i="7"/>
  <c r="N186" i="7"/>
  <c r="W186" i="7"/>
  <c r="AG186" i="7"/>
  <c r="AI189" i="7"/>
  <c r="AC205" i="7"/>
  <c r="U205" i="7"/>
  <c r="M205" i="7"/>
  <c r="T205" i="7"/>
  <c r="AD205" i="7"/>
  <c r="Q206" i="7"/>
  <c r="Z206" i="7"/>
  <c r="AI206" i="7"/>
  <c r="Q208" i="7"/>
  <c r="Z208" i="7"/>
  <c r="AI208" i="7"/>
  <c r="J224" i="7"/>
  <c r="Q224" i="7"/>
  <c r="AA224" i="7"/>
  <c r="AJ224" i="7"/>
  <c r="Q226" i="7"/>
  <c r="Z226" i="7"/>
  <c r="AI226" i="7"/>
  <c r="S243" i="7"/>
  <c r="AC243" i="7"/>
  <c r="S244" i="7"/>
  <c r="AC244" i="7"/>
  <c r="P246" i="7"/>
  <c r="AA246" i="7"/>
  <c r="P270" i="7"/>
  <c r="Z270" i="7"/>
  <c r="P272" i="7"/>
  <c r="Z272" i="7"/>
  <c r="AJ272" i="7"/>
  <c r="O273" i="7"/>
  <c r="Z273" i="7"/>
  <c r="AJ273" i="7"/>
  <c r="V291" i="7"/>
  <c r="AI308" i="7"/>
  <c r="AJ309" i="7"/>
  <c r="AB309" i="7"/>
  <c r="T309" i="7"/>
  <c r="AD309" i="7"/>
  <c r="V309" i="7"/>
  <c r="N309" i="7"/>
  <c r="U309" i="7"/>
  <c r="AF309" i="7"/>
  <c r="S334" i="7"/>
  <c r="AC334" i="7"/>
  <c r="S335" i="7"/>
  <c r="AC335" i="7"/>
  <c r="P337" i="7"/>
  <c r="AA337" i="7"/>
  <c r="P358" i="7"/>
  <c r="Z358" i="7"/>
  <c r="P360" i="7"/>
  <c r="Z360" i="7"/>
  <c r="AJ360" i="7"/>
  <c r="O361" i="7"/>
  <c r="Z361" i="7"/>
  <c r="AJ361" i="7"/>
  <c r="V312" i="7"/>
  <c r="AI514" i="7"/>
  <c r="V514" i="7"/>
  <c r="AJ515" i="7"/>
  <c r="AB515" i="7"/>
  <c r="T515" i="7"/>
  <c r="AD515" i="7"/>
  <c r="V515" i="7"/>
  <c r="N515" i="7"/>
  <c r="U515" i="7"/>
  <c r="AF515" i="7"/>
  <c r="T516" i="7"/>
  <c r="T517" i="7"/>
  <c r="S540" i="7"/>
  <c r="AC540" i="7"/>
  <c r="S541" i="7"/>
  <c r="AC541" i="7"/>
  <c r="R542" i="7"/>
  <c r="AE542" i="7"/>
  <c r="U573" i="7"/>
  <c r="O575" i="7"/>
  <c r="AE575" i="7"/>
  <c r="AG576" i="7"/>
  <c r="Y576" i="7"/>
  <c r="Q576" i="7"/>
  <c r="AE576" i="7"/>
  <c r="W576" i="7"/>
  <c r="O576" i="7"/>
  <c r="AB576" i="7"/>
  <c r="R576" i="7"/>
  <c r="AH576" i="7"/>
  <c r="V576" i="7"/>
  <c r="AD576" i="7"/>
  <c r="T576" i="7"/>
  <c r="Z576" i="7"/>
  <c r="U577" i="7"/>
  <c r="N586" i="7"/>
  <c r="AF586" i="7"/>
  <c r="AC588" i="7"/>
  <c r="U588" i="7"/>
  <c r="M588" i="7"/>
  <c r="AJ588" i="7"/>
  <c r="Y588" i="7"/>
  <c r="O588" i="7"/>
  <c r="AE588" i="7"/>
  <c r="T588" i="7"/>
  <c r="AB588" i="7"/>
  <c r="Q588" i="7"/>
  <c r="AD588" i="7"/>
  <c r="AC589" i="7"/>
  <c r="W91" i="7"/>
  <c r="T92" i="7"/>
  <c r="S93" i="7"/>
  <c r="AI93" i="7"/>
  <c r="R94" i="7"/>
  <c r="AC514" i="7"/>
  <c r="U514" i="7"/>
  <c r="M514" i="7"/>
  <c r="W514" i="7"/>
  <c r="AG514" i="7"/>
  <c r="AC516" i="7"/>
  <c r="U516" i="7"/>
  <c r="M516" i="7"/>
  <c r="AE516" i="7"/>
  <c r="W516" i="7"/>
  <c r="O516" i="7"/>
  <c r="V516" i="7"/>
  <c r="AG516" i="7"/>
  <c r="AD517" i="7"/>
  <c r="V517" i="7"/>
  <c r="N517" i="7"/>
  <c r="AF517" i="7"/>
  <c r="X517" i="7"/>
  <c r="P517" i="7"/>
  <c r="U517" i="7"/>
  <c r="AG517" i="7"/>
  <c r="T542" i="7"/>
  <c r="AF542" i="7"/>
  <c r="Q575" i="7"/>
  <c r="AH575" i="7"/>
  <c r="P586" i="7"/>
  <c r="AH586" i="7"/>
  <c r="M589" i="7"/>
  <c r="AF589" i="7"/>
  <c r="AE590" i="7"/>
  <c r="W590" i="7"/>
  <c r="O590" i="7"/>
  <c r="AC590" i="7"/>
  <c r="U590" i="7"/>
  <c r="M590" i="7"/>
  <c r="AI590" i="7"/>
  <c r="Y590" i="7"/>
  <c r="N590" i="7"/>
  <c r="AD590" i="7"/>
  <c r="S590" i="7"/>
  <c r="AA590" i="7"/>
  <c r="Q590" i="7"/>
  <c r="AB590" i="7"/>
  <c r="T93" i="7"/>
  <c r="V94" i="7"/>
  <c r="S245" i="7"/>
  <c r="AA245" i="7"/>
  <c r="AI245" i="7"/>
  <c r="S291" i="7"/>
  <c r="AA291" i="7"/>
  <c r="AI291" i="7"/>
  <c r="S336" i="7"/>
  <c r="AA336" i="7"/>
  <c r="AI336" i="7"/>
  <c r="S312" i="7"/>
  <c r="AA312" i="7"/>
  <c r="AI312" i="7"/>
  <c r="S542" i="7"/>
  <c r="AA542" i="7"/>
  <c r="AI542" i="7"/>
  <c r="AE574" i="7"/>
  <c r="W574" i="7"/>
  <c r="O574" i="7"/>
  <c r="AC574" i="7"/>
  <c r="U574" i="7"/>
  <c r="M574" i="7"/>
  <c r="V574" i="7"/>
  <c r="AG574" i="7"/>
  <c r="AF575" i="7"/>
  <c r="X575" i="7"/>
  <c r="P575" i="7"/>
  <c r="AD575" i="7"/>
  <c r="V575" i="7"/>
  <c r="N575" i="7"/>
  <c r="U575" i="7"/>
  <c r="AG575" i="7"/>
  <c r="J587" i="7"/>
  <c r="Q587" i="7"/>
  <c r="AC96" i="7"/>
  <c r="U96" i="7"/>
  <c r="M96" i="7"/>
  <c r="Y96" i="7"/>
  <c r="P97" i="7"/>
  <c r="AC97" i="7"/>
  <c r="V98" i="7"/>
  <c r="M99" i="7"/>
  <c r="Z99" i="7"/>
  <c r="P100" i="7"/>
  <c r="AC100" i="7"/>
  <c r="V101" i="7"/>
  <c r="AI101" i="7"/>
  <c r="M102" i="7"/>
  <c r="Z102" i="7"/>
  <c r="V104" i="7"/>
  <c r="AH104" i="7"/>
  <c r="S389" i="7"/>
  <c r="AF389" i="7"/>
  <c r="S392" i="7"/>
  <c r="AE392" i="7"/>
  <c r="N394" i="7"/>
  <c r="AA394" i="7"/>
  <c r="R395" i="7"/>
  <c r="AE395" i="7"/>
  <c r="AG396" i="7"/>
  <c r="Y396" i="7"/>
  <c r="Q396" i="7"/>
  <c r="AD396" i="7"/>
  <c r="V396" i="7"/>
  <c r="N396" i="7"/>
  <c r="AJ396" i="7"/>
  <c r="AB396" i="7"/>
  <c r="T396" i="7"/>
  <c r="W396" i="7"/>
  <c r="AI396" i="7"/>
  <c r="P397" i="7"/>
  <c r="AB397" i="7"/>
  <c r="AE399" i="7"/>
  <c r="W399" i="7"/>
  <c r="O399" i="7"/>
  <c r="AD399" i="7"/>
  <c r="U399" i="7"/>
  <c r="AJ399" i="7"/>
  <c r="AA399" i="7"/>
  <c r="R399" i="7"/>
  <c r="AH399" i="7"/>
  <c r="Y399" i="7"/>
  <c r="P399" i="7"/>
  <c r="X399" i="7"/>
  <c r="R400" i="7"/>
  <c r="AG400" i="7"/>
  <c r="AG401" i="7"/>
  <c r="Y401" i="7"/>
  <c r="Q401" i="7"/>
  <c r="AD401" i="7"/>
  <c r="U401" i="7"/>
  <c r="AJ401" i="7"/>
  <c r="AA401" i="7"/>
  <c r="R401" i="7"/>
  <c r="AI401" i="7"/>
  <c r="Z401" i="7"/>
  <c r="P401" i="7"/>
  <c r="AH401" i="7"/>
  <c r="X401" i="7"/>
  <c r="O401" i="7"/>
  <c r="AB401" i="7"/>
  <c r="AH518" i="7"/>
  <c r="Z518" i="7"/>
  <c r="R518" i="7"/>
  <c r="AJ518" i="7"/>
  <c r="AA518" i="7"/>
  <c r="Q518" i="7"/>
  <c r="AF518" i="7"/>
  <c r="W518" i="7"/>
  <c r="N518" i="7"/>
  <c r="AE518" i="7"/>
  <c r="V518" i="7"/>
  <c r="M518" i="7"/>
  <c r="AD518" i="7"/>
  <c r="U518" i="7"/>
  <c r="AB518" i="7"/>
  <c r="AJ520" i="7"/>
  <c r="AB520" i="7"/>
  <c r="T520" i="7"/>
  <c r="AI520" i="7"/>
  <c r="Z520" i="7"/>
  <c r="Q520" i="7"/>
  <c r="AF520" i="7"/>
  <c r="W520" i="7"/>
  <c r="N520" i="7"/>
  <c r="AE520" i="7"/>
  <c r="V520" i="7"/>
  <c r="M520" i="7"/>
  <c r="AD520" i="7"/>
  <c r="U520" i="7"/>
  <c r="AA520" i="7"/>
  <c r="AB529" i="7"/>
  <c r="R97" i="7"/>
  <c r="AE97" i="7"/>
  <c r="AH98" i="7"/>
  <c r="Z98" i="7"/>
  <c r="R98" i="7"/>
  <c r="AE98" i="7"/>
  <c r="W98" i="7"/>
  <c r="O98" i="7"/>
  <c r="AC98" i="7"/>
  <c r="U98" i="7"/>
  <c r="M98" i="7"/>
  <c r="X98" i="7"/>
  <c r="AJ98" i="7"/>
  <c r="O99" i="7"/>
  <c r="AB99" i="7"/>
  <c r="R100" i="7"/>
  <c r="AD100" i="7"/>
  <c r="AC101" i="7"/>
  <c r="U101" i="7"/>
  <c r="M101" i="7"/>
  <c r="AH101" i="7"/>
  <c r="Z101" i="7"/>
  <c r="R101" i="7"/>
  <c r="AF101" i="7"/>
  <c r="X101" i="7"/>
  <c r="P101" i="7"/>
  <c r="W101" i="7"/>
  <c r="AJ101" i="7"/>
  <c r="O102" i="7"/>
  <c r="AB102" i="7"/>
  <c r="J103" i="7"/>
  <c r="S103" i="7"/>
  <c r="AF104" i="7"/>
  <c r="W104" i="7"/>
  <c r="J389" i="7"/>
  <c r="T389" i="7"/>
  <c r="AF390" i="7"/>
  <c r="X390" i="7"/>
  <c r="P390" i="7"/>
  <c r="AD390" i="7"/>
  <c r="V390" i="7"/>
  <c r="N390" i="7"/>
  <c r="Y390" i="7"/>
  <c r="T392" i="7"/>
  <c r="X393" i="7"/>
  <c r="P394" i="7"/>
  <c r="AC394" i="7"/>
  <c r="T395" i="7"/>
  <c r="AG395" i="7"/>
  <c r="X396" i="7"/>
  <c r="Q397" i="7"/>
  <c r="AD397" i="7"/>
  <c r="U398" i="7"/>
  <c r="Z399" i="7"/>
  <c r="S400" i="7"/>
  <c r="AH400" i="7"/>
  <c r="AC401" i="7"/>
  <c r="AC518" i="7"/>
  <c r="AE519" i="7"/>
  <c r="V519" i="7"/>
  <c r="M519" i="7"/>
  <c r="AB519" i="7"/>
  <c r="R519" i="7"/>
  <c r="AJ519" i="7"/>
  <c r="Z519" i="7"/>
  <c r="Q519" i="7"/>
  <c r="AH519" i="7"/>
  <c r="Y519" i="7"/>
  <c r="P519" i="7"/>
  <c r="AD519" i="7"/>
  <c r="AC520" i="7"/>
  <c r="P521" i="7"/>
  <c r="AC529" i="7"/>
  <c r="AI586" i="7"/>
  <c r="AJ587" i="7"/>
  <c r="AB587" i="7"/>
  <c r="T587" i="7"/>
  <c r="AH587" i="7"/>
  <c r="Z587" i="7"/>
  <c r="R587" i="7"/>
  <c r="U587" i="7"/>
  <c r="AE587" i="7"/>
  <c r="S97" i="7"/>
  <c r="AF97" i="7"/>
  <c r="Y98" i="7"/>
  <c r="Q99" i="7"/>
  <c r="AC99" i="7"/>
  <c r="S100" i="7"/>
  <c r="AF100" i="7"/>
  <c r="Y101" i="7"/>
  <c r="P102" i="7"/>
  <c r="AC102" i="7"/>
  <c r="AC104" i="7"/>
  <c r="U104" i="7"/>
  <c r="M104" i="7"/>
  <c r="Y104" i="7"/>
  <c r="V389" i="7"/>
  <c r="AI389" i="7"/>
  <c r="V392" i="7"/>
  <c r="AI392" i="7"/>
  <c r="Q394" i="7"/>
  <c r="AD394" i="7"/>
  <c r="V395" i="7"/>
  <c r="AH395" i="7"/>
  <c r="S397" i="7"/>
  <c r="AF397" i="7"/>
  <c r="U400" i="7"/>
  <c r="AJ400" i="7"/>
  <c r="T521" i="7"/>
  <c r="AD525" i="7"/>
  <c r="V525" i="7"/>
  <c r="N525" i="7"/>
  <c r="AH525" i="7"/>
  <c r="Y525" i="7"/>
  <c r="P525" i="7"/>
  <c r="AF525" i="7"/>
  <c r="W525" i="7"/>
  <c r="M525" i="7"/>
  <c r="AE525" i="7"/>
  <c r="U525" i="7"/>
  <c r="AC525" i="7"/>
  <c r="Q525" i="7"/>
  <c r="AB525" i="7"/>
  <c r="O525" i="7"/>
  <c r="X525" i="7"/>
  <c r="AJ525" i="7"/>
  <c r="T525" i="7"/>
  <c r="AI525" i="7"/>
  <c r="S525" i="7"/>
  <c r="AF547" i="7"/>
  <c r="V547" i="7"/>
  <c r="M547" i="7"/>
  <c r="AB547" i="7"/>
  <c r="S547" i="7"/>
  <c r="AD547" i="7"/>
  <c r="P547" i="7"/>
  <c r="AA547" i="7"/>
  <c r="N547" i="7"/>
  <c r="AJ547" i="7"/>
  <c r="X547" i="7"/>
  <c r="AI547" i="7"/>
  <c r="U547" i="7"/>
  <c r="AH547" i="7"/>
  <c r="R547" i="7"/>
  <c r="AG547" i="7"/>
  <c r="Q547" i="7"/>
  <c r="U97" i="7"/>
  <c r="N98" i="7"/>
  <c r="R99" i="7"/>
  <c r="AE99" i="7"/>
  <c r="U100" i="7"/>
  <c r="N101" i="7"/>
  <c r="R102" i="7"/>
  <c r="AE102" i="7"/>
  <c r="AE103" i="7"/>
  <c r="W103" i="7"/>
  <c r="O103" i="7"/>
  <c r="AJ103" i="7"/>
  <c r="AB103" i="7"/>
  <c r="T103" i="7"/>
  <c r="AH103" i="7"/>
  <c r="Z103" i="7"/>
  <c r="R103" i="7"/>
  <c r="V103" i="7"/>
  <c r="AI103" i="7"/>
  <c r="N104" i="7"/>
  <c r="Z104" i="7"/>
  <c r="AH389" i="7"/>
  <c r="Z389" i="7"/>
  <c r="R389" i="7"/>
  <c r="AE389" i="7"/>
  <c r="W389" i="7"/>
  <c r="O389" i="7"/>
  <c r="AC389" i="7"/>
  <c r="U389" i="7"/>
  <c r="M389" i="7"/>
  <c r="X389" i="7"/>
  <c r="AJ389" i="7"/>
  <c r="AC392" i="7"/>
  <c r="U392" i="7"/>
  <c r="M392" i="7"/>
  <c r="AH392" i="7"/>
  <c r="Z392" i="7"/>
  <c r="R392" i="7"/>
  <c r="AF392" i="7"/>
  <c r="X392" i="7"/>
  <c r="P392" i="7"/>
  <c r="W392" i="7"/>
  <c r="AJ392" i="7"/>
  <c r="J394" i="7"/>
  <c r="S394" i="7"/>
  <c r="AF394" i="7"/>
  <c r="AF395" i="7"/>
  <c r="W395" i="7"/>
  <c r="O396" i="7"/>
  <c r="AA396" i="7"/>
  <c r="J397" i="7"/>
  <c r="T397" i="7"/>
  <c r="AG397" i="7"/>
  <c r="AF398" i="7"/>
  <c r="X398" i="7"/>
  <c r="P398" i="7"/>
  <c r="AD398" i="7"/>
  <c r="V398" i="7"/>
  <c r="N398" i="7"/>
  <c r="Y398" i="7"/>
  <c r="N399" i="7"/>
  <c r="AC399" i="7"/>
  <c r="W400" i="7"/>
  <c r="N401" i="7"/>
  <c r="AF401" i="7"/>
  <c r="P518" i="7"/>
  <c r="AI518" i="7"/>
  <c r="P520" i="7"/>
  <c r="AH520" i="7"/>
  <c r="V521" i="7"/>
  <c r="AF527" i="7"/>
  <c r="X527" i="7"/>
  <c r="P527" i="7"/>
  <c r="AH527" i="7"/>
  <c r="Y527" i="7"/>
  <c r="O527" i="7"/>
  <c r="AE527" i="7"/>
  <c r="V527" i="7"/>
  <c r="M527" i="7"/>
  <c r="AD527" i="7"/>
  <c r="U527" i="7"/>
  <c r="AC527" i="7"/>
  <c r="Q527" i="7"/>
  <c r="AB527" i="7"/>
  <c r="N527" i="7"/>
  <c r="W527" i="7"/>
  <c r="AJ527" i="7"/>
  <c r="T527" i="7"/>
  <c r="AI527" i="7"/>
  <c r="S527" i="7"/>
  <c r="Y547" i="7"/>
  <c r="AG97" i="7"/>
  <c r="Y97" i="7"/>
  <c r="Q97" i="7"/>
  <c r="AD97" i="7"/>
  <c r="V97" i="7"/>
  <c r="N97" i="7"/>
  <c r="AJ97" i="7"/>
  <c r="AB97" i="7"/>
  <c r="T97" i="7"/>
  <c r="W97" i="7"/>
  <c r="AI97" i="7"/>
  <c r="AJ100" i="7"/>
  <c r="AB100" i="7"/>
  <c r="T100" i="7"/>
  <c r="AG100" i="7"/>
  <c r="Y100" i="7"/>
  <c r="Q100" i="7"/>
  <c r="AE100" i="7"/>
  <c r="W100" i="7"/>
  <c r="O100" i="7"/>
  <c r="V100" i="7"/>
  <c r="AI100" i="7"/>
  <c r="Y389" i="7"/>
  <c r="Y392" i="7"/>
  <c r="U394" i="7"/>
  <c r="AC395" i="7"/>
  <c r="U395" i="7"/>
  <c r="M395" i="7"/>
  <c r="Y395" i="7"/>
  <c r="V397" i="7"/>
  <c r="U529" i="7"/>
  <c r="AJ531" i="7"/>
  <c r="AB531" i="7"/>
  <c r="T531" i="7"/>
  <c r="AH531" i="7"/>
  <c r="Y531" i="7"/>
  <c r="P531" i="7"/>
  <c r="AF531" i="7"/>
  <c r="W531" i="7"/>
  <c r="N531" i="7"/>
  <c r="AE531" i="7"/>
  <c r="V531" i="7"/>
  <c r="M531" i="7"/>
  <c r="AD531" i="7"/>
  <c r="Q531" i="7"/>
  <c r="AC531" i="7"/>
  <c r="O531" i="7"/>
  <c r="X531" i="7"/>
  <c r="U531" i="7"/>
  <c r="AI531" i="7"/>
  <c r="S531" i="7"/>
  <c r="AG531" i="7"/>
  <c r="R531" i="7"/>
  <c r="AE394" i="7"/>
  <c r="W394" i="7"/>
  <c r="O394" i="7"/>
  <c r="AJ394" i="7"/>
  <c r="AB394" i="7"/>
  <c r="T394" i="7"/>
  <c r="AH394" i="7"/>
  <c r="Z394" i="7"/>
  <c r="R394" i="7"/>
  <c r="V394" i="7"/>
  <c r="AI394" i="7"/>
  <c r="AH397" i="7"/>
  <c r="Z397" i="7"/>
  <c r="R397" i="7"/>
  <c r="AE397" i="7"/>
  <c r="W397" i="7"/>
  <c r="O397" i="7"/>
  <c r="AC397" i="7"/>
  <c r="U397" i="7"/>
  <c r="M397" i="7"/>
  <c r="X397" i="7"/>
  <c r="AJ397" i="7"/>
  <c r="AE400" i="7"/>
  <c r="V400" i="7"/>
  <c r="M400" i="7"/>
  <c r="AA400" i="7"/>
  <c r="AG529" i="7"/>
  <c r="S529" i="7"/>
  <c r="X529" i="7"/>
  <c r="S184" i="7"/>
  <c r="AA184" i="7"/>
  <c r="S286" i="7"/>
  <c r="AA286" i="7"/>
  <c r="S333" i="7"/>
  <c r="AA333" i="7"/>
  <c r="S189" i="7"/>
  <c r="AA189" i="7"/>
  <c r="S225" i="7"/>
  <c r="AA225" i="7"/>
  <c r="Q245" i="7"/>
  <c r="Y245" i="7"/>
  <c r="S270" i="7"/>
  <c r="AA270" i="7"/>
  <c r="Q291" i="7"/>
  <c r="Y291" i="7"/>
  <c r="S308" i="7"/>
  <c r="AA308" i="7"/>
  <c r="Q336" i="7"/>
  <c r="Y336" i="7"/>
  <c r="S358" i="7"/>
  <c r="AA358" i="7"/>
  <c r="Q312" i="7"/>
  <c r="Y312" i="7"/>
  <c r="S514" i="7"/>
  <c r="AA514" i="7"/>
  <c r="Q542" i="7"/>
  <c r="Y542" i="7"/>
  <c r="AI544" i="7"/>
  <c r="S544" i="7"/>
  <c r="AA544" i="7"/>
  <c r="AJ544" i="7"/>
  <c r="S574" i="7"/>
  <c r="AD574" i="7"/>
  <c r="S575" i="7"/>
  <c r="AC575" i="7"/>
  <c r="O587" i="7"/>
  <c r="Y587" i="7"/>
  <c r="AI94" i="7"/>
  <c r="AJ95" i="7"/>
  <c r="AB95" i="7"/>
  <c r="T95" i="7"/>
  <c r="AH95" i="7"/>
  <c r="Z95" i="7"/>
  <c r="R95" i="7"/>
  <c r="U95" i="7"/>
  <c r="AE95" i="7"/>
  <c r="V96" i="7"/>
  <c r="AH96" i="7"/>
  <c r="M97" i="7"/>
  <c r="Z97" i="7"/>
  <c r="S98" i="7"/>
  <c r="AF98" i="7"/>
  <c r="AI99" i="7"/>
  <c r="W99" i="7"/>
  <c r="M100" i="7"/>
  <c r="Z100" i="7"/>
  <c r="S101" i="7"/>
  <c r="AE101" i="7"/>
  <c r="AI102" i="7"/>
  <c r="W102" i="7"/>
  <c r="N103" i="7"/>
  <c r="AA103" i="7"/>
  <c r="R104" i="7"/>
  <c r="AE104" i="7"/>
  <c r="AG388" i="7"/>
  <c r="Y388" i="7"/>
  <c r="Q388" i="7"/>
  <c r="AD388" i="7"/>
  <c r="V388" i="7"/>
  <c r="N388" i="7"/>
  <c r="AJ388" i="7"/>
  <c r="AB388" i="7"/>
  <c r="T388" i="7"/>
  <c r="W388" i="7"/>
  <c r="AI388" i="7"/>
  <c r="P389" i="7"/>
  <c r="AB389" i="7"/>
  <c r="T390" i="7"/>
  <c r="AG390" i="7"/>
  <c r="AJ391" i="7"/>
  <c r="AB391" i="7"/>
  <c r="T391" i="7"/>
  <c r="AG391" i="7"/>
  <c r="Y391" i="7"/>
  <c r="Q391" i="7"/>
  <c r="AE391" i="7"/>
  <c r="W391" i="7"/>
  <c r="O391" i="7"/>
  <c r="V391" i="7"/>
  <c r="AI391" i="7"/>
  <c r="O392" i="7"/>
  <c r="AB392" i="7"/>
  <c r="T393" i="7"/>
  <c r="X394" i="7"/>
  <c r="O395" i="7"/>
  <c r="AB395" i="7"/>
  <c r="S396" i="7"/>
  <c r="AF396" i="7"/>
  <c r="Y397" i="7"/>
  <c r="Q398" i="7"/>
  <c r="AC398" i="7"/>
  <c r="T399" i="7"/>
  <c r="AI399" i="7"/>
  <c r="N400" i="7"/>
  <c r="AB400" i="7"/>
  <c r="V401" i="7"/>
  <c r="X518" i="7"/>
  <c r="W519" i="7"/>
  <c r="X520" i="7"/>
  <c r="AA525" i="7"/>
  <c r="Z527" i="7"/>
  <c r="O529" i="7"/>
  <c r="Z531" i="7"/>
  <c r="AI554" i="7"/>
  <c r="S554" i="7"/>
  <c r="Y554" i="7"/>
  <c r="X554" i="7"/>
  <c r="AJ554" i="7"/>
  <c r="U554" i="7"/>
  <c r="AF555" i="7"/>
  <c r="X555" i="7"/>
  <c r="P555" i="7"/>
  <c r="AE555" i="7"/>
  <c r="W555" i="7"/>
  <c r="O555" i="7"/>
  <c r="AC555" i="7"/>
  <c r="S555" i="7"/>
  <c r="AA555" i="7"/>
  <c r="Q555" i="7"/>
  <c r="AJ555" i="7"/>
  <c r="Z555" i="7"/>
  <c r="N555" i="7"/>
  <c r="AG555" i="7"/>
  <c r="M555" i="7"/>
  <c r="AD555" i="7"/>
  <c r="V555" i="7"/>
  <c r="U555" i="7"/>
  <c r="AI555" i="7"/>
  <c r="T555" i="7"/>
  <c r="AH555" i="7"/>
  <c r="R555" i="7"/>
  <c r="J558" i="7"/>
  <c r="J844" i="7"/>
  <c r="AD99" i="7"/>
  <c r="V99" i="7"/>
  <c r="N99" i="7"/>
  <c r="Y99" i="7"/>
  <c r="N100" i="7"/>
  <c r="AA100" i="7"/>
  <c r="AD102" i="7"/>
  <c r="V102" i="7"/>
  <c r="N102" i="7"/>
  <c r="X102" i="7"/>
  <c r="Q389" i="7"/>
  <c r="Q392" i="7"/>
  <c r="M394" i="7"/>
  <c r="Y394" i="7"/>
  <c r="Q395" i="7"/>
  <c r="AD395" i="7"/>
  <c r="N397" i="7"/>
  <c r="AA397" i="7"/>
  <c r="O400" i="7"/>
  <c r="AD400" i="7"/>
  <c r="AH521" i="7"/>
  <c r="Z521" i="7"/>
  <c r="AD521" i="7"/>
  <c r="U521" i="7"/>
  <c r="M521" i="7"/>
  <c r="AI521" i="7"/>
  <c r="X521" i="7"/>
  <c r="O521" i="7"/>
  <c r="AG521" i="7"/>
  <c r="W521" i="7"/>
  <c r="N521" i="7"/>
  <c r="AC521" i="7"/>
  <c r="S521" i="7"/>
  <c r="AB521" i="7"/>
  <c r="R521" i="7"/>
  <c r="AA521" i="7"/>
  <c r="Q521" i="7"/>
  <c r="AJ521" i="7"/>
  <c r="T529" i="7"/>
  <c r="AA531" i="7"/>
  <c r="AF548" i="7"/>
  <c r="X548" i="7"/>
  <c r="P548" i="7"/>
  <c r="AJ548" i="7"/>
  <c r="AA548" i="7"/>
  <c r="R548" i="7"/>
  <c r="AH548" i="7"/>
  <c r="Y548" i="7"/>
  <c r="O548" i="7"/>
  <c r="AG548" i="7"/>
  <c r="W548" i="7"/>
  <c r="N548" i="7"/>
  <c r="Z548" i="7"/>
  <c r="AJ846" i="7"/>
  <c r="AB846" i="7"/>
  <c r="AG846" i="7"/>
  <c r="Y846" i="7"/>
  <c r="Q846" i="7"/>
  <c r="AE846" i="7"/>
  <c r="W846" i="7"/>
  <c r="O846" i="7"/>
  <c r="AD846" i="7"/>
  <c r="V846" i="7"/>
  <c r="N846" i="7"/>
  <c r="AI846" i="7"/>
  <c r="T846" i="7"/>
  <c r="AF846" i="7"/>
  <c r="R846" i="7"/>
  <c r="AC846" i="7"/>
  <c r="P846" i="7"/>
  <c r="AH846" i="7"/>
  <c r="AF152" i="7"/>
  <c r="X152" i="7"/>
  <c r="P152" i="7"/>
  <c r="AC152" i="7"/>
  <c r="U152" i="7"/>
  <c r="M152" i="7"/>
  <c r="AH152" i="7"/>
  <c r="Z152" i="7"/>
  <c r="R152" i="7"/>
  <c r="AJ152" i="7"/>
  <c r="T152" i="7"/>
  <c r="AE152" i="7"/>
  <c r="O152" i="7"/>
  <c r="AD152" i="7"/>
  <c r="N152" i="7"/>
  <c r="U377" i="7"/>
  <c r="Q586" i="7"/>
  <c r="Y586" i="7"/>
  <c r="AG586" i="7"/>
  <c r="S588" i="7"/>
  <c r="AA588" i="7"/>
  <c r="Q94" i="7"/>
  <c r="Y94" i="7"/>
  <c r="AG94" i="7"/>
  <c r="S96" i="7"/>
  <c r="AA96" i="7"/>
  <c r="AI96" i="7"/>
  <c r="Q102" i="7"/>
  <c r="Y102" i="7"/>
  <c r="AG102" i="7"/>
  <c r="S104" i="7"/>
  <c r="AA104" i="7"/>
  <c r="AI104" i="7"/>
  <c r="Q393" i="7"/>
  <c r="Y393" i="7"/>
  <c r="AG393" i="7"/>
  <c r="S395" i="7"/>
  <c r="AA395" i="7"/>
  <c r="AI395" i="7"/>
  <c r="AF400" i="7"/>
  <c r="X400" i="7"/>
  <c r="P400" i="7"/>
  <c r="T400" i="7"/>
  <c r="AC400" i="7"/>
  <c r="R523" i="7"/>
  <c r="AC524" i="7"/>
  <c r="U524" i="7"/>
  <c r="M524" i="7"/>
  <c r="AB524" i="7"/>
  <c r="S524" i="7"/>
  <c r="AI524" i="7"/>
  <c r="Z524" i="7"/>
  <c r="Q524" i="7"/>
  <c r="AH524" i="7"/>
  <c r="Y524" i="7"/>
  <c r="P524" i="7"/>
  <c r="X524" i="7"/>
  <c r="AI526" i="7"/>
  <c r="Z526" i="7"/>
  <c r="Q526" i="7"/>
  <c r="Y526" i="7"/>
  <c r="AI528" i="7"/>
  <c r="Z528" i="7"/>
  <c r="P528" i="7"/>
  <c r="X528" i="7"/>
  <c r="J529" i="7"/>
  <c r="AB548" i="7"/>
  <c r="AC552" i="7"/>
  <c r="U552" i="7"/>
  <c r="M552" i="7"/>
  <c r="AJ552" i="7"/>
  <c r="AB552" i="7"/>
  <c r="T552" i="7"/>
  <c r="AE552" i="7"/>
  <c r="S552" i="7"/>
  <c r="AA552" i="7"/>
  <c r="Q552" i="7"/>
  <c r="Z552" i="7"/>
  <c r="P552" i="7"/>
  <c r="Y552" i="7"/>
  <c r="S556" i="7"/>
  <c r="AH556" i="7"/>
  <c r="S557" i="7"/>
  <c r="AF557" i="7"/>
  <c r="Q558" i="7"/>
  <c r="AF558" i="7"/>
  <c r="Q152" i="7"/>
  <c r="J154" i="7"/>
  <c r="Z377" i="7"/>
  <c r="T378" i="7"/>
  <c r="AJ378" i="7"/>
  <c r="Q378" i="7"/>
  <c r="AI378" i="7"/>
  <c r="N378" i="7"/>
  <c r="AA524" i="7"/>
  <c r="AD546" i="7"/>
  <c r="V546" i="7"/>
  <c r="N546" i="7"/>
  <c r="AJ546" i="7"/>
  <c r="AA546" i="7"/>
  <c r="R546" i="7"/>
  <c r="AH546" i="7"/>
  <c r="Y546" i="7"/>
  <c r="P546" i="7"/>
  <c r="AG546" i="7"/>
  <c r="X546" i="7"/>
  <c r="O546" i="7"/>
  <c r="Z546" i="7"/>
  <c r="M548" i="7"/>
  <c r="AC548" i="7"/>
  <c r="AD553" i="7"/>
  <c r="V553" i="7"/>
  <c r="N553" i="7"/>
  <c r="AC553" i="7"/>
  <c r="U553" i="7"/>
  <c r="M553" i="7"/>
  <c r="AF553" i="7"/>
  <c r="T553" i="7"/>
  <c r="AB553" i="7"/>
  <c r="R553" i="7"/>
  <c r="AA553" i="7"/>
  <c r="Q553" i="7"/>
  <c r="Z553" i="7"/>
  <c r="T556" i="7"/>
  <c r="T557" i="7"/>
  <c r="T558" i="7"/>
  <c r="M846" i="7"/>
  <c r="AE151" i="7"/>
  <c r="W151" i="7"/>
  <c r="O151" i="7"/>
  <c r="AJ151" i="7"/>
  <c r="AB151" i="7"/>
  <c r="T151" i="7"/>
  <c r="AH151" i="7"/>
  <c r="Z151" i="7"/>
  <c r="R151" i="7"/>
  <c r="AG151" i="7"/>
  <c r="Y151" i="7"/>
  <c r="Q151" i="7"/>
  <c r="V151" i="7"/>
  <c r="AI151" i="7"/>
  <c r="S151" i="7"/>
  <c r="AF151" i="7"/>
  <c r="P151" i="7"/>
  <c r="AD151" i="7"/>
  <c r="V152" i="7"/>
  <c r="AA377" i="7"/>
  <c r="S586" i="7"/>
  <c r="AA586" i="7"/>
  <c r="S94" i="7"/>
  <c r="AA94" i="7"/>
  <c r="P99" i="7"/>
  <c r="X99" i="7"/>
  <c r="AF99" i="7"/>
  <c r="S102" i="7"/>
  <c r="AA102" i="7"/>
  <c r="S393" i="7"/>
  <c r="AA393" i="7"/>
  <c r="AI393" i="7"/>
  <c r="AJ523" i="7"/>
  <c r="AB523" i="7"/>
  <c r="T523" i="7"/>
  <c r="AF523" i="7"/>
  <c r="W523" i="7"/>
  <c r="N523" i="7"/>
  <c r="AD523" i="7"/>
  <c r="U523" i="7"/>
  <c r="V523" i="7"/>
  <c r="AH523" i="7"/>
  <c r="N524" i="7"/>
  <c r="AH529" i="7"/>
  <c r="Z529" i="7"/>
  <c r="R529" i="7"/>
  <c r="AI529" i="7"/>
  <c r="Y529" i="7"/>
  <c r="P529" i="7"/>
  <c r="AF529" i="7"/>
  <c r="W529" i="7"/>
  <c r="N529" i="7"/>
  <c r="AE529" i="7"/>
  <c r="V529" i="7"/>
  <c r="M529" i="7"/>
  <c r="AA529" i="7"/>
  <c r="AB546" i="7"/>
  <c r="Q548" i="7"/>
  <c r="AD548" i="7"/>
  <c r="AF549" i="7"/>
  <c r="V549" i="7"/>
  <c r="M549" i="7"/>
  <c r="AC549" i="7"/>
  <c r="S549" i="7"/>
  <c r="AA549" i="7"/>
  <c r="N552" i="7"/>
  <c r="AF552" i="7"/>
  <c r="AE553" i="7"/>
  <c r="AE554" i="7"/>
  <c r="W554" i="7"/>
  <c r="O554" i="7"/>
  <c r="AD554" i="7"/>
  <c r="V554" i="7"/>
  <c r="N554" i="7"/>
  <c r="AF554" i="7"/>
  <c r="T554" i="7"/>
  <c r="AB554" i="7"/>
  <c r="R554" i="7"/>
  <c r="AA554" i="7"/>
  <c r="Q554" i="7"/>
  <c r="Z554" i="7"/>
  <c r="U556" i="7"/>
  <c r="U557" i="7"/>
  <c r="U558" i="7"/>
  <c r="S846" i="7"/>
  <c r="W152" i="7"/>
  <c r="Y378" i="7"/>
  <c r="AC385" i="7"/>
  <c r="U385" i="7"/>
  <c r="M385" i="7"/>
  <c r="AF385" i="7"/>
  <c r="X385" i="7"/>
  <c r="P385" i="7"/>
  <c r="AI385" i="7"/>
  <c r="Y385" i="7"/>
  <c r="N385" i="7"/>
  <c r="AH385" i="7"/>
  <c r="W385" i="7"/>
  <c r="AD385" i="7"/>
  <c r="S385" i="7"/>
  <c r="AB385" i="7"/>
  <c r="R385" i="7"/>
  <c r="AA385" i="7"/>
  <c r="Q385" i="7"/>
  <c r="AJ385" i="7"/>
  <c r="Z385" i="7"/>
  <c r="O385" i="7"/>
  <c r="V385" i="7"/>
  <c r="T385" i="7"/>
  <c r="AG385" i="7"/>
  <c r="AE385" i="7"/>
  <c r="X846" i="7"/>
  <c r="AJ377" i="7"/>
  <c r="AB377" i="7"/>
  <c r="T377" i="7"/>
  <c r="AG377" i="7"/>
  <c r="Y377" i="7"/>
  <c r="Q377" i="7"/>
  <c r="AE377" i="7"/>
  <c r="W377" i="7"/>
  <c r="O377" i="7"/>
  <c r="AD377" i="7"/>
  <c r="V377" i="7"/>
  <c r="N377" i="7"/>
  <c r="AC377" i="7"/>
  <c r="M377" i="7"/>
  <c r="X377" i="7"/>
  <c r="AI377" i="7"/>
  <c r="S377" i="7"/>
  <c r="AH377" i="7"/>
  <c r="R377" i="7"/>
  <c r="P96" i="7"/>
  <c r="X96" i="7"/>
  <c r="S99" i="7"/>
  <c r="AA99" i="7"/>
  <c r="P104" i="7"/>
  <c r="X104" i="7"/>
  <c r="S390" i="7"/>
  <c r="AA390" i="7"/>
  <c r="N393" i="7"/>
  <c r="V393" i="7"/>
  <c r="P395" i="7"/>
  <c r="X395" i="7"/>
  <c r="S398" i="7"/>
  <c r="AA398" i="7"/>
  <c r="Q400" i="7"/>
  <c r="Z400" i="7"/>
  <c r="AI400" i="7"/>
  <c r="J518" i="7"/>
  <c r="AB522" i="7"/>
  <c r="R522" i="7"/>
  <c r="AH522" i="7"/>
  <c r="Y522" i="7"/>
  <c r="P522" i="7"/>
  <c r="W522" i="7"/>
  <c r="AJ522" i="7"/>
  <c r="O523" i="7"/>
  <c r="Z523" i="7"/>
  <c r="T524" i="7"/>
  <c r="AG524" i="7"/>
  <c r="U526" i="7"/>
  <c r="AH526" i="7"/>
  <c r="U528" i="7"/>
  <c r="AH528" i="7"/>
  <c r="Q529" i="7"/>
  <c r="AD529" i="7"/>
  <c r="AC545" i="7"/>
  <c r="U545" i="7"/>
  <c r="M545" i="7"/>
  <c r="AE545" i="7"/>
  <c r="V545" i="7"/>
  <c r="AB545" i="7"/>
  <c r="S545" i="7"/>
  <c r="AJ545" i="7"/>
  <c r="AA545" i="7"/>
  <c r="R545" i="7"/>
  <c r="X545" i="7"/>
  <c r="S546" i="7"/>
  <c r="AF546" i="7"/>
  <c r="U548" i="7"/>
  <c r="P549" i="7"/>
  <c r="AI549" i="7"/>
  <c r="V552" i="7"/>
  <c r="AI552" i="7"/>
  <c r="S553" i="7"/>
  <c r="AI553" i="7"/>
  <c r="P554" i="7"/>
  <c r="AH554" i="7"/>
  <c r="AG556" i="7"/>
  <c r="Y556" i="7"/>
  <c r="Q556" i="7"/>
  <c r="AF556" i="7"/>
  <c r="X556" i="7"/>
  <c r="P556" i="7"/>
  <c r="AB556" i="7"/>
  <c r="R556" i="7"/>
  <c r="AJ556" i="7"/>
  <c r="Z556" i="7"/>
  <c r="N556" i="7"/>
  <c r="AI556" i="7"/>
  <c r="W556" i="7"/>
  <c r="M556" i="7"/>
  <c r="AC556" i="7"/>
  <c r="AH557" i="7"/>
  <c r="Z557" i="7"/>
  <c r="R557" i="7"/>
  <c r="AG557" i="7"/>
  <c r="Y557" i="7"/>
  <c r="Q557" i="7"/>
  <c r="AB557" i="7"/>
  <c r="P557" i="7"/>
  <c r="AJ557" i="7"/>
  <c r="X557" i="7"/>
  <c r="N557" i="7"/>
  <c r="AI557" i="7"/>
  <c r="W557" i="7"/>
  <c r="M557" i="7"/>
  <c r="AC557" i="7"/>
  <c r="AI558" i="7"/>
  <c r="Z846" i="7"/>
  <c r="U151" i="7"/>
  <c r="AG152" i="7"/>
  <c r="V548" i="7"/>
  <c r="AB558" i="7"/>
  <c r="P558" i="7"/>
  <c r="AJ558" i="7"/>
  <c r="X558" i="7"/>
  <c r="N558" i="7"/>
  <c r="AG558" i="7"/>
  <c r="W558" i="7"/>
  <c r="M558" i="7"/>
  <c r="AD558" i="7"/>
  <c r="AA846" i="7"/>
  <c r="P377" i="7"/>
  <c r="AC844" i="7"/>
  <c r="U844" i="7"/>
  <c r="M844" i="7"/>
  <c r="AJ844" i="7"/>
  <c r="AB844" i="7"/>
  <c r="T844" i="7"/>
  <c r="V844" i="7"/>
  <c r="AF844" i="7"/>
  <c r="AF845" i="7"/>
  <c r="X845" i="7"/>
  <c r="P845" i="7"/>
  <c r="AD845" i="7"/>
  <c r="V845" i="7"/>
  <c r="N845" i="7"/>
  <c r="AC845" i="7"/>
  <c r="U845" i="7"/>
  <c r="M845" i="7"/>
  <c r="Y845" i="7"/>
  <c r="AJ845" i="7"/>
  <c r="AC847" i="7"/>
  <c r="U847" i="7"/>
  <c r="M847" i="7"/>
  <c r="AH847" i="7"/>
  <c r="Z847" i="7"/>
  <c r="R847" i="7"/>
  <c r="AF847" i="7"/>
  <c r="X847" i="7"/>
  <c r="P847" i="7"/>
  <c r="AE847" i="7"/>
  <c r="W847" i="7"/>
  <c r="O847" i="7"/>
  <c r="AA847" i="7"/>
  <c r="AH154" i="7"/>
  <c r="Z154" i="7"/>
  <c r="R154" i="7"/>
  <c r="AE154" i="7"/>
  <c r="W154" i="7"/>
  <c r="O154" i="7"/>
  <c r="AC154" i="7"/>
  <c r="U154" i="7"/>
  <c r="M154" i="7"/>
  <c r="AJ154" i="7"/>
  <c r="AB154" i="7"/>
  <c r="T154" i="7"/>
  <c r="Y154" i="7"/>
  <c r="M379" i="7"/>
  <c r="AJ379" i="7"/>
  <c r="S519" i="7"/>
  <c r="AA519" i="7"/>
  <c r="R526" i="7"/>
  <c r="AA526" i="7"/>
  <c r="R528" i="7"/>
  <c r="AA528" i="7"/>
  <c r="R530" i="7"/>
  <c r="AB530" i="7"/>
  <c r="AE547" i="7"/>
  <c r="W547" i="7"/>
  <c r="O547" i="7"/>
  <c r="T547" i="7"/>
  <c r="AC547" i="7"/>
  <c r="AH549" i="7"/>
  <c r="Z549" i="7"/>
  <c r="AG549" i="7"/>
  <c r="Y549" i="7"/>
  <c r="Q549" i="7"/>
  <c r="T549" i="7"/>
  <c r="AD549" i="7"/>
  <c r="T550" i="7"/>
  <c r="AD550" i="7"/>
  <c r="W844" i="7"/>
  <c r="AG844" i="7"/>
  <c r="Z845" i="7"/>
  <c r="AB847" i="7"/>
  <c r="AA154" i="7"/>
  <c r="R379" i="7"/>
  <c r="T402" i="7"/>
  <c r="AE526" i="7"/>
  <c r="W526" i="7"/>
  <c r="O526" i="7"/>
  <c r="T526" i="7"/>
  <c r="AC526" i="7"/>
  <c r="AG528" i="7"/>
  <c r="Y528" i="7"/>
  <c r="Q528" i="7"/>
  <c r="T528" i="7"/>
  <c r="AC528" i="7"/>
  <c r="U530" i="7"/>
  <c r="V550" i="7"/>
  <c r="O844" i="7"/>
  <c r="Y844" i="7"/>
  <c r="AI844" i="7"/>
  <c r="Q845" i="7"/>
  <c r="AB845" i="7"/>
  <c r="Q847" i="7"/>
  <c r="AG847" i="7"/>
  <c r="AD150" i="7"/>
  <c r="V150" i="7"/>
  <c r="N150" i="7"/>
  <c r="AB150" i="7"/>
  <c r="P154" i="7"/>
  <c r="AF154" i="7"/>
  <c r="AF376" i="7"/>
  <c r="X376" i="7"/>
  <c r="P376" i="7"/>
  <c r="AB376" i="7"/>
  <c r="U379" i="7"/>
  <c r="AJ382" i="7"/>
  <c r="AA382" i="7"/>
  <c r="Q382" i="7"/>
  <c r="AI382" i="7"/>
  <c r="Y382" i="7"/>
  <c r="P382" i="7"/>
  <c r="AE382" i="7"/>
  <c r="V382" i="7"/>
  <c r="M382" i="7"/>
  <c r="AG382" i="7"/>
  <c r="V154" i="7"/>
  <c r="R376" i="7"/>
  <c r="AH376" i="7"/>
  <c r="AD378" i="7"/>
  <c r="V378" i="7"/>
  <c r="AC378" i="7"/>
  <c r="U378" i="7"/>
  <c r="M378" i="7"/>
  <c r="AH378" i="7"/>
  <c r="Z378" i="7"/>
  <c r="R378" i="7"/>
  <c r="AF378" i="7"/>
  <c r="X378" i="7"/>
  <c r="P378" i="7"/>
  <c r="AE378" i="7"/>
  <c r="W378" i="7"/>
  <c r="O378" i="7"/>
  <c r="AB378" i="7"/>
  <c r="AD379" i="7"/>
  <c r="AF380" i="7"/>
  <c r="X380" i="7"/>
  <c r="P380" i="7"/>
  <c r="AI380" i="7"/>
  <c r="Z380" i="7"/>
  <c r="Q380" i="7"/>
  <c r="AH380" i="7"/>
  <c r="Y380" i="7"/>
  <c r="O380" i="7"/>
  <c r="AD380" i="7"/>
  <c r="U380" i="7"/>
  <c r="AB380" i="7"/>
  <c r="S380" i="7"/>
  <c r="AJ380" i="7"/>
  <c r="AA380" i="7"/>
  <c r="R380" i="7"/>
  <c r="AE380" i="7"/>
  <c r="U382" i="7"/>
  <c r="AD386" i="7"/>
  <c r="V386" i="7"/>
  <c r="N386" i="7"/>
  <c r="AG386" i="7"/>
  <c r="Y386" i="7"/>
  <c r="Q386" i="7"/>
  <c r="AI386" i="7"/>
  <c r="X386" i="7"/>
  <c r="M386" i="7"/>
  <c r="AH386" i="7"/>
  <c r="W386" i="7"/>
  <c r="AC386" i="7"/>
  <c r="S386" i="7"/>
  <c r="AB386" i="7"/>
  <c r="R386" i="7"/>
  <c r="AA386" i="7"/>
  <c r="P386" i="7"/>
  <c r="AJ386" i="7"/>
  <c r="Z386" i="7"/>
  <c r="O386" i="7"/>
  <c r="AE379" i="7"/>
  <c r="W379" i="7"/>
  <c r="O379" i="7"/>
  <c r="AH379" i="7"/>
  <c r="AE402" i="7"/>
  <c r="W402" i="7"/>
  <c r="O402" i="7"/>
  <c r="AH402" i="7"/>
  <c r="Z402" i="7"/>
  <c r="R402" i="7"/>
  <c r="AI402" i="7"/>
  <c r="X402" i="7"/>
  <c r="M402" i="7"/>
  <c r="AG402" i="7"/>
  <c r="V402" i="7"/>
  <c r="AC402" i="7"/>
  <c r="S402" i="7"/>
  <c r="AB402" i="7"/>
  <c r="Q402" i="7"/>
  <c r="AA402" i="7"/>
  <c r="P402" i="7"/>
  <c r="AJ402" i="7"/>
  <c r="Y402" i="7"/>
  <c r="N402" i="7"/>
  <c r="S522" i="7"/>
  <c r="AA522" i="7"/>
  <c r="S530" i="7"/>
  <c r="AA530" i="7"/>
  <c r="R550" i="7"/>
  <c r="Z550" i="7"/>
  <c r="AH550" i="7"/>
  <c r="S551" i="7"/>
  <c r="AA551" i="7"/>
  <c r="R558" i="7"/>
  <c r="Z558" i="7"/>
  <c r="AH558" i="7"/>
  <c r="S843" i="7"/>
  <c r="AA843" i="7"/>
  <c r="P150" i="7"/>
  <c r="X150" i="7"/>
  <c r="AF150" i="7"/>
  <c r="S153" i="7"/>
  <c r="AA153" i="7"/>
  <c r="AI153" i="7"/>
  <c r="M376" i="7"/>
  <c r="U376" i="7"/>
  <c r="AC376" i="7"/>
  <c r="P379" i="7"/>
  <c r="X379" i="7"/>
  <c r="AF379" i="7"/>
  <c r="M381" i="7"/>
  <c r="V381" i="7"/>
  <c r="AE381" i="7"/>
  <c r="S382" i="7"/>
  <c r="N383" i="7"/>
  <c r="W383" i="7"/>
  <c r="AF383" i="7"/>
  <c r="R384" i="7"/>
  <c r="M403" i="7"/>
  <c r="W403" i="7"/>
  <c r="AH403" i="7"/>
  <c r="V404" i="7"/>
  <c r="AF404" i="7"/>
  <c r="W405" i="7"/>
  <c r="AG405" i="7"/>
  <c r="AG406" i="7"/>
  <c r="Y406" i="7"/>
  <c r="AD406" i="7"/>
  <c r="V406" i="7"/>
  <c r="N406" i="7"/>
  <c r="W406" i="7"/>
  <c r="AJ406" i="7"/>
  <c r="N407" i="7"/>
  <c r="AD407" i="7"/>
  <c r="AC408" i="7"/>
  <c r="Z408" i="7"/>
  <c r="AE410" i="7"/>
  <c r="Q430" i="7"/>
  <c r="T431" i="7"/>
  <c r="Y432" i="7"/>
  <c r="S550" i="7"/>
  <c r="AA550" i="7"/>
  <c r="T551" i="7"/>
  <c r="AB551" i="7"/>
  <c r="S558" i="7"/>
  <c r="AA558" i="7"/>
  <c r="T843" i="7"/>
  <c r="AB843" i="7"/>
  <c r="Q150" i="7"/>
  <c r="Y150" i="7"/>
  <c r="AG150" i="7"/>
  <c r="S152" i="7"/>
  <c r="AA152" i="7"/>
  <c r="T153" i="7"/>
  <c r="AB153" i="7"/>
  <c r="N376" i="7"/>
  <c r="V376" i="7"/>
  <c r="AD376" i="7"/>
  <c r="Q379" i="7"/>
  <c r="Y379" i="7"/>
  <c r="AG379" i="7"/>
  <c r="N381" i="7"/>
  <c r="W381" i="7"/>
  <c r="AF381" i="7"/>
  <c r="AH382" i="7"/>
  <c r="Z382" i="7"/>
  <c r="R382" i="7"/>
  <c r="T382" i="7"/>
  <c r="AC382" i="7"/>
  <c r="O383" i="7"/>
  <c r="X383" i="7"/>
  <c r="AG383" i="7"/>
  <c r="AJ384" i="7"/>
  <c r="AB384" i="7"/>
  <c r="T384" i="7"/>
  <c r="S384" i="7"/>
  <c r="AC384" i="7"/>
  <c r="N403" i="7"/>
  <c r="Y403" i="7"/>
  <c r="AJ403" i="7"/>
  <c r="M404" i="7"/>
  <c r="W404" i="7"/>
  <c r="AH404" i="7"/>
  <c r="N405" i="7"/>
  <c r="X405" i="7"/>
  <c r="AI405" i="7"/>
  <c r="Q407" i="7"/>
  <c r="AG407" i="7"/>
  <c r="AB408" i="7"/>
  <c r="AD409" i="7"/>
  <c r="V409" i="7"/>
  <c r="N409" i="7"/>
  <c r="AJ409" i="7"/>
  <c r="AB409" i="7"/>
  <c r="T409" i="7"/>
  <c r="AH409" i="7"/>
  <c r="Z409" i="7"/>
  <c r="R409" i="7"/>
  <c r="AG409" i="7"/>
  <c r="Y409" i="7"/>
  <c r="Q409" i="7"/>
  <c r="AF409" i="7"/>
  <c r="X409" i="7"/>
  <c r="P409" i="7"/>
  <c r="AC409" i="7"/>
  <c r="AC410" i="7"/>
  <c r="U410" i="7"/>
  <c r="M410" i="7"/>
  <c r="AF410" i="7"/>
  <c r="S430" i="7"/>
  <c r="X431" i="7"/>
  <c r="AB433" i="7"/>
  <c r="AD434" i="7"/>
  <c r="V434" i="7"/>
  <c r="N434" i="7"/>
  <c r="AJ434" i="7"/>
  <c r="AB434" i="7"/>
  <c r="T434" i="7"/>
  <c r="AH434" i="7"/>
  <c r="Z434" i="7"/>
  <c r="R434" i="7"/>
  <c r="AG434" i="7"/>
  <c r="Y434" i="7"/>
  <c r="Q434" i="7"/>
  <c r="AF434" i="7"/>
  <c r="X434" i="7"/>
  <c r="P434" i="7"/>
  <c r="AC434" i="7"/>
  <c r="AC435" i="7"/>
  <c r="U435" i="7"/>
  <c r="M435" i="7"/>
  <c r="S407" i="7"/>
  <c r="AI407" i="7"/>
  <c r="W430" i="7"/>
  <c r="Z431" i="7"/>
  <c r="AJ432" i="7"/>
  <c r="AB432" i="7"/>
  <c r="T432" i="7"/>
  <c r="AH432" i="7"/>
  <c r="Z432" i="7"/>
  <c r="R432" i="7"/>
  <c r="AF432" i="7"/>
  <c r="X432" i="7"/>
  <c r="P432" i="7"/>
  <c r="AE432" i="7"/>
  <c r="W432" i="7"/>
  <c r="O432" i="7"/>
  <c r="AD432" i="7"/>
  <c r="V432" i="7"/>
  <c r="N432" i="7"/>
  <c r="AC432" i="7"/>
  <c r="AE417" i="7"/>
  <c r="W417" i="7"/>
  <c r="O417" i="7"/>
  <c r="AD417" i="7"/>
  <c r="V417" i="7"/>
  <c r="N417" i="7"/>
  <c r="AC417" i="7"/>
  <c r="U417" i="7"/>
  <c r="M417" i="7"/>
  <c r="AJ417" i="7"/>
  <c r="AB417" i="7"/>
  <c r="T417" i="7"/>
  <c r="AH417" i="7"/>
  <c r="Z417" i="7"/>
  <c r="R417" i="7"/>
  <c r="AG417" i="7"/>
  <c r="Y417" i="7"/>
  <c r="Q417" i="7"/>
  <c r="AF417" i="7"/>
  <c r="X417" i="7"/>
  <c r="P417" i="7"/>
  <c r="S150" i="7"/>
  <c r="AA150" i="7"/>
  <c r="S379" i="7"/>
  <c r="AA379" i="7"/>
  <c r="AI379" i="7"/>
  <c r="P381" i="7"/>
  <c r="Z381" i="7"/>
  <c r="Q383" i="7"/>
  <c r="Z383" i="7"/>
  <c r="AJ383" i="7"/>
  <c r="J402" i="7"/>
  <c r="Q403" i="7"/>
  <c r="AB403" i="7"/>
  <c r="O404" i="7"/>
  <c r="P405" i="7"/>
  <c r="J407" i="7"/>
  <c r="U407" i="7"/>
  <c r="O408" i="7"/>
  <c r="M409" i="7"/>
  <c r="AI409" i="7"/>
  <c r="P410" i="7"/>
  <c r="J430" i="7"/>
  <c r="Y430" i="7"/>
  <c r="AB431" i="7"/>
  <c r="AG432" i="7"/>
  <c r="AH433" i="7"/>
  <c r="AD418" i="7"/>
  <c r="V418" i="7"/>
  <c r="N418" i="7"/>
  <c r="AC418" i="7"/>
  <c r="U418" i="7"/>
  <c r="M418" i="7"/>
  <c r="AI431" i="7"/>
  <c r="AJ407" i="7"/>
  <c r="AB407" i="7"/>
  <c r="T407" i="7"/>
  <c r="AH407" i="7"/>
  <c r="Z407" i="7"/>
  <c r="R407" i="7"/>
  <c r="AF407" i="7"/>
  <c r="X407" i="7"/>
  <c r="P407" i="7"/>
  <c r="AE407" i="7"/>
  <c r="W407" i="7"/>
  <c r="O407" i="7"/>
  <c r="Y407" i="7"/>
  <c r="AH430" i="7"/>
  <c r="Z430" i="7"/>
  <c r="R430" i="7"/>
  <c r="AF430" i="7"/>
  <c r="X430" i="7"/>
  <c r="P430" i="7"/>
  <c r="AD430" i="7"/>
  <c r="V430" i="7"/>
  <c r="N430" i="7"/>
  <c r="AC430" i="7"/>
  <c r="U430" i="7"/>
  <c r="M430" i="7"/>
  <c r="AJ430" i="7"/>
  <c r="AB430" i="7"/>
  <c r="T430" i="7"/>
  <c r="AE430" i="7"/>
  <c r="AG431" i="7"/>
  <c r="Y431" i="7"/>
  <c r="Q431" i="7"/>
  <c r="AE431" i="7"/>
  <c r="W431" i="7"/>
  <c r="O431" i="7"/>
  <c r="AC431" i="7"/>
  <c r="U431" i="7"/>
  <c r="M431" i="7"/>
  <c r="AH431" i="7"/>
  <c r="S376" i="7"/>
  <c r="AA376" i="7"/>
  <c r="N379" i="7"/>
  <c r="V379" i="7"/>
  <c r="AG381" i="7"/>
  <c r="Y381" i="7"/>
  <c r="Q381" i="7"/>
  <c r="T381" i="7"/>
  <c r="AC381" i="7"/>
  <c r="U383" i="7"/>
  <c r="AD383" i="7"/>
  <c r="AA407" i="7"/>
  <c r="AG430" i="7"/>
  <c r="P431" i="7"/>
  <c r="AJ431" i="7"/>
  <c r="S432" i="7"/>
  <c r="U434" i="7"/>
  <c r="AD435" i="7"/>
  <c r="J440" i="7"/>
  <c r="AI417" i="7"/>
  <c r="AJ418" i="7"/>
  <c r="U381" i="7"/>
  <c r="M383" i="7"/>
  <c r="V383" i="7"/>
  <c r="V403" i="7"/>
  <c r="AG404" i="7"/>
  <c r="Y404" i="7"/>
  <c r="Q404" i="7"/>
  <c r="AJ404" i="7"/>
  <c r="AB404" i="7"/>
  <c r="T404" i="7"/>
  <c r="U404" i="7"/>
  <c r="AE404" i="7"/>
  <c r="AH405" i="7"/>
  <c r="Z405" i="7"/>
  <c r="R405" i="7"/>
  <c r="AC405" i="7"/>
  <c r="U405" i="7"/>
  <c r="M405" i="7"/>
  <c r="V405" i="7"/>
  <c r="AF405" i="7"/>
  <c r="M407" i="7"/>
  <c r="AC407" i="7"/>
  <c r="O430" i="7"/>
  <c r="AI430" i="7"/>
  <c r="R431" i="7"/>
  <c r="U432" i="7"/>
  <c r="Q410" i="7"/>
  <c r="Y410" i="7"/>
  <c r="AG410" i="7"/>
  <c r="R411" i="7"/>
  <c r="Z411" i="7"/>
  <c r="AH411" i="7"/>
  <c r="S412" i="7"/>
  <c r="AA412" i="7"/>
  <c r="AI412" i="7"/>
  <c r="O433" i="7"/>
  <c r="W433" i="7"/>
  <c r="AE433" i="7"/>
  <c r="Q435" i="7"/>
  <c r="Y435" i="7"/>
  <c r="AG435" i="7"/>
  <c r="R436" i="7"/>
  <c r="Z436" i="7"/>
  <c r="AH436" i="7"/>
  <c r="S437" i="7"/>
  <c r="AA437" i="7"/>
  <c r="AI437" i="7"/>
  <c r="T438" i="7"/>
  <c r="AB438" i="7"/>
  <c r="AJ438" i="7"/>
  <c r="M439" i="7"/>
  <c r="U439" i="7"/>
  <c r="AC439" i="7"/>
  <c r="N440" i="7"/>
  <c r="V440" i="7"/>
  <c r="AD440" i="7"/>
  <c r="O416" i="7"/>
  <c r="W416" i="7"/>
  <c r="AE416" i="7"/>
  <c r="Q418" i="7"/>
  <c r="Y418" i="7"/>
  <c r="AG418" i="7"/>
  <c r="R275" i="7"/>
  <c r="Z275" i="7"/>
  <c r="AH275" i="7"/>
  <c r="S276" i="7"/>
  <c r="AA276" i="7"/>
  <c r="AI276" i="7"/>
  <c r="T277" i="7"/>
  <c r="AB277" i="7"/>
  <c r="AJ277" i="7"/>
  <c r="M294" i="7"/>
  <c r="U294" i="7"/>
  <c r="AC294" i="7"/>
  <c r="N295" i="7"/>
  <c r="V295" i="7"/>
  <c r="AD295" i="7"/>
  <c r="O296" i="7"/>
  <c r="W296" i="7"/>
  <c r="AE296" i="7"/>
  <c r="P313" i="7"/>
  <c r="X313" i="7"/>
  <c r="AF313" i="7"/>
  <c r="Q314" i="7"/>
  <c r="Y314" i="7"/>
  <c r="AG314" i="7"/>
  <c r="R315" i="7"/>
  <c r="Z315" i="7"/>
  <c r="AH315" i="7"/>
  <c r="S338" i="7"/>
  <c r="AA338" i="7"/>
  <c r="AJ338" i="7"/>
  <c r="M339" i="7"/>
  <c r="V339" i="7"/>
  <c r="AE339" i="7"/>
  <c r="Q340" i="7"/>
  <c r="Z340" i="7"/>
  <c r="AI340" i="7"/>
  <c r="N362" i="7"/>
  <c r="Y362" i="7"/>
  <c r="AI362" i="7"/>
  <c r="M363" i="7"/>
  <c r="X363" i="7"/>
  <c r="AI363" i="7"/>
  <c r="M364" i="7"/>
  <c r="AA364" i="7"/>
  <c r="AB190" i="7"/>
  <c r="V209" i="7"/>
  <c r="W278" i="7"/>
  <c r="AA316" i="7"/>
  <c r="Z341" i="7"/>
  <c r="U365" i="7"/>
  <c r="Q532" i="7"/>
  <c r="AG532" i="7"/>
  <c r="P578" i="7"/>
  <c r="AF578" i="7"/>
  <c r="S403" i="7"/>
  <c r="AA403" i="7"/>
  <c r="AI403" i="7"/>
  <c r="P408" i="7"/>
  <c r="X408" i="7"/>
  <c r="AF408" i="7"/>
  <c r="R410" i="7"/>
  <c r="Z410" i="7"/>
  <c r="AH410" i="7"/>
  <c r="S411" i="7"/>
  <c r="AA411" i="7"/>
  <c r="T412" i="7"/>
  <c r="AB412" i="7"/>
  <c r="AJ412" i="7"/>
  <c r="N431" i="7"/>
  <c r="V431" i="7"/>
  <c r="AD431" i="7"/>
  <c r="P433" i="7"/>
  <c r="X433" i="7"/>
  <c r="AF433" i="7"/>
  <c r="R435" i="7"/>
  <c r="Z435" i="7"/>
  <c r="AH435" i="7"/>
  <c r="S436" i="7"/>
  <c r="AA436" i="7"/>
  <c r="AI436" i="7"/>
  <c r="T437" i="7"/>
  <c r="AB437" i="7"/>
  <c r="AJ437" i="7"/>
  <c r="M438" i="7"/>
  <c r="U438" i="7"/>
  <c r="AC438" i="7"/>
  <c r="N439" i="7"/>
  <c r="V439" i="7"/>
  <c r="AD439" i="7"/>
  <c r="O440" i="7"/>
  <c r="W440" i="7"/>
  <c r="AE440" i="7"/>
  <c r="P416" i="7"/>
  <c r="X416" i="7"/>
  <c r="AF416" i="7"/>
  <c r="R418" i="7"/>
  <c r="Z418" i="7"/>
  <c r="AH418" i="7"/>
  <c r="S275" i="7"/>
  <c r="AA275" i="7"/>
  <c r="AI275" i="7"/>
  <c r="T276" i="7"/>
  <c r="AB276" i="7"/>
  <c r="AJ276" i="7"/>
  <c r="M277" i="7"/>
  <c r="U277" i="7"/>
  <c r="AC277" i="7"/>
  <c r="N294" i="7"/>
  <c r="V294" i="7"/>
  <c r="AD294" i="7"/>
  <c r="O295" i="7"/>
  <c r="W295" i="7"/>
  <c r="AE295" i="7"/>
  <c r="P296" i="7"/>
  <c r="X296" i="7"/>
  <c r="AF296" i="7"/>
  <c r="Q313" i="7"/>
  <c r="Y313" i="7"/>
  <c r="AG313" i="7"/>
  <c r="R314" i="7"/>
  <c r="Z314" i="7"/>
  <c r="AH314" i="7"/>
  <c r="S315" i="7"/>
  <c r="AA315" i="7"/>
  <c r="AI315" i="7"/>
  <c r="T338" i="7"/>
  <c r="AB338" i="7"/>
  <c r="N339" i="7"/>
  <c r="W339" i="7"/>
  <c r="AF339" i="7"/>
  <c r="R340" i="7"/>
  <c r="O362" i="7"/>
  <c r="Z362" i="7"/>
  <c r="AJ362" i="7"/>
  <c r="O363" i="7"/>
  <c r="Z363" i="7"/>
  <c r="AJ363" i="7"/>
  <c r="N364" i="7"/>
  <c r="AB364" i="7"/>
  <c r="M190" i="7"/>
  <c r="AC190" i="7"/>
  <c r="AE209" i="7"/>
  <c r="AH247" i="7"/>
  <c r="Z247" i="7"/>
  <c r="R247" i="7"/>
  <c r="AG247" i="7"/>
  <c r="Y247" i="7"/>
  <c r="Q247" i="7"/>
  <c r="AC247" i="7"/>
  <c r="U247" i="7"/>
  <c r="M247" i="7"/>
  <c r="AJ247" i="7"/>
  <c r="AB247" i="7"/>
  <c r="T247" i="7"/>
  <c r="X247" i="7"/>
  <c r="X278" i="7"/>
  <c r="N316" i="7"/>
  <c r="AD316" i="7"/>
  <c r="AD341" i="7"/>
  <c r="V341" i="7"/>
  <c r="N341" i="7"/>
  <c r="AC341" i="7"/>
  <c r="U341" i="7"/>
  <c r="M341" i="7"/>
  <c r="AG341" i="7"/>
  <c r="Y341" i="7"/>
  <c r="Q341" i="7"/>
  <c r="AF341" i="7"/>
  <c r="X341" i="7"/>
  <c r="P341" i="7"/>
  <c r="AA341" i="7"/>
  <c r="T532" i="7"/>
  <c r="AJ532" i="7"/>
  <c r="S578" i="7"/>
  <c r="AI578" i="7"/>
  <c r="Q408" i="7"/>
  <c r="Y408" i="7"/>
  <c r="AG408" i="7"/>
  <c r="S410" i="7"/>
  <c r="AA410" i="7"/>
  <c r="AI410" i="7"/>
  <c r="T411" i="7"/>
  <c r="AB411" i="7"/>
  <c r="AJ411" i="7"/>
  <c r="Q433" i="7"/>
  <c r="Y433" i="7"/>
  <c r="AG433" i="7"/>
  <c r="S435" i="7"/>
  <c r="AA435" i="7"/>
  <c r="AI435" i="7"/>
  <c r="T436" i="7"/>
  <c r="AB436" i="7"/>
  <c r="AJ436" i="7"/>
  <c r="P440" i="7"/>
  <c r="X440" i="7"/>
  <c r="AF440" i="7"/>
  <c r="Q416" i="7"/>
  <c r="Y416" i="7"/>
  <c r="AG416" i="7"/>
  <c r="S418" i="7"/>
  <c r="AA418" i="7"/>
  <c r="AI418" i="7"/>
  <c r="T275" i="7"/>
  <c r="AB275" i="7"/>
  <c r="AJ275" i="7"/>
  <c r="P295" i="7"/>
  <c r="X295" i="7"/>
  <c r="AF295" i="7"/>
  <c r="Q296" i="7"/>
  <c r="Y296" i="7"/>
  <c r="AG296" i="7"/>
  <c r="R313" i="7"/>
  <c r="Z313" i="7"/>
  <c r="AH313" i="7"/>
  <c r="S314" i="7"/>
  <c r="AA314" i="7"/>
  <c r="AI314" i="7"/>
  <c r="T315" i="7"/>
  <c r="AB315" i="7"/>
  <c r="AJ315" i="7"/>
  <c r="AJ340" i="7"/>
  <c r="AB340" i="7"/>
  <c r="T340" i="7"/>
  <c r="S340" i="7"/>
  <c r="AC340" i="7"/>
  <c r="AF209" i="7"/>
  <c r="X209" i="7"/>
  <c r="P209" i="7"/>
  <c r="AB209" i="7"/>
  <c r="AB341" i="7"/>
  <c r="AE365" i="7"/>
  <c r="W365" i="7"/>
  <c r="O365" i="7"/>
  <c r="AD365" i="7"/>
  <c r="V365" i="7"/>
  <c r="N365" i="7"/>
  <c r="AH365" i="7"/>
  <c r="Z365" i="7"/>
  <c r="R365" i="7"/>
  <c r="AG365" i="7"/>
  <c r="Y365" i="7"/>
  <c r="Q365" i="7"/>
  <c r="AA365" i="7"/>
  <c r="U532" i="7"/>
  <c r="V578" i="7"/>
  <c r="S313" i="7"/>
  <c r="AA313" i="7"/>
  <c r="AI313" i="7"/>
  <c r="T314" i="7"/>
  <c r="AB314" i="7"/>
  <c r="AJ314" i="7"/>
  <c r="S190" i="7"/>
  <c r="AI190" i="7"/>
  <c r="M209" i="7"/>
  <c r="AC209" i="7"/>
  <c r="AB278" i="7"/>
  <c r="R316" i="7"/>
  <c r="AH316" i="7"/>
  <c r="O341" i="7"/>
  <c r="AE341" i="7"/>
  <c r="AB365" i="7"/>
  <c r="V532" i="7"/>
  <c r="J591" i="7"/>
  <c r="S408" i="7"/>
  <c r="AA408" i="7"/>
  <c r="AI408" i="7"/>
  <c r="S433" i="7"/>
  <c r="AA433" i="7"/>
  <c r="AI433" i="7"/>
  <c r="R440" i="7"/>
  <c r="Z440" i="7"/>
  <c r="AH440" i="7"/>
  <c r="S416" i="7"/>
  <c r="AA416" i="7"/>
  <c r="AI416" i="7"/>
  <c r="P277" i="7"/>
  <c r="X277" i="7"/>
  <c r="AF277" i="7"/>
  <c r="Q294" i="7"/>
  <c r="Y294" i="7"/>
  <c r="AG294" i="7"/>
  <c r="R295" i="7"/>
  <c r="Z295" i="7"/>
  <c r="AH295" i="7"/>
  <c r="S296" i="7"/>
  <c r="AA296" i="7"/>
  <c r="AI296" i="7"/>
  <c r="T313" i="7"/>
  <c r="AB313" i="7"/>
  <c r="AJ313" i="7"/>
  <c r="M314" i="7"/>
  <c r="U314" i="7"/>
  <c r="AC314" i="7"/>
  <c r="AE532" i="7"/>
  <c r="AH578" i="7"/>
  <c r="Z578" i="7"/>
  <c r="R578" i="7"/>
  <c r="AG578" i="7"/>
  <c r="Y578" i="7"/>
  <c r="Q578" i="7"/>
  <c r="AC578" i="7"/>
  <c r="U578" i="7"/>
  <c r="M578" i="7"/>
  <c r="AJ578" i="7"/>
  <c r="AB578" i="7"/>
  <c r="T578" i="7"/>
  <c r="X578" i="7"/>
  <c r="J191" i="7"/>
  <c r="S440" i="7"/>
  <c r="AA440" i="7"/>
  <c r="AI440" i="7"/>
  <c r="T416" i="7"/>
  <c r="AB416" i="7"/>
  <c r="Q277" i="7"/>
  <c r="Y277" i="7"/>
  <c r="AG277" i="7"/>
  <c r="R294" i="7"/>
  <c r="Z294" i="7"/>
  <c r="AH294" i="7"/>
  <c r="S295" i="7"/>
  <c r="AA295" i="7"/>
  <c r="AI295" i="7"/>
  <c r="T296" i="7"/>
  <c r="AB296" i="7"/>
  <c r="M313" i="7"/>
  <c r="U313" i="7"/>
  <c r="AC313" i="7"/>
  <c r="N314" i="7"/>
  <c r="V314" i="7"/>
  <c r="R339" i="7"/>
  <c r="AB339" i="7"/>
  <c r="N340" i="7"/>
  <c r="W340" i="7"/>
  <c r="AF340" i="7"/>
  <c r="AF532" i="7"/>
  <c r="X532" i="7"/>
  <c r="P532" i="7"/>
  <c r="AB532" i="7"/>
  <c r="S383" i="7"/>
  <c r="AA383" i="7"/>
  <c r="P403" i="7"/>
  <c r="X403" i="7"/>
  <c r="S406" i="7"/>
  <c r="AA406" i="7"/>
  <c r="M408" i="7"/>
  <c r="U408" i="7"/>
  <c r="O410" i="7"/>
  <c r="W410" i="7"/>
  <c r="P411" i="7"/>
  <c r="X411" i="7"/>
  <c r="Q412" i="7"/>
  <c r="Y412" i="7"/>
  <c r="S431" i="7"/>
  <c r="AA431" i="7"/>
  <c r="M433" i="7"/>
  <c r="U433" i="7"/>
  <c r="O435" i="7"/>
  <c r="W435" i="7"/>
  <c r="AE435" i="7"/>
  <c r="P436" i="7"/>
  <c r="X436" i="7"/>
  <c r="Q437" i="7"/>
  <c r="Y437" i="7"/>
  <c r="R438" i="7"/>
  <c r="Z438" i="7"/>
  <c r="AH438" i="7"/>
  <c r="S439" i="7"/>
  <c r="AA439" i="7"/>
  <c r="T440" i="7"/>
  <c r="AB440" i="7"/>
  <c r="AJ440" i="7"/>
  <c r="M416" i="7"/>
  <c r="U416" i="7"/>
  <c r="AC416" i="7"/>
  <c r="O418" i="7"/>
  <c r="W418" i="7"/>
  <c r="AE418" i="7"/>
  <c r="P275" i="7"/>
  <c r="X275" i="7"/>
  <c r="Q276" i="7"/>
  <c r="Y276" i="7"/>
  <c r="R277" i="7"/>
  <c r="Z277" i="7"/>
  <c r="AH277" i="7"/>
  <c r="S294" i="7"/>
  <c r="AA294" i="7"/>
  <c r="T295" i="7"/>
  <c r="AB295" i="7"/>
  <c r="M296" i="7"/>
  <c r="U296" i="7"/>
  <c r="N313" i="7"/>
  <c r="V313" i="7"/>
  <c r="AD313" i="7"/>
  <c r="O314" i="7"/>
  <c r="W314" i="7"/>
  <c r="AE314" i="7"/>
  <c r="P315" i="7"/>
  <c r="X315" i="7"/>
  <c r="Q338" i="7"/>
  <c r="Y338" i="7"/>
  <c r="AG338" i="7"/>
  <c r="AI339" i="7"/>
  <c r="T339" i="7"/>
  <c r="AC339" i="7"/>
  <c r="O340" i="7"/>
  <c r="X340" i="7"/>
  <c r="AG340" i="7"/>
  <c r="AC362" i="7"/>
  <c r="U362" i="7"/>
  <c r="M362" i="7"/>
  <c r="AF362" i="7"/>
  <c r="X362" i="7"/>
  <c r="P362" i="7"/>
  <c r="V362" i="7"/>
  <c r="AG362" i="7"/>
  <c r="AD363" i="7"/>
  <c r="V363" i="7"/>
  <c r="N363" i="7"/>
  <c r="AG363" i="7"/>
  <c r="Y363" i="7"/>
  <c r="Q363" i="7"/>
  <c r="U363" i="7"/>
  <c r="AF363" i="7"/>
  <c r="AF364" i="7"/>
  <c r="X364" i="7"/>
  <c r="P364" i="7"/>
  <c r="AE364" i="7"/>
  <c r="W364" i="7"/>
  <c r="O364" i="7"/>
  <c r="AH364" i="7"/>
  <c r="Z364" i="7"/>
  <c r="R364" i="7"/>
  <c r="V364" i="7"/>
  <c r="AJ364" i="7"/>
  <c r="T209" i="7"/>
  <c r="AJ209" i="7"/>
  <c r="S247" i="7"/>
  <c r="AI247" i="7"/>
  <c r="Q278" i="7"/>
  <c r="T341" i="7"/>
  <c r="AJ341" i="7"/>
  <c r="S365" i="7"/>
  <c r="AI365" i="7"/>
  <c r="M532" i="7"/>
  <c r="AC532" i="7"/>
  <c r="N578" i="7"/>
  <c r="AD578" i="7"/>
  <c r="P435" i="7"/>
  <c r="X435" i="7"/>
  <c r="Q436" i="7"/>
  <c r="Y436" i="7"/>
  <c r="S438" i="7"/>
  <c r="AA438" i="7"/>
  <c r="T439" i="7"/>
  <c r="AB439" i="7"/>
  <c r="M440" i="7"/>
  <c r="U440" i="7"/>
  <c r="N416" i="7"/>
  <c r="V416" i="7"/>
  <c r="P418" i="7"/>
  <c r="X418" i="7"/>
  <c r="Q275" i="7"/>
  <c r="Y275" i="7"/>
  <c r="S277" i="7"/>
  <c r="AA277" i="7"/>
  <c r="T294" i="7"/>
  <c r="AB294" i="7"/>
  <c r="O313" i="7"/>
  <c r="W313" i="7"/>
  <c r="P314" i="7"/>
  <c r="X314" i="7"/>
  <c r="Q315" i="7"/>
  <c r="Y315" i="7"/>
  <c r="U339" i="7"/>
  <c r="P340" i="7"/>
  <c r="Y340" i="7"/>
  <c r="AH340" i="7"/>
  <c r="W362" i="7"/>
  <c r="W363" i="7"/>
  <c r="AE190" i="7"/>
  <c r="W190" i="7"/>
  <c r="O190" i="7"/>
  <c r="AD190" i="7"/>
  <c r="V190" i="7"/>
  <c r="N190" i="7"/>
  <c r="AH190" i="7"/>
  <c r="Z190" i="7"/>
  <c r="R190" i="7"/>
  <c r="AG190" i="7"/>
  <c r="Y190" i="7"/>
  <c r="Q190" i="7"/>
  <c r="AA190" i="7"/>
  <c r="U209" i="7"/>
  <c r="AC316" i="7"/>
  <c r="U316" i="7"/>
  <c r="M316" i="7"/>
  <c r="AJ316" i="7"/>
  <c r="AB316" i="7"/>
  <c r="T316" i="7"/>
  <c r="AF316" i="7"/>
  <c r="X316" i="7"/>
  <c r="P316" i="7"/>
  <c r="AE316" i="7"/>
  <c r="W316" i="7"/>
  <c r="O316" i="7"/>
  <c r="Z316" i="7"/>
  <c r="T365" i="7"/>
  <c r="AJ365" i="7"/>
  <c r="N532" i="7"/>
  <c r="AD532" i="7"/>
  <c r="O578" i="7"/>
  <c r="AE578" i="7"/>
  <c r="O193" i="7"/>
  <c r="W193" i="7"/>
  <c r="AE193" i="7"/>
  <c r="P194" i="7"/>
  <c r="X194" i="7"/>
  <c r="AF194" i="7"/>
  <c r="Q195" i="7"/>
  <c r="Y195" i="7"/>
  <c r="AG195" i="7"/>
  <c r="N210" i="7"/>
  <c r="W210" i="7"/>
  <c r="AF210" i="7"/>
  <c r="AH211" i="7"/>
  <c r="Z211" i="7"/>
  <c r="R211" i="7"/>
  <c r="T211" i="7"/>
  <c r="AC211" i="7"/>
  <c r="Q212" i="7"/>
  <c r="AB212" i="7"/>
  <c r="Q213" i="7"/>
  <c r="AC213" i="7"/>
  <c r="T214" i="7"/>
  <c r="AH214" i="7"/>
  <c r="Q229" i="7"/>
  <c r="AD229" i="7"/>
  <c r="S232" i="7"/>
  <c r="AF232" i="7"/>
  <c r="R248" i="7"/>
  <c r="AD248" i="7"/>
  <c r="AD249" i="7"/>
  <c r="V249" i="7"/>
  <c r="N249" i="7"/>
  <c r="AH249" i="7"/>
  <c r="Z249" i="7"/>
  <c r="R249" i="7"/>
  <c r="AG249" i="7"/>
  <c r="Y249" i="7"/>
  <c r="Q249" i="7"/>
  <c r="W249" i="7"/>
  <c r="AJ249" i="7"/>
  <c r="P253" i="7"/>
  <c r="AB253" i="7"/>
  <c r="W280" i="7"/>
  <c r="X281" i="7"/>
  <c r="T282" i="7"/>
  <c r="W301" i="7"/>
  <c r="AH302" i="7"/>
  <c r="Z302" i="7"/>
  <c r="R302" i="7"/>
  <c r="AD302" i="7"/>
  <c r="V302" i="7"/>
  <c r="N302" i="7"/>
  <c r="AC302" i="7"/>
  <c r="U302" i="7"/>
  <c r="M302" i="7"/>
  <c r="AI302" i="7"/>
  <c r="W302" i="7"/>
  <c r="AB302" i="7"/>
  <c r="P302" i="7"/>
  <c r="AA302" i="7"/>
  <c r="O302" i="7"/>
  <c r="Y302" i="7"/>
  <c r="AG302" i="7"/>
  <c r="P317" i="7"/>
  <c r="O319" i="7"/>
  <c r="AF368" i="7"/>
  <c r="X368" i="7"/>
  <c r="P368" i="7"/>
  <c r="AB368" i="7"/>
  <c r="S368" i="7"/>
  <c r="AE368" i="7"/>
  <c r="V368" i="7"/>
  <c r="M368" i="7"/>
  <c r="AA368" i="7"/>
  <c r="O368" i="7"/>
  <c r="AJ368" i="7"/>
  <c r="Y368" i="7"/>
  <c r="AH368" i="7"/>
  <c r="U368" i="7"/>
  <c r="AG368" i="7"/>
  <c r="T368" i="7"/>
  <c r="AD368" i="7"/>
  <c r="R368" i="7"/>
  <c r="W368" i="7"/>
  <c r="Q368" i="7"/>
  <c r="N368" i="7"/>
  <c r="AI368" i="7"/>
  <c r="AC368" i="7"/>
  <c r="Z368" i="7"/>
  <c r="R209" i="7"/>
  <c r="Z209" i="7"/>
  <c r="AH209" i="7"/>
  <c r="S228" i="7"/>
  <c r="AA228" i="7"/>
  <c r="AI228" i="7"/>
  <c r="M278" i="7"/>
  <c r="U278" i="7"/>
  <c r="AC278" i="7"/>
  <c r="N297" i="7"/>
  <c r="V297" i="7"/>
  <c r="AD297" i="7"/>
  <c r="R532" i="7"/>
  <c r="Z532" i="7"/>
  <c r="AH532" i="7"/>
  <c r="S559" i="7"/>
  <c r="AA559" i="7"/>
  <c r="AI559" i="7"/>
  <c r="M591" i="7"/>
  <c r="U591" i="7"/>
  <c r="AC591" i="7"/>
  <c r="N191" i="7"/>
  <c r="V191" i="7"/>
  <c r="AD191" i="7"/>
  <c r="O192" i="7"/>
  <c r="W192" i="7"/>
  <c r="AE192" i="7"/>
  <c r="P193" i="7"/>
  <c r="X193" i="7"/>
  <c r="AF193" i="7"/>
  <c r="Q194" i="7"/>
  <c r="Y194" i="7"/>
  <c r="AG194" i="7"/>
  <c r="R195" i="7"/>
  <c r="Z195" i="7"/>
  <c r="AH195" i="7"/>
  <c r="AF196" i="7"/>
  <c r="X196" i="7"/>
  <c r="P196" i="7"/>
  <c r="T196" i="7"/>
  <c r="AC196" i="7"/>
  <c r="O210" i="7"/>
  <c r="X210" i="7"/>
  <c r="AH210" i="7"/>
  <c r="U211" i="7"/>
  <c r="AD211" i="7"/>
  <c r="R212" i="7"/>
  <c r="AC212" i="7"/>
  <c r="R213" i="7"/>
  <c r="AD213" i="7"/>
  <c r="V214" i="7"/>
  <c r="O215" i="7"/>
  <c r="AB215" i="7"/>
  <c r="J229" i="7"/>
  <c r="T229" i="7"/>
  <c r="AF229" i="7"/>
  <c r="N231" i="7"/>
  <c r="Z231" i="7"/>
  <c r="J232" i="7"/>
  <c r="T232" i="7"/>
  <c r="AG232" i="7"/>
  <c r="AE233" i="7"/>
  <c r="W233" i="7"/>
  <c r="O233" i="7"/>
  <c r="AD233" i="7"/>
  <c r="V233" i="7"/>
  <c r="N233" i="7"/>
  <c r="Y233" i="7"/>
  <c r="N234" i="7"/>
  <c r="S248" i="7"/>
  <c r="AE248" i="7"/>
  <c r="X249" i="7"/>
  <c r="AG252" i="7"/>
  <c r="Y252" i="7"/>
  <c r="Q252" i="7"/>
  <c r="AC252" i="7"/>
  <c r="U252" i="7"/>
  <c r="M252" i="7"/>
  <c r="AJ252" i="7"/>
  <c r="AB252" i="7"/>
  <c r="T252" i="7"/>
  <c r="W252" i="7"/>
  <c r="AI252" i="7"/>
  <c r="Q253" i="7"/>
  <c r="AE253" i="7"/>
  <c r="J280" i="7"/>
  <c r="X301" i="7"/>
  <c r="AJ302" i="7"/>
  <c r="U317" i="7"/>
  <c r="R319" i="7"/>
  <c r="S209" i="7"/>
  <c r="AA209" i="7"/>
  <c r="AI209" i="7"/>
  <c r="T228" i="7"/>
  <c r="AB228" i="7"/>
  <c r="N278" i="7"/>
  <c r="V278" i="7"/>
  <c r="AD278" i="7"/>
  <c r="O297" i="7"/>
  <c r="W297" i="7"/>
  <c r="AE297" i="7"/>
  <c r="S532" i="7"/>
  <c r="AA532" i="7"/>
  <c r="AI532" i="7"/>
  <c r="T559" i="7"/>
  <c r="AB559" i="7"/>
  <c r="N591" i="7"/>
  <c r="V591" i="7"/>
  <c r="AD591" i="7"/>
  <c r="O191" i="7"/>
  <c r="W191" i="7"/>
  <c r="AE191" i="7"/>
  <c r="P192" i="7"/>
  <c r="X192" i="7"/>
  <c r="AF192" i="7"/>
  <c r="Q193" i="7"/>
  <c r="Y193" i="7"/>
  <c r="AG193" i="7"/>
  <c r="R194" i="7"/>
  <c r="Z194" i="7"/>
  <c r="AH194" i="7"/>
  <c r="S195" i="7"/>
  <c r="AA195" i="7"/>
  <c r="AI195" i="7"/>
  <c r="U196" i="7"/>
  <c r="P210" i="7"/>
  <c r="Z210" i="7"/>
  <c r="AI210" i="7"/>
  <c r="M211" i="7"/>
  <c r="V211" i="7"/>
  <c r="AE211" i="7"/>
  <c r="T212" i="7"/>
  <c r="AE212" i="7"/>
  <c r="S213" i="7"/>
  <c r="AG213" i="7"/>
  <c r="AC214" i="7"/>
  <c r="U214" i="7"/>
  <c r="M214" i="7"/>
  <c r="AG214" i="7"/>
  <c r="Y214" i="7"/>
  <c r="Q214" i="7"/>
  <c r="AF214" i="7"/>
  <c r="X214" i="7"/>
  <c r="P214" i="7"/>
  <c r="W214" i="7"/>
  <c r="AJ214" i="7"/>
  <c r="P215" i="7"/>
  <c r="AC215" i="7"/>
  <c r="U229" i="7"/>
  <c r="AG229" i="7"/>
  <c r="O231" i="7"/>
  <c r="AA231" i="7"/>
  <c r="W232" i="7"/>
  <c r="T248" i="7"/>
  <c r="M249" i="7"/>
  <c r="AA249" i="7"/>
  <c r="S253" i="7"/>
  <c r="AF253" i="7"/>
  <c r="AC279" i="7"/>
  <c r="U279" i="7"/>
  <c r="M279" i="7"/>
  <c r="AJ279" i="7"/>
  <c r="AE279" i="7"/>
  <c r="V279" i="7"/>
  <c r="AI279" i="7"/>
  <c r="Z279" i="7"/>
  <c r="Q279" i="7"/>
  <c r="AH279" i="7"/>
  <c r="Y279" i="7"/>
  <c r="P279" i="7"/>
  <c r="X279" i="7"/>
  <c r="AA280" i="7"/>
  <c r="AE281" i="7"/>
  <c r="W281" i="7"/>
  <c r="O281" i="7"/>
  <c r="AD281" i="7"/>
  <c r="V281" i="7"/>
  <c r="N281" i="7"/>
  <c r="AF281" i="7"/>
  <c r="T281" i="7"/>
  <c r="AJ281" i="7"/>
  <c r="Z281" i="7"/>
  <c r="P281" i="7"/>
  <c r="AI281" i="7"/>
  <c r="Y281" i="7"/>
  <c r="M281" i="7"/>
  <c r="AB281" i="7"/>
  <c r="Z301" i="7"/>
  <c r="Y317" i="7"/>
  <c r="U319" i="7"/>
  <c r="Q192" i="7"/>
  <c r="Y192" i="7"/>
  <c r="AG192" i="7"/>
  <c r="R193" i="7"/>
  <c r="Z193" i="7"/>
  <c r="AH193" i="7"/>
  <c r="S194" i="7"/>
  <c r="AA194" i="7"/>
  <c r="AI194" i="7"/>
  <c r="T195" i="7"/>
  <c r="AB195" i="7"/>
  <c r="AJ195" i="7"/>
  <c r="R210" i="7"/>
  <c r="AA210" i="7"/>
  <c r="AI212" i="7"/>
  <c r="U212" i="7"/>
  <c r="U213" i="7"/>
  <c r="Z214" i="7"/>
  <c r="AH232" i="7"/>
  <c r="Z232" i="7"/>
  <c r="R232" i="7"/>
  <c r="AD232" i="7"/>
  <c r="V232" i="7"/>
  <c r="N232" i="7"/>
  <c r="AC232" i="7"/>
  <c r="U232" i="7"/>
  <c r="M232" i="7"/>
  <c r="X232" i="7"/>
  <c r="AJ232" i="7"/>
  <c r="V248" i="7"/>
  <c r="AI248" i="7"/>
  <c r="J253" i="7"/>
  <c r="T253" i="7"/>
  <c r="AG253" i="7"/>
  <c r="AA279" i="7"/>
  <c r="AD280" i="7"/>
  <c r="V280" i="7"/>
  <c r="N280" i="7"/>
  <c r="AC280" i="7"/>
  <c r="U280" i="7"/>
  <c r="M280" i="7"/>
  <c r="AF280" i="7"/>
  <c r="T280" i="7"/>
  <c r="AJ280" i="7"/>
  <c r="Z280" i="7"/>
  <c r="P280" i="7"/>
  <c r="AI280" i="7"/>
  <c r="Y280" i="7"/>
  <c r="O280" i="7"/>
  <c r="AB280" i="7"/>
  <c r="AC281" i="7"/>
  <c r="AF282" i="7"/>
  <c r="X282" i="7"/>
  <c r="P282" i="7"/>
  <c r="AE282" i="7"/>
  <c r="W282" i="7"/>
  <c r="O282" i="7"/>
  <c r="AC282" i="7"/>
  <c r="S282" i="7"/>
  <c r="AI282" i="7"/>
  <c r="Y282" i="7"/>
  <c r="M282" i="7"/>
  <c r="AH282" i="7"/>
  <c r="V282" i="7"/>
  <c r="AA282" i="7"/>
  <c r="AD319" i="7"/>
  <c r="S193" i="7"/>
  <c r="AA193" i="7"/>
  <c r="AI193" i="7"/>
  <c r="T194" i="7"/>
  <c r="AB194" i="7"/>
  <c r="AJ194" i="7"/>
  <c r="AD212" i="7"/>
  <c r="V212" i="7"/>
  <c r="N212" i="7"/>
  <c r="W212" i="7"/>
  <c r="AG212" i="7"/>
  <c r="AJ213" i="7"/>
  <c r="AB213" i="7"/>
  <c r="T213" i="7"/>
  <c r="AF213" i="7"/>
  <c r="X213" i="7"/>
  <c r="P213" i="7"/>
  <c r="AE213" i="7"/>
  <c r="W213" i="7"/>
  <c r="O213" i="7"/>
  <c r="V213" i="7"/>
  <c r="AI213" i="7"/>
  <c r="X229" i="7"/>
  <c r="Y232" i="7"/>
  <c r="AC248" i="7"/>
  <c r="U248" i="7"/>
  <c r="M248" i="7"/>
  <c r="AG248" i="7"/>
  <c r="Y248" i="7"/>
  <c r="Q248" i="7"/>
  <c r="AF248" i="7"/>
  <c r="X248" i="7"/>
  <c r="P248" i="7"/>
  <c r="W248" i="7"/>
  <c r="AJ248" i="7"/>
  <c r="P249" i="7"/>
  <c r="AC249" i="7"/>
  <c r="W253" i="7"/>
  <c r="AE280" i="7"/>
  <c r="AG301" i="7"/>
  <c r="Y301" i="7"/>
  <c r="Q301" i="7"/>
  <c r="AC301" i="7"/>
  <c r="U301" i="7"/>
  <c r="M301" i="7"/>
  <c r="AJ301" i="7"/>
  <c r="AB301" i="7"/>
  <c r="T301" i="7"/>
  <c r="AA301" i="7"/>
  <c r="O301" i="7"/>
  <c r="AH301" i="7"/>
  <c r="V301" i="7"/>
  <c r="AF301" i="7"/>
  <c r="S301" i="7"/>
  <c r="AE301" i="7"/>
  <c r="R301" i="7"/>
  <c r="AI301" i="7"/>
  <c r="S192" i="7"/>
  <c r="AA192" i="7"/>
  <c r="AI192" i="7"/>
  <c r="T193" i="7"/>
  <c r="AB193" i="7"/>
  <c r="AJ193" i="7"/>
  <c r="M194" i="7"/>
  <c r="U194" i="7"/>
  <c r="AG210" i="7"/>
  <c r="Y210" i="7"/>
  <c r="Q210" i="7"/>
  <c r="T210" i="7"/>
  <c r="AC210" i="7"/>
  <c r="M212" i="7"/>
  <c r="X212" i="7"/>
  <c r="AH212" i="7"/>
  <c r="Y213" i="7"/>
  <c r="AJ253" i="7"/>
  <c r="AH253" i="7"/>
  <c r="Z253" i="7"/>
  <c r="R253" i="7"/>
  <c r="AD253" i="7"/>
  <c r="V253" i="7"/>
  <c r="N253" i="7"/>
  <c r="AC253" i="7"/>
  <c r="U253" i="7"/>
  <c r="M253" i="7"/>
  <c r="X253" i="7"/>
  <c r="S339" i="7"/>
  <c r="AA339" i="7"/>
  <c r="O209" i="7"/>
  <c r="W209" i="7"/>
  <c r="P228" i="7"/>
  <c r="X228" i="7"/>
  <c r="R278" i="7"/>
  <c r="Z278" i="7"/>
  <c r="AH278" i="7"/>
  <c r="S297" i="7"/>
  <c r="AA297" i="7"/>
  <c r="O532" i="7"/>
  <c r="W532" i="7"/>
  <c r="P559" i="7"/>
  <c r="X559" i="7"/>
  <c r="R591" i="7"/>
  <c r="Z591" i="7"/>
  <c r="AH591" i="7"/>
  <c r="S191" i="7"/>
  <c r="AA191" i="7"/>
  <c r="T192" i="7"/>
  <c r="AB192" i="7"/>
  <c r="AJ192" i="7"/>
  <c r="M193" i="7"/>
  <c r="U193" i="7"/>
  <c r="AC193" i="7"/>
  <c r="N194" i="7"/>
  <c r="V194" i="7"/>
  <c r="AD194" i="7"/>
  <c r="O195" i="7"/>
  <c r="W195" i="7"/>
  <c r="Q196" i="7"/>
  <c r="Z196" i="7"/>
  <c r="AI196" i="7"/>
  <c r="U210" i="7"/>
  <c r="AD210" i="7"/>
  <c r="J211" i="7"/>
  <c r="Q211" i="7"/>
  <c r="AA211" i="7"/>
  <c r="AJ211" i="7"/>
  <c r="O212" i="7"/>
  <c r="Y212" i="7"/>
  <c r="AJ212" i="7"/>
  <c r="M213" i="7"/>
  <c r="Z213" i="7"/>
  <c r="R214" i="7"/>
  <c r="AD214" i="7"/>
  <c r="AD215" i="7"/>
  <c r="V215" i="7"/>
  <c r="N215" i="7"/>
  <c r="AH215" i="7"/>
  <c r="Z215" i="7"/>
  <c r="R215" i="7"/>
  <c r="AG215" i="7"/>
  <c r="Y215" i="7"/>
  <c r="Q215" i="7"/>
  <c r="W215" i="7"/>
  <c r="AJ215" i="7"/>
  <c r="N229" i="7"/>
  <c r="AB229" i="7"/>
  <c r="V231" i="7"/>
  <c r="P232" i="7"/>
  <c r="AB232" i="7"/>
  <c r="AJ234" i="7"/>
  <c r="AB234" i="7"/>
  <c r="T234" i="7"/>
  <c r="AF234" i="7"/>
  <c r="X234" i="7"/>
  <c r="P234" i="7"/>
  <c r="AE234" i="7"/>
  <c r="W234" i="7"/>
  <c r="O234" i="7"/>
  <c r="V234" i="7"/>
  <c r="AI234" i="7"/>
  <c r="N248" i="7"/>
  <c r="AA248" i="7"/>
  <c r="T249" i="7"/>
  <c r="AF249" i="7"/>
  <c r="AH250" i="7"/>
  <c r="Z250" i="7"/>
  <c r="R250" i="7"/>
  <c r="X250" i="7"/>
  <c r="R252" i="7"/>
  <c r="AE252" i="7"/>
  <c r="Y253" i="7"/>
  <c r="R279" i="7"/>
  <c r="AF279" i="7"/>
  <c r="R280" i="7"/>
  <c r="AH280" i="7"/>
  <c r="S281" i="7"/>
  <c r="Q282" i="7"/>
  <c r="AG282" i="7"/>
  <c r="N301" i="7"/>
  <c r="AE302" i="7"/>
  <c r="AG317" i="7"/>
  <c r="AA319" i="7"/>
  <c r="AG346" i="7"/>
  <c r="T346" i="7"/>
  <c r="AE346" i="7"/>
  <c r="S346" i="7"/>
  <c r="AD346" i="7"/>
  <c r="R346" i="7"/>
  <c r="Y346" i="7"/>
  <c r="V346" i="7"/>
  <c r="P346" i="7"/>
  <c r="AH346" i="7"/>
  <c r="S278" i="7"/>
  <c r="AA278" i="7"/>
  <c r="T297" i="7"/>
  <c r="AB297" i="7"/>
  <c r="S591" i="7"/>
  <c r="AA591" i="7"/>
  <c r="T191" i="7"/>
  <c r="AB191" i="7"/>
  <c r="M192" i="7"/>
  <c r="U192" i="7"/>
  <c r="N193" i="7"/>
  <c r="V193" i="7"/>
  <c r="O194" i="7"/>
  <c r="W194" i="7"/>
  <c r="P195" i="7"/>
  <c r="X195" i="7"/>
  <c r="M210" i="7"/>
  <c r="V210" i="7"/>
  <c r="AE210" i="7"/>
  <c r="S211" i="7"/>
  <c r="AB211" i="7"/>
  <c r="P212" i="7"/>
  <c r="Z212" i="7"/>
  <c r="N213" i="7"/>
  <c r="AA213" i="7"/>
  <c r="S214" i="7"/>
  <c r="P229" i="7"/>
  <c r="AG231" i="7"/>
  <c r="Y231" i="7"/>
  <c r="Q231" i="7"/>
  <c r="AC231" i="7"/>
  <c r="U231" i="7"/>
  <c r="M231" i="7"/>
  <c r="AJ231" i="7"/>
  <c r="AB231" i="7"/>
  <c r="T231" i="7"/>
  <c r="W231" i="7"/>
  <c r="AI231" i="7"/>
  <c r="Q232" i="7"/>
  <c r="AE232" i="7"/>
  <c r="O248" i="7"/>
  <c r="AB248" i="7"/>
  <c r="U249" i="7"/>
  <c r="AI249" i="7"/>
  <c r="O253" i="7"/>
  <c r="AA253" i="7"/>
  <c r="P301" i="7"/>
  <c r="AA317" i="7"/>
  <c r="M317" i="7"/>
  <c r="AI317" i="7"/>
  <c r="T317" i="7"/>
  <c r="AH317" i="7"/>
  <c r="R317" i="7"/>
  <c r="AD317" i="7"/>
  <c r="Q317" i="7"/>
  <c r="AF318" i="7"/>
  <c r="X318" i="7"/>
  <c r="P318" i="7"/>
  <c r="AG318" i="7"/>
  <c r="W318" i="7"/>
  <c r="N318" i="7"/>
  <c r="AB318" i="7"/>
  <c r="S318" i="7"/>
  <c r="AJ318" i="7"/>
  <c r="AA318" i="7"/>
  <c r="R318" i="7"/>
  <c r="Y318" i="7"/>
  <c r="U345" i="7"/>
  <c r="AG565" i="7"/>
  <c r="Y565" i="7"/>
  <c r="Q565" i="7"/>
  <c r="AD565" i="7"/>
  <c r="V565" i="7"/>
  <c r="N565" i="7"/>
  <c r="AJ565" i="7"/>
  <c r="AB565" i="7"/>
  <c r="T565" i="7"/>
  <c r="AH565" i="7"/>
  <c r="Z565" i="7"/>
  <c r="R565" i="7"/>
  <c r="AE565" i="7"/>
  <c r="O565" i="7"/>
  <c r="W565" i="7"/>
  <c r="U565" i="7"/>
  <c r="AI565" i="7"/>
  <c r="S565" i="7"/>
  <c r="P565" i="7"/>
  <c r="AF565" i="7"/>
  <c r="AC565" i="7"/>
  <c r="AA565" i="7"/>
  <c r="X565" i="7"/>
  <c r="M565" i="7"/>
  <c r="R229" i="7"/>
  <c r="Z229" i="7"/>
  <c r="AH229" i="7"/>
  <c r="S230" i="7"/>
  <c r="AA230" i="7"/>
  <c r="AI230" i="7"/>
  <c r="S251" i="7"/>
  <c r="AA251" i="7"/>
  <c r="AI251" i="7"/>
  <c r="AG283" i="7"/>
  <c r="Y283" i="7"/>
  <c r="Q283" i="7"/>
  <c r="AF283" i="7"/>
  <c r="X283" i="7"/>
  <c r="P283" i="7"/>
  <c r="U283" i="7"/>
  <c r="AE283" i="7"/>
  <c r="AH298" i="7"/>
  <c r="Z298" i="7"/>
  <c r="R298" i="7"/>
  <c r="AG298" i="7"/>
  <c r="Y298" i="7"/>
  <c r="Q298" i="7"/>
  <c r="U298" i="7"/>
  <c r="AE298" i="7"/>
  <c r="Z318" i="7"/>
  <c r="AB320" i="7"/>
  <c r="AC321" i="7"/>
  <c r="T321" i="7"/>
  <c r="AJ321" i="7"/>
  <c r="Z321" i="7"/>
  <c r="Q321" i="7"/>
  <c r="AG321" i="7"/>
  <c r="X321" i="7"/>
  <c r="O321" i="7"/>
  <c r="AF321" i="7"/>
  <c r="W321" i="7"/>
  <c r="N321" i="7"/>
  <c r="AE321" i="7"/>
  <c r="V321" i="7"/>
  <c r="M321" i="7"/>
  <c r="AJ343" i="7"/>
  <c r="W345" i="7"/>
  <c r="AF367" i="7"/>
  <c r="T367" i="7"/>
  <c r="AC367" i="7"/>
  <c r="Q367" i="7"/>
  <c r="AB367" i="7"/>
  <c r="P367" i="7"/>
  <c r="Z367" i="7"/>
  <c r="M367" i="7"/>
  <c r="S229" i="7"/>
  <c r="AA229" i="7"/>
  <c r="AI229" i="7"/>
  <c r="T230" i="7"/>
  <c r="AB230" i="7"/>
  <c r="S250" i="7"/>
  <c r="AA250" i="7"/>
  <c r="AI250" i="7"/>
  <c r="T251" i="7"/>
  <c r="AB251" i="7"/>
  <c r="AJ251" i="7"/>
  <c r="V283" i="7"/>
  <c r="AH283" i="7"/>
  <c r="V298" i="7"/>
  <c r="AF298" i="7"/>
  <c r="V299" i="7"/>
  <c r="AF299" i="7"/>
  <c r="M318" i="7"/>
  <c r="AC318" i="7"/>
  <c r="AG319" i="7"/>
  <c r="Y319" i="7"/>
  <c r="Q319" i="7"/>
  <c r="AB319" i="7"/>
  <c r="S319" i="7"/>
  <c r="AI319" i="7"/>
  <c r="Z319" i="7"/>
  <c r="P319" i="7"/>
  <c r="AF319" i="7"/>
  <c r="W319" i="7"/>
  <c r="N319" i="7"/>
  <c r="AE319" i="7"/>
  <c r="V319" i="7"/>
  <c r="M319" i="7"/>
  <c r="AC319" i="7"/>
  <c r="AG320" i="7"/>
  <c r="X320" i="7"/>
  <c r="O320" i="7"/>
  <c r="AJ320" i="7"/>
  <c r="AA320" i="7"/>
  <c r="AF320" i="7"/>
  <c r="AF343" i="7"/>
  <c r="W343" i="7"/>
  <c r="N343" i="7"/>
  <c r="AJ345" i="7"/>
  <c r="AB345" i="7"/>
  <c r="T345" i="7"/>
  <c r="AI345" i="7"/>
  <c r="Z345" i="7"/>
  <c r="Q345" i="7"/>
  <c r="AH345" i="7"/>
  <c r="X345" i="7"/>
  <c r="N345" i="7"/>
  <c r="AF345" i="7"/>
  <c r="V345" i="7"/>
  <c r="AD345" i="7"/>
  <c r="S345" i="7"/>
  <c r="AC345" i="7"/>
  <c r="R345" i="7"/>
  <c r="AA345" i="7"/>
  <c r="P345" i="7"/>
  <c r="AG345" i="7"/>
  <c r="AJ370" i="7"/>
  <c r="Y370" i="7"/>
  <c r="N370" i="7"/>
  <c r="W370" i="7"/>
  <c r="AI370" i="7"/>
  <c r="T370" i="7"/>
  <c r="AD370" i="7"/>
  <c r="Q370" i="7"/>
  <c r="AC370" i="7"/>
  <c r="O370" i="7"/>
  <c r="AB370" i="7"/>
  <c r="M370" i="7"/>
  <c r="AC593" i="7"/>
  <c r="P593" i="7"/>
  <c r="T593" i="7"/>
  <c r="AE593" i="7"/>
  <c r="AB593" i="7"/>
  <c r="X593" i="7"/>
  <c r="AI593" i="7"/>
  <c r="U593" i="7"/>
  <c r="S593" i="7"/>
  <c r="O593" i="7"/>
  <c r="S212" i="7"/>
  <c r="AA212" i="7"/>
  <c r="O229" i="7"/>
  <c r="W229" i="7"/>
  <c r="P230" i="7"/>
  <c r="X230" i="7"/>
  <c r="S233" i="7"/>
  <c r="AA233" i="7"/>
  <c r="O250" i="7"/>
  <c r="W250" i="7"/>
  <c r="P251" i="7"/>
  <c r="X251" i="7"/>
  <c r="R283" i="7"/>
  <c r="AB283" i="7"/>
  <c r="P298" i="7"/>
  <c r="AB298" i="7"/>
  <c r="P299" i="7"/>
  <c r="U318" i="7"/>
  <c r="AI318" i="7"/>
  <c r="T319" i="7"/>
  <c r="U320" i="7"/>
  <c r="AB321" i="7"/>
  <c r="Z343" i="7"/>
  <c r="M345" i="7"/>
  <c r="AH367" i="7"/>
  <c r="S370" i="7"/>
  <c r="AF593" i="7"/>
  <c r="AD366" i="7"/>
  <c r="V366" i="7"/>
  <c r="N366" i="7"/>
  <c r="AB366" i="7"/>
  <c r="S366" i="7"/>
  <c r="AF366" i="7"/>
  <c r="W366" i="7"/>
  <c r="M366" i="7"/>
  <c r="X366" i="7"/>
  <c r="AI366" i="7"/>
  <c r="Y536" i="7"/>
  <c r="AJ581" i="7"/>
  <c r="X581" i="7"/>
  <c r="AC581" i="7"/>
  <c r="Q581" i="7"/>
  <c r="Z581" i="7"/>
  <c r="M581" i="7"/>
  <c r="AH581" i="7"/>
  <c r="P581" i="7"/>
  <c r="Y581" i="7"/>
  <c r="U581" i="7"/>
  <c r="T581" i="7"/>
  <c r="AJ537" i="7"/>
  <c r="AB537" i="7"/>
  <c r="T537" i="7"/>
  <c r="AG537" i="7"/>
  <c r="Y537" i="7"/>
  <c r="Q537" i="7"/>
  <c r="AC537" i="7"/>
  <c r="U537" i="7"/>
  <c r="M537" i="7"/>
  <c r="AH537" i="7"/>
  <c r="V537" i="7"/>
  <c r="AA537" i="7"/>
  <c r="O537" i="7"/>
  <c r="Z537" i="7"/>
  <c r="N537" i="7"/>
  <c r="X537" i="7"/>
  <c r="P537" i="7"/>
  <c r="AD537" i="7"/>
  <c r="W537" i="7"/>
  <c r="S537" i="7"/>
  <c r="T780" i="7"/>
  <c r="R299" i="7"/>
  <c r="Z299" i="7"/>
  <c r="AH299" i="7"/>
  <c r="S300" i="7"/>
  <c r="AA300" i="7"/>
  <c r="N317" i="7"/>
  <c r="V317" i="7"/>
  <c r="AF317" i="7"/>
  <c r="S320" i="7"/>
  <c r="R342" i="7"/>
  <c r="O343" i="7"/>
  <c r="X343" i="7"/>
  <c r="AG343" i="7"/>
  <c r="AI344" i="7"/>
  <c r="AA344" i="7"/>
  <c r="AE344" i="7"/>
  <c r="V344" i="7"/>
  <c r="N344" i="7"/>
  <c r="T344" i="7"/>
  <c r="AD344" i="7"/>
  <c r="Y366" i="7"/>
  <c r="AJ366" i="7"/>
  <c r="AG369" i="7"/>
  <c r="Y369" i="7"/>
  <c r="Q369" i="7"/>
  <c r="AF369" i="7"/>
  <c r="W369" i="7"/>
  <c r="N369" i="7"/>
  <c r="AJ369" i="7"/>
  <c r="AA369" i="7"/>
  <c r="R369" i="7"/>
  <c r="V369" i="7"/>
  <c r="AI369" i="7"/>
  <c r="AD535" i="7"/>
  <c r="V535" i="7"/>
  <c r="N535" i="7"/>
  <c r="AE535" i="7"/>
  <c r="AB535" i="7"/>
  <c r="S535" i="7"/>
  <c r="AF535" i="7"/>
  <c r="U535" i="7"/>
  <c r="AJ535" i="7"/>
  <c r="X535" i="7"/>
  <c r="AA535" i="7"/>
  <c r="P535" i="7"/>
  <c r="Y535" i="7"/>
  <c r="AH560" i="7"/>
  <c r="T560" i="7"/>
  <c r="AA560" i="7"/>
  <c r="AE560" i="7"/>
  <c r="O560" i="7"/>
  <c r="AD560" i="7"/>
  <c r="N560" i="7"/>
  <c r="AE561" i="7"/>
  <c r="AJ579" i="7"/>
  <c r="AB579" i="7"/>
  <c r="T579" i="7"/>
  <c r="AG579" i="7"/>
  <c r="Y579" i="7"/>
  <c r="Q579" i="7"/>
  <c r="AC579" i="7"/>
  <c r="U579" i="7"/>
  <c r="M579" i="7"/>
  <c r="X579" i="7"/>
  <c r="AE579" i="7"/>
  <c r="R579" i="7"/>
  <c r="AA579" i="7"/>
  <c r="O579" i="7"/>
  <c r="AF579" i="7"/>
  <c r="S579" i="7"/>
  <c r="AI579" i="7"/>
  <c r="P579" i="7"/>
  <c r="AE580" i="7"/>
  <c r="R581" i="7"/>
  <c r="S299" i="7"/>
  <c r="AA299" i="7"/>
  <c r="T300" i="7"/>
  <c r="AB300" i="7"/>
  <c r="O317" i="7"/>
  <c r="X317" i="7"/>
  <c r="AH320" i="7"/>
  <c r="Z320" i="7"/>
  <c r="R320" i="7"/>
  <c r="T320" i="7"/>
  <c r="AC320" i="7"/>
  <c r="AJ342" i="7"/>
  <c r="AB342" i="7"/>
  <c r="T342" i="7"/>
  <c r="S342" i="7"/>
  <c r="AC342" i="7"/>
  <c r="P343" i="7"/>
  <c r="Y343" i="7"/>
  <c r="AH343" i="7"/>
  <c r="U344" i="7"/>
  <c r="AF344" i="7"/>
  <c r="O366" i="7"/>
  <c r="Z366" i="7"/>
  <c r="X369" i="7"/>
  <c r="AG284" i="7"/>
  <c r="Y284" i="7"/>
  <c r="Q284" i="7"/>
  <c r="AD284" i="7"/>
  <c r="T284" i="7"/>
  <c r="AH284" i="7"/>
  <c r="W284" i="7"/>
  <c r="M284" i="7"/>
  <c r="Z284" i="7"/>
  <c r="U303" i="7"/>
  <c r="S533" i="7"/>
  <c r="AB534" i="7"/>
  <c r="Z535" i="7"/>
  <c r="R560" i="7"/>
  <c r="AB581" i="7"/>
  <c r="AE582" i="7"/>
  <c r="W582" i="7"/>
  <c r="O582" i="7"/>
  <c r="AJ582" i="7"/>
  <c r="AB582" i="7"/>
  <c r="T582" i="7"/>
  <c r="AF582" i="7"/>
  <c r="X582" i="7"/>
  <c r="P582" i="7"/>
  <c r="Z582" i="7"/>
  <c r="M582" i="7"/>
  <c r="AG582" i="7"/>
  <c r="S582" i="7"/>
  <c r="AC582" i="7"/>
  <c r="Q582" i="7"/>
  <c r="AI582" i="7"/>
  <c r="N582" i="7"/>
  <c r="Y582" i="7"/>
  <c r="V582" i="7"/>
  <c r="U582" i="7"/>
  <c r="R537" i="7"/>
  <c r="M320" i="7"/>
  <c r="V320" i="7"/>
  <c r="AE320" i="7"/>
  <c r="M342" i="7"/>
  <c r="V342" i="7"/>
  <c r="AE342" i="7"/>
  <c r="R343" i="7"/>
  <c r="AA343" i="7"/>
  <c r="O344" i="7"/>
  <c r="X344" i="7"/>
  <c r="AH344" i="7"/>
  <c r="AC346" i="7"/>
  <c r="U346" i="7"/>
  <c r="M346" i="7"/>
  <c r="AF346" i="7"/>
  <c r="W346" i="7"/>
  <c r="N346" i="7"/>
  <c r="AI346" i="7"/>
  <c r="Z346" i="7"/>
  <c r="Q346" i="7"/>
  <c r="X346" i="7"/>
  <c r="AJ346" i="7"/>
  <c r="Q366" i="7"/>
  <c r="AC366" i="7"/>
  <c r="O369" i="7"/>
  <c r="AB369" i="7"/>
  <c r="J370" i="7"/>
  <c r="O284" i="7"/>
  <c r="AC284" i="7"/>
  <c r="AH303" i="7"/>
  <c r="Z303" i="7"/>
  <c r="R303" i="7"/>
  <c r="AJ303" i="7"/>
  <c r="AB303" i="7"/>
  <c r="T303" i="7"/>
  <c r="AD303" i="7"/>
  <c r="S303" i="7"/>
  <c r="AG303" i="7"/>
  <c r="W303" i="7"/>
  <c r="M303" i="7"/>
  <c r="X303" i="7"/>
  <c r="AJ533" i="7"/>
  <c r="AB533" i="7"/>
  <c r="T533" i="7"/>
  <c r="AD533" i="7"/>
  <c r="V533" i="7"/>
  <c r="N533" i="7"/>
  <c r="AC533" i="7"/>
  <c r="R533" i="7"/>
  <c r="AG533" i="7"/>
  <c r="W533" i="7"/>
  <c r="X533" i="7"/>
  <c r="O535" i="7"/>
  <c r="AG535" i="7"/>
  <c r="AE536" i="7"/>
  <c r="W536" i="7"/>
  <c r="O536" i="7"/>
  <c r="AJ536" i="7"/>
  <c r="AB536" i="7"/>
  <c r="T536" i="7"/>
  <c r="AF536" i="7"/>
  <c r="X536" i="7"/>
  <c r="P536" i="7"/>
  <c r="AC536" i="7"/>
  <c r="Q536" i="7"/>
  <c r="AG536" i="7"/>
  <c r="S536" i="7"/>
  <c r="AD536" i="7"/>
  <c r="M536" i="7"/>
  <c r="U536" i="7"/>
  <c r="AI536" i="7"/>
  <c r="R536" i="7"/>
  <c r="V560" i="7"/>
  <c r="AI561" i="7"/>
  <c r="S561" i="7"/>
  <c r="AF561" i="7"/>
  <c r="O561" i="7"/>
  <c r="AC580" i="7"/>
  <c r="U580" i="7"/>
  <c r="M580" i="7"/>
  <c r="AH580" i="7"/>
  <c r="Z580" i="7"/>
  <c r="R580" i="7"/>
  <c r="AD580" i="7"/>
  <c r="V580" i="7"/>
  <c r="N580" i="7"/>
  <c r="AF580" i="7"/>
  <c r="S580" i="7"/>
  <c r="Y580" i="7"/>
  <c r="AI580" i="7"/>
  <c r="W580" i="7"/>
  <c r="AG580" i="7"/>
  <c r="O580" i="7"/>
  <c r="X580" i="7"/>
  <c r="T580" i="7"/>
  <c r="Q580" i="7"/>
  <c r="AG581" i="7"/>
  <c r="AF537" i="7"/>
  <c r="AI537" i="7"/>
  <c r="AE317" i="7"/>
  <c r="W317" i="7"/>
  <c r="S317" i="7"/>
  <c r="AB317" i="7"/>
  <c r="AI321" i="7"/>
  <c r="AC343" i="7"/>
  <c r="U343" i="7"/>
  <c r="M343" i="7"/>
  <c r="T343" i="7"/>
  <c r="AD343" i="7"/>
  <c r="Q344" i="7"/>
  <c r="Z344" i="7"/>
  <c r="O346" i="7"/>
  <c r="AA346" i="7"/>
  <c r="J366" i="7"/>
  <c r="T366" i="7"/>
  <c r="AG366" i="7"/>
  <c r="AE367" i="7"/>
  <c r="W367" i="7"/>
  <c r="O367" i="7"/>
  <c r="AG367" i="7"/>
  <c r="X367" i="7"/>
  <c r="N367" i="7"/>
  <c r="AJ367" i="7"/>
  <c r="AA367" i="7"/>
  <c r="R367" i="7"/>
  <c r="V367" i="7"/>
  <c r="AI367" i="7"/>
  <c r="S369" i="7"/>
  <c r="AD369" i="7"/>
  <c r="R284" i="7"/>
  <c r="AF284" i="7"/>
  <c r="N303" i="7"/>
  <c r="AA303" i="7"/>
  <c r="M533" i="7"/>
  <c r="Z533" i="7"/>
  <c r="R535" i="7"/>
  <c r="AI535" i="7"/>
  <c r="N536" i="7"/>
  <c r="AB560" i="7"/>
  <c r="U561" i="7"/>
  <c r="Z579" i="7"/>
  <c r="P580" i="7"/>
  <c r="AD582" i="7"/>
  <c r="AI592" i="7"/>
  <c r="N592" i="7"/>
  <c r="Z592" i="7"/>
  <c r="V592" i="7"/>
  <c r="S592" i="7"/>
  <c r="AI780" i="7"/>
  <c r="S780" i="7"/>
  <c r="AG780" i="7"/>
  <c r="Q780" i="7"/>
  <c r="AE780" i="7"/>
  <c r="O780" i="7"/>
  <c r="W780" i="7"/>
  <c r="AJ780" i="7"/>
  <c r="AB780" i="7"/>
  <c r="Z562" i="7"/>
  <c r="R562" i="7"/>
  <c r="AE562" i="7"/>
  <c r="W562" i="7"/>
  <c r="O562" i="7"/>
  <c r="AD562" i="7"/>
  <c r="Q562" i="7"/>
  <c r="AG562" i="7"/>
  <c r="U562" i="7"/>
  <c r="AB562" i="7"/>
  <c r="Y594" i="7"/>
  <c r="AH538" i="7"/>
  <c r="R538" i="7"/>
  <c r="Z538" i="7"/>
  <c r="W538" i="7"/>
  <c r="V538" i="7"/>
  <c r="W322" i="7"/>
  <c r="AG322" i="7"/>
  <c r="AC534" i="7"/>
  <c r="U534" i="7"/>
  <c r="M534" i="7"/>
  <c r="AF534" i="7"/>
  <c r="W534" i="7"/>
  <c r="N534" i="7"/>
  <c r="AH534" i="7"/>
  <c r="Y534" i="7"/>
  <c r="P534" i="7"/>
  <c r="X534" i="7"/>
  <c r="AJ534" i="7"/>
  <c r="M562" i="7"/>
  <c r="AC562" i="7"/>
  <c r="AI594" i="7"/>
  <c r="AC564" i="7"/>
  <c r="U564" i="7"/>
  <c r="M564" i="7"/>
  <c r="AH564" i="7"/>
  <c r="Z564" i="7"/>
  <c r="R564" i="7"/>
  <c r="AF564" i="7"/>
  <c r="X564" i="7"/>
  <c r="P564" i="7"/>
  <c r="AD564" i="7"/>
  <c r="V564" i="7"/>
  <c r="N564" i="7"/>
  <c r="AG564" i="7"/>
  <c r="Q564" i="7"/>
  <c r="Y564" i="7"/>
  <c r="W564" i="7"/>
  <c r="AJ564" i="7"/>
  <c r="T564" i="7"/>
  <c r="N538" i="7"/>
  <c r="AJ779" i="7"/>
  <c r="AB779" i="7"/>
  <c r="T779" i="7"/>
  <c r="AG779" i="7"/>
  <c r="Y779" i="7"/>
  <c r="Q779" i="7"/>
  <c r="AE779" i="7"/>
  <c r="W779" i="7"/>
  <c r="O779" i="7"/>
  <c r="AC779" i="7"/>
  <c r="U779" i="7"/>
  <c r="M779" i="7"/>
  <c r="AA779" i="7"/>
  <c r="AI779" i="7"/>
  <c r="S779" i="7"/>
  <c r="AH779" i="7"/>
  <c r="R779" i="7"/>
  <c r="AF779" i="7"/>
  <c r="P779" i="7"/>
  <c r="J780" i="7"/>
  <c r="AA593" i="7"/>
  <c r="AH594" i="7"/>
  <c r="Z594" i="7"/>
  <c r="R594" i="7"/>
  <c r="AE594" i="7"/>
  <c r="W594" i="7"/>
  <c r="O594" i="7"/>
  <c r="AB594" i="7"/>
  <c r="N594" i="7"/>
  <c r="AG594" i="7"/>
  <c r="U594" i="7"/>
  <c r="AD594" i="7"/>
  <c r="Q594" i="7"/>
  <c r="AF594" i="7"/>
  <c r="AE596" i="7"/>
  <c r="W596" i="7"/>
  <c r="O596" i="7"/>
  <c r="AJ596" i="7"/>
  <c r="AB596" i="7"/>
  <c r="T596" i="7"/>
  <c r="AH596" i="7"/>
  <c r="Z596" i="7"/>
  <c r="R596" i="7"/>
  <c r="AF596" i="7"/>
  <c r="X596" i="7"/>
  <c r="P596" i="7"/>
  <c r="V596" i="7"/>
  <c r="AD596" i="7"/>
  <c r="N596" i="7"/>
  <c r="AC596" i="7"/>
  <c r="M596" i="7"/>
  <c r="AA596" i="7"/>
  <c r="O538" i="7"/>
  <c r="S321" i="7"/>
  <c r="AA321" i="7"/>
  <c r="AF370" i="7"/>
  <c r="X370" i="7"/>
  <c r="P370" i="7"/>
  <c r="AH370" i="7"/>
  <c r="Z370" i="7"/>
  <c r="R370" i="7"/>
  <c r="U370" i="7"/>
  <c r="AE370" i="7"/>
  <c r="R322" i="7"/>
  <c r="S534" i="7"/>
  <c r="AE534" i="7"/>
  <c r="AG561" i="7"/>
  <c r="Y561" i="7"/>
  <c r="Q561" i="7"/>
  <c r="AD561" i="7"/>
  <c r="V561" i="7"/>
  <c r="N561" i="7"/>
  <c r="AH561" i="7"/>
  <c r="Z561" i="7"/>
  <c r="R561" i="7"/>
  <c r="AA561" i="7"/>
  <c r="M561" i="7"/>
  <c r="AC561" i="7"/>
  <c r="P561" i="7"/>
  <c r="AB561" i="7"/>
  <c r="X562" i="7"/>
  <c r="V594" i="7"/>
  <c r="AB564" i="7"/>
  <c r="U596" i="7"/>
  <c r="AE538" i="7"/>
  <c r="Z779" i="7"/>
  <c r="S284" i="7"/>
  <c r="AA284" i="7"/>
  <c r="M322" i="7"/>
  <c r="U322" i="7"/>
  <c r="AC322" i="7"/>
  <c r="AF560" i="7"/>
  <c r="X560" i="7"/>
  <c r="P560" i="7"/>
  <c r="AC560" i="7"/>
  <c r="U560" i="7"/>
  <c r="M560" i="7"/>
  <c r="AG560" i="7"/>
  <c r="Y560" i="7"/>
  <c r="Q560" i="7"/>
  <c r="W560" i="7"/>
  <c r="AJ560" i="7"/>
  <c r="T592" i="7"/>
  <c r="M593" i="7"/>
  <c r="P583" i="7"/>
  <c r="AF583" i="7"/>
  <c r="P584" i="7"/>
  <c r="AI781" i="7"/>
  <c r="AD781" i="7"/>
  <c r="V781" i="7"/>
  <c r="N781" i="7"/>
  <c r="AG781" i="7"/>
  <c r="Y781" i="7"/>
  <c r="Q781" i="7"/>
  <c r="AB781" i="7"/>
  <c r="AF592" i="7"/>
  <c r="X592" i="7"/>
  <c r="P592" i="7"/>
  <c r="AC592" i="7"/>
  <c r="U592" i="7"/>
  <c r="M592" i="7"/>
  <c r="AG592" i="7"/>
  <c r="Y592" i="7"/>
  <c r="Q592" i="7"/>
  <c r="W592" i="7"/>
  <c r="AJ592" i="7"/>
  <c r="T583" i="7"/>
  <c r="AF538" i="7"/>
  <c r="M781" i="7"/>
  <c r="AC781" i="7"/>
  <c r="S322" i="7"/>
  <c r="AA322" i="7"/>
  <c r="AD581" i="7"/>
  <c r="R592" i="7"/>
  <c r="AD592" i="7"/>
  <c r="AG593" i="7"/>
  <c r="Y593" i="7"/>
  <c r="Q593" i="7"/>
  <c r="AD593" i="7"/>
  <c r="V593" i="7"/>
  <c r="N593" i="7"/>
  <c r="AH593" i="7"/>
  <c r="Z593" i="7"/>
  <c r="R593" i="7"/>
  <c r="W593" i="7"/>
  <c r="AJ593" i="7"/>
  <c r="AD583" i="7"/>
  <c r="V583" i="7"/>
  <c r="N583" i="7"/>
  <c r="AG583" i="7"/>
  <c r="Y583" i="7"/>
  <c r="Q583" i="7"/>
  <c r="AB583" i="7"/>
  <c r="AH584" i="7"/>
  <c r="Z584" i="7"/>
  <c r="R584" i="7"/>
  <c r="AE584" i="7"/>
  <c r="W584" i="7"/>
  <c r="O584" i="7"/>
  <c r="AC584" i="7"/>
  <c r="U584" i="7"/>
  <c r="M584" i="7"/>
  <c r="AB584" i="7"/>
  <c r="AC780" i="7"/>
  <c r="U780" i="7"/>
  <c r="M780" i="7"/>
  <c r="AH780" i="7"/>
  <c r="Z780" i="7"/>
  <c r="R780" i="7"/>
  <c r="AF780" i="7"/>
  <c r="X780" i="7"/>
  <c r="P780" i="7"/>
  <c r="AD780" i="7"/>
  <c r="V780" i="7"/>
  <c r="N780" i="7"/>
  <c r="AA780" i="7"/>
  <c r="U781" i="7"/>
  <c r="S562" i="7"/>
  <c r="AA562" i="7"/>
  <c r="AI562" i="7"/>
  <c r="T563" i="7"/>
  <c r="AB563" i="7"/>
  <c r="AJ563" i="7"/>
  <c r="O581" i="7"/>
  <c r="W581" i="7"/>
  <c r="AE581" i="7"/>
  <c r="S594" i="7"/>
  <c r="AA594" i="7"/>
  <c r="T595" i="7"/>
  <c r="AB595" i="7"/>
  <c r="AJ595" i="7"/>
  <c r="O583" i="7"/>
  <c r="W583" i="7"/>
  <c r="AE583" i="7"/>
  <c r="Q538" i="7"/>
  <c r="Y538" i="7"/>
  <c r="AG538" i="7"/>
  <c r="S584" i="7"/>
  <c r="AA584" i="7"/>
  <c r="T597" i="7"/>
  <c r="AB597" i="7"/>
  <c r="AJ597" i="7"/>
  <c r="O781" i="7"/>
  <c r="W781" i="7"/>
  <c r="AE781" i="7"/>
  <c r="S538" i="7"/>
  <c r="AA538" i="7"/>
  <c r="AI538" i="7"/>
  <c r="P563" i="7"/>
  <c r="X563" i="7"/>
  <c r="AF563" i="7"/>
  <c r="S581" i="7"/>
  <c r="AA581" i="7"/>
  <c r="AI581" i="7"/>
  <c r="P595" i="7"/>
  <c r="X595" i="7"/>
  <c r="AF595" i="7"/>
  <c r="S583" i="7"/>
  <c r="AA583" i="7"/>
  <c r="M538" i="7"/>
  <c r="U538" i="7"/>
  <c r="AC538" i="7"/>
  <c r="P597" i="7"/>
  <c r="X597" i="7"/>
  <c r="AF597" i="7"/>
  <c r="S781" i="7"/>
  <c r="AA781" i="7"/>
  <c r="S563" i="7"/>
  <c r="AA563" i="7"/>
  <c r="N581" i="7"/>
  <c r="V581" i="7"/>
  <c r="S595" i="7"/>
  <c r="AA595" i="7"/>
  <c r="P538" i="7"/>
  <c r="X538" i="7"/>
  <c r="S597" i="7"/>
  <c r="AA597"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52" i="15" l="1"/>
  <c r="AK29" i="15"/>
  <c r="AK6" i="15"/>
  <c r="AK51" i="15"/>
  <c r="AK75" i="15"/>
  <c r="AK63" i="15"/>
  <c r="AK68" i="15"/>
  <c r="AK61" i="15"/>
  <c r="AK83" i="15"/>
  <c r="AK69" i="15"/>
  <c r="AK76" i="15"/>
  <c r="AK74" i="15"/>
  <c r="AK67" i="15"/>
  <c r="AK65" i="15"/>
  <c r="AK5" i="15"/>
  <c r="AK30" i="15"/>
  <c r="AK73" i="15"/>
  <c r="AK27" i="15"/>
  <c r="AK28" i="15"/>
  <c r="AK66" i="15"/>
  <c r="AK64" i="15"/>
  <c r="AK60" i="15"/>
  <c r="AK82" i="15"/>
  <c r="AK79" i="15"/>
  <c r="AK72" i="15"/>
  <c r="AK71" i="15"/>
  <c r="AK70" i="15"/>
  <c r="AK87" i="15"/>
  <c r="AK17" i="15"/>
  <c r="AK59" i="15"/>
  <c r="AK57" i="15"/>
  <c r="AK90" i="15"/>
  <c r="AK16" i="15"/>
  <c r="AK15" i="15"/>
  <c r="AK89" i="15"/>
  <c r="AK9" i="15"/>
  <c r="AK62" i="15"/>
  <c r="AK88" i="15"/>
  <c r="AK14" i="15"/>
  <c r="AK12" i="15"/>
  <c r="AK58" i="15"/>
  <c r="AK81" i="15"/>
  <c r="AK80" i="15"/>
  <c r="AK7" i="15"/>
  <c r="AK13" i="15"/>
  <c r="AK8" i="15"/>
  <c r="AK43" i="15"/>
  <c r="AK35" i="15"/>
  <c r="AK39" i="15"/>
  <c r="AK40" i="15"/>
  <c r="AK41" i="15"/>
  <c r="AK53" i="15"/>
  <c r="AK42" i="15"/>
  <c r="AK38" i="15"/>
  <c r="AK10" i="15"/>
  <c r="AK20" i="15"/>
  <c r="AK34" i="15"/>
  <c r="AK54" i="15"/>
  <c r="AK11" i="15"/>
  <c r="AK33" i="15"/>
  <c r="AK37" i="15"/>
  <c r="AK36" i="15"/>
  <c r="AK48" i="15"/>
  <c r="AK91" i="15"/>
  <c r="AK84" i="15"/>
  <c r="AK50" i="15"/>
  <c r="AK26" i="15"/>
  <c r="AK77" i="15"/>
  <c r="AK55" i="15"/>
  <c r="AK31" i="15"/>
  <c r="AK18" i="15"/>
  <c r="AK85" i="15"/>
  <c r="AK32" i="15"/>
  <c r="AK19" i="15"/>
  <c r="AK94" i="15"/>
  <c r="AK44" i="15"/>
  <c r="AK21" i="15"/>
  <c r="AK93" i="15"/>
  <c r="AK45" i="15"/>
  <c r="AK22" i="15"/>
  <c r="AK56" i="15"/>
  <c r="AK46" i="15"/>
  <c r="AK23" i="15"/>
  <c r="AK86" i="15"/>
  <c r="AK78" i="15"/>
  <c r="AK47" i="15"/>
  <c r="AK24" i="15"/>
  <c r="AK92" i="15"/>
  <c r="AK49" i="15"/>
  <c r="AK25" i="15"/>
  <c r="AK780" i="7"/>
  <c r="AK564" i="7"/>
  <c r="AK580" i="7"/>
  <c r="AK534" i="7"/>
  <c r="AK538" i="7"/>
  <c r="AK592" i="7"/>
  <c r="AK560" i="7"/>
  <c r="AK584" i="7"/>
  <c r="AK779" i="7"/>
  <c r="AK537" i="7"/>
  <c r="AK579" i="7"/>
  <c r="AK781" i="7"/>
  <c r="AK595" i="7"/>
  <c r="AK565" i="7"/>
  <c r="AK597" i="7"/>
  <c r="AK563" i="7"/>
  <c r="AK322" i="7"/>
  <c r="AK346" i="7"/>
  <c r="AK583" i="7"/>
  <c r="AK368" i="7"/>
  <c r="AK366" i="7"/>
  <c r="AK343" i="7"/>
  <c r="AK596" i="7"/>
  <c r="AK536" i="7"/>
  <c r="AK344" i="7"/>
  <c r="AK319" i="7"/>
  <c r="AK317" i="7"/>
  <c r="AK593" i="7"/>
  <c r="AK581" i="7"/>
  <c r="AK533" i="7"/>
  <c r="AK369" i="7"/>
  <c r="AK318" i="7"/>
  <c r="AK301" i="7"/>
  <c r="AK279" i="7"/>
  <c r="AK342" i="7"/>
  <c r="AK320" i="7"/>
  <c r="AK302" i="7"/>
  <c r="AK280" i="7"/>
  <c r="AK594" i="7"/>
  <c r="AK582" i="7"/>
  <c r="AK562" i="7"/>
  <c r="AK284" i="7"/>
  <c r="AK367" i="7"/>
  <c r="AK300" i="7"/>
  <c r="AK248" i="7"/>
  <c r="AK214" i="7"/>
  <c r="AK303" i="7"/>
  <c r="AK345" i="7"/>
  <c r="AK561" i="7"/>
  <c r="AK535" i="7"/>
  <c r="AK370" i="7"/>
  <c r="AK252" i="7"/>
  <c r="AK231" i="7"/>
  <c r="AK321" i="7"/>
  <c r="AK232" i="7"/>
  <c r="AK211" i="7"/>
  <c r="AK234" i="7"/>
  <c r="AK215" i="7"/>
  <c r="AK212" i="7"/>
  <c r="AK192" i="7"/>
  <c r="AK316" i="7"/>
  <c r="AK281" i="7"/>
  <c r="AK250" i="7"/>
  <c r="AK193" i="7"/>
  <c r="AK341" i="7"/>
  <c r="AK362" i="7"/>
  <c r="AK298" i="7"/>
  <c r="AK253" i="7"/>
  <c r="AK213" i="7"/>
  <c r="AK194" i="7"/>
  <c r="AK251" i="7"/>
  <c r="AK229" i="7"/>
  <c r="AK210" i="7"/>
  <c r="AK195" i="7"/>
  <c r="AK283" i="7"/>
  <c r="AK230" i="7"/>
  <c r="AK578" i="7"/>
  <c r="AK247" i="7"/>
  <c r="AK299" i="7"/>
  <c r="AK249" i="7"/>
  <c r="AK233" i="7"/>
  <c r="AK591" i="7"/>
  <c r="AK278" i="7"/>
  <c r="AK282" i="7"/>
  <c r="AK196" i="7"/>
  <c r="AK209" i="7"/>
  <c r="AK364" i="7"/>
  <c r="AK295" i="7"/>
  <c r="AK440" i="7"/>
  <c r="AK296" i="7"/>
  <c r="AK416" i="7"/>
  <c r="AK433" i="7"/>
  <c r="AK408" i="7"/>
  <c r="AK385" i="7"/>
  <c r="AK228" i="7"/>
  <c r="AK190" i="7"/>
  <c r="AK339" i="7"/>
  <c r="AK313" i="7"/>
  <c r="AK417" i="7"/>
  <c r="AK191" i="7"/>
  <c r="AK314" i="7"/>
  <c r="AK418" i="7"/>
  <c r="AK435" i="7"/>
  <c r="AK410" i="7"/>
  <c r="AK315" i="7"/>
  <c r="AK532" i="7"/>
  <c r="AK297" i="7"/>
  <c r="AK363" i="7"/>
  <c r="AK276" i="7"/>
  <c r="AK437" i="7"/>
  <c r="AK412" i="7"/>
  <c r="AK340" i="7"/>
  <c r="AK338" i="7"/>
  <c r="AK277" i="7"/>
  <c r="AK438" i="7"/>
  <c r="AK430" i="7"/>
  <c r="AK405" i="7"/>
  <c r="AK559" i="7"/>
  <c r="AK365" i="7"/>
  <c r="AK294" i="7"/>
  <c r="AK439" i="7"/>
  <c r="AK431" i="7"/>
  <c r="AK436" i="7"/>
  <c r="AK378" i="7"/>
  <c r="AK847" i="7"/>
  <c r="AK275" i="7"/>
  <c r="AK432" i="7"/>
  <c r="AK434" i="7"/>
  <c r="AK411" i="7"/>
  <c r="AK409" i="7"/>
  <c r="AK407" i="7"/>
  <c r="AK404" i="7"/>
  <c r="AK152" i="7"/>
  <c r="AK403" i="7"/>
  <c r="AK406" i="7"/>
  <c r="AK402" i="7"/>
  <c r="AK386" i="7"/>
  <c r="AK380" i="7"/>
  <c r="AK154" i="7"/>
  <c r="AK844" i="7"/>
  <c r="AK552" i="7"/>
  <c r="AK384" i="7"/>
  <c r="AK382" i="7"/>
  <c r="AK376" i="7"/>
  <c r="AK845" i="7"/>
  <c r="AK553" i="7"/>
  <c r="AK545" i="7"/>
  <c r="AK524" i="7"/>
  <c r="AK381" i="7"/>
  <c r="AK843" i="7"/>
  <c r="AK522" i="7"/>
  <c r="AK383" i="7"/>
  <c r="AK379" i="7"/>
  <c r="AK555" i="7"/>
  <c r="AK530" i="7"/>
  <c r="AK150" i="7"/>
  <c r="AK554" i="7"/>
  <c r="AK547" i="7"/>
  <c r="AK153" i="7"/>
  <c r="AK528" i="7"/>
  <c r="AK526" i="7"/>
  <c r="AK520" i="7"/>
  <c r="AK548" i="7"/>
  <c r="AK392" i="7"/>
  <c r="AK101" i="7"/>
  <c r="AK377" i="7"/>
  <c r="AK151" i="7"/>
  <c r="AK527" i="7"/>
  <c r="AK525" i="7"/>
  <c r="AK519" i="7"/>
  <c r="AK395" i="7"/>
  <c r="AK104" i="7"/>
  <c r="AK96" i="7"/>
  <c r="AK588" i="7"/>
  <c r="AK558" i="7"/>
  <c r="AK557" i="7"/>
  <c r="AK556" i="7"/>
  <c r="AK531" i="7"/>
  <c r="AK846" i="7"/>
  <c r="AK529" i="7"/>
  <c r="AK521" i="7"/>
  <c r="AK397" i="7"/>
  <c r="AK389" i="7"/>
  <c r="AK98" i="7"/>
  <c r="AK590" i="7"/>
  <c r="AK574" i="7"/>
  <c r="AK549" i="7"/>
  <c r="AK546" i="7"/>
  <c r="AK399" i="7"/>
  <c r="AK391" i="7"/>
  <c r="AK388" i="7"/>
  <c r="AK102" i="7"/>
  <c r="AK99" i="7"/>
  <c r="AK394" i="7"/>
  <c r="AK587" i="7"/>
  <c r="AK586" i="7"/>
  <c r="AK516" i="7"/>
  <c r="AK360" i="7"/>
  <c r="AK310" i="7"/>
  <c r="AK272" i="7"/>
  <c r="AK227" i="7"/>
  <c r="AK205" i="7"/>
  <c r="AK356" i="7"/>
  <c r="AK288" i="7"/>
  <c r="AK222" i="7"/>
  <c r="AK100" i="7"/>
  <c r="AK97" i="7"/>
  <c r="AK518" i="7"/>
  <c r="AK401" i="7"/>
  <c r="AK103" i="7"/>
  <c r="AK400" i="7"/>
  <c r="AK398" i="7"/>
  <c r="AK523" i="7"/>
  <c r="AK95" i="7"/>
  <c r="AK94" i="7"/>
  <c r="AK542" i="7"/>
  <c r="AK551" i="7"/>
  <c r="AK396" i="7"/>
  <c r="AK393" i="7"/>
  <c r="AK390" i="7"/>
  <c r="AK550" i="7"/>
  <c r="AK91" i="7"/>
  <c r="AK514" i="7"/>
  <c r="AK358" i="7"/>
  <c r="AK308" i="7"/>
  <c r="AK270" i="7"/>
  <c r="AK93" i="7"/>
  <c r="AK361" i="7"/>
  <c r="AK92" i="7"/>
  <c r="AK577" i="7"/>
  <c r="AK573" i="7"/>
  <c r="AK543" i="7"/>
  <c r="AK359" i="7"/>
  <c r="AK271" i="7"/>
  <c r="AK187" i="7"/>
  <c r="AK185" i="7"/>
  <c r="AK267" i="7"/>
  <c r="AK241" i="7"/>
  <c r="AK221" i="7"/>
  <c r="AK576" i="7"/>
  <c r="AK544" i="7"/>
  <c r="AK517" i="7"/>
  <c r="AK311" i="7"/>
  <c r="AK242" i="7"/>
  <c r="AK225" i="7"/>
  <c r="AK355" i="7"/>
  <c r="AK332" i="7"/>
  <c r="AK589" i="7"/>
  <c r="AK515" i="7"/>
  <c r="AK575" i="7"/>
  <c r="AK513" i="7"/>
  <c r="AK312" i="7"/>
  <c r="AK292" i="7"/>
  <c r="AK291" i="7"/>
  <c r="AK204" i="7"/>
  <c r="AK188" i="7"/>
  <c r="AK293" i="7"/>
  <c r="AK274" i="7"/>
  <c r="AK290" i="7"/>
  <c r="AK289" i="7"/>
  <c r="AK208" i="7"/>
  <c r="AK206" i="7"/>
  <c r="AK331" i="7"/>
  <c r="AK306" i="7"/>
  <c r="AK309" i="7"/>
  <c r="AK189" i="7"/>
  <c r="AK305" i="7"/>
  <c r="AK116" i="7"/>
  <c r="AK240" i="7"/>
  <c r="AK148" i="7"/>
  <c r="AK182" i="7"/>
  <c r="AK258" i="7"/>
  <c r="AK146" i="7"/>
  <c r="AK186" i="7"/>
  <c r="AK286" i="7"/>
  <c r="AK161" i="7"/>
  <c r="AK136" i="7"/>
  <c r="AK160" i="7"/>
  <c r="AK201" i="7"/>
  <c r="AK114" i="7"/>
  <c r="AK158" i="7"/>
  <c r="AK199" i="7"/>
  <c r="AK112" i="7"/>
  <c r="AK156" i="7"/>
  <c r="AK351" i="7"/>
  <c r="AK243" i="7"/>
  <c r="AK357" i="7"/>
  <c r="AK168" i="7"/>
  <c r="AK220" i="7"/>
  <c r="AK126" i="7"/>
  <c r="AK245" i="7"/>
  <c r="AK244" i="7"/>
  <c r="AK333" i="7"/>
  <c r="AK268" i="7"/>
  <c r="AK183" i="7"/>
  <c r="AK334" i="7"/>
  <c r="AK246" i="7"/>
  <c r="AK261" i="7"/>
  <c r="AK128" i="7"/>
  <c r="AK260" i="7"/>
  <c r="AK259" i="7"/>
  <c r="AK147" i="7"/>
  <c r="AK181" i="7"/>
  <c r="AK257" i="7"/>
  <c r="AK145" i="7"/>
  <c r="AK179" i="7"/>
  <c r="AK354" i="7"/>
  <c r="AK329" i="7"/>
  <c r="AK336" i="7"/>
  <c r="AK335" i="7"/>
  <c r="AK273" i="7"/>
  <c r="AK224" i="7"/>
  <c r="AK307" i="7"/>
  <c r="AK269" i="7"/>
  <c r="AK203" i="7"/>
  <c r="AK149" i="7"/>
  <c r="AK115" i="7"/>
  <c r="AK540" i="7"/>
  <c r="AK337" i="7"/>
  <c r="AK223" i="7"/>
  <c r="AK184" i="7"/>
  <c r="AK127" i="7"/>
  <c r="AK167" i="7"/>
  <c r="AK219" i="7"/>
  <c r="AK125" i="7"/>
  <c r="AK165" i="7"/>
  <c r="AK217" i="7"/>
  <c r="AK123" i="7"/>
  <c r="AK348" i="7"/>
  <c r="AK541" i="7"/>
  <c r="AK226" i="7"/>
  <c r="AK207" i="7"/>
  <c r="AK287" i="7"/>
  <c r="AK177" i="7"/>
  <c r="AK169" i="7"/>
  <c r="AK202" i="7"/>
  <c r="AK176" i="7"/>
  <c r="AK135" i="7"/>
  <c r="AK175" i="7"/>
  <c r="AK238" i="7"/>
  <c r="AK133" i="7"/>
  <c r="AK173" i="7"/>
  <c r="AK236" i="7"/>
  <c r="AK131" i="7"/>
  <c r="AK349" i="7"/>
  <c r="AK134" i="7"/>
  <c r="AK157" i="7"/>
  <c r="AK198" i="7"/>
  <c r="AK111" i="7"/>
  <c r="AK330" i="7"/>
  <c r="AK326" i="7"/>
  <c r="AK764" i="7"/>
  <c r="AK702" i="7"/>
  <c r="AK678" i="7"/>
  <c r="AK732" i="7"/>
  <c r="AK239" i="7"/>
  <c r="AK327" i="7"/>
  <c r="AK778" i="7"/>
  <c r="AK705" i="7"/>
  <c r="AK681" i="7"/>
  <c r="AK754" i="7"/>
  <c r="AK715" i="7"/>
  <c r="AK816" i="7"/>
  <c r="AK180" i="7"/>
  <c r="AK256" i="7"/>
  <c r="AK144" i="7"/>
  <c r="AK350" i="7"/>
  <c r="AK791" i="7"/>
  <c r="AK712" i="7"/>
  <c r="AK684" i="7"/>
  <c r="AK755" i="7"/>
  <c r="AK159" i="7"/>
  <c r="AK166" i="7"/>
  <c r="AK325" i="7"/>
  <c r="AK801" i="7"/>
  <c r="AK719" i="7"/>
  <c r="AK687" i="7"/>
  <c r="AK200" i="7"/>
  <c r="AK174" i="7"/>
  <c r="AK132" i="7"/>
  <c r="AK172" i="7"/>
  <c r="AK353" i="7"/>
  <c r="AK328" i="7"/>
  <c r="AK733" i="7"/>
  <c r="AK690" i="7"/>
  <c r="AK113" i="7"/>
  <c r="AK237" i="7"/>
  <c r="AK744" i="7"/>
  <c r="AK693" i="7"/>
  <c r="AK605" i="7"/>
  <c r="AK729" i="7"/>
  <c r="AK708" i="7"/>
  <c r="AK218" i="7"/>
  <c r="AK124" i="7"/>
  <c r="AK164" i="7"/>
  <c r="AK352" i="7"/>
  <c r="AK758" i="7"/>
  <c r="AK696" i="7"/>
  <c r="AK607" i="7"/>
  <c r="AK730" i="7"/>
  <c r="AK324" i="7"/>
  <c r="AK761" i="7"/>
  <c r="AK699" i="7"/>
  <c r="AK609" i="7"/>
  <c r="AK731" i="7"/>
  <c r="AK710" i="7"/>
  <c r="AK814" i="7"/>
  <c r="AK716" i="7"/>
  <c r="AK743" i="7"/>
  <c r="AK842" i="7"/>
  <c r="AK815" i="7"/>
  <c r="AK568" i="7"/>
  <c r="AK853" i="7"/>
  <c r="AK777" i="7"/>
  <c r="AK692" i="7"/>
  <c r="AK835" i="7"/>
  <c r="AK825" i="7"/>
  <c r="AK799" i="7"/>
  <c r="AK788" i="7"/>
  <c r="AK774" i="7"/>
  <c r="AK749" i="7"/>
  <c r="AK737" i="7"/>
  <c r="AK757" i="7"/>
  <c r="AK813" i="7"/>
  <c r="AK812" i="7"/>
  <c r="AK569" i="7"/>
  <c r="AK811" i="7"/>
  <c r="AK572" i="7"/>
  <c r="AK570" i="7"/>
  <c r="AK139" i="7"/>
  <c r="AK800" i="7"/>
  <c r="AK698" i="7"/>
  <c r="AK837" i="7"/>
  <c r="AK827" i="7"/>
  <c r="AK756" i="7"/>
  <c r="AK718" i="7"/>
  <c r="AK711" i="7"/>
  <c r="AK140" i="7"/>
  <c r="AK810" i="7"/>
  <c r="AK707" i="7"/>
  <c r="AK838" i="7"/>
  <c r="AK828" i="7"/>
  <c r="AK805" i="7"/>
  <c r="AK794" i="7"/>
  <c r="AK783" i="7"/>
  <c r="AK752" i="7"/>
  <c r="AK740" i="7"/>
  <c r="AK725" i="7"/>
  <c r="AK717" i="7"/>
  <c r="AK142" i="7"/>
  <c r="AK841" i="7"/>
  <c r="AK728" i="7"/>
  <c r="AK840" i="7"/>
  <c r="AK830" i="7"/>
  <c r="AK807" i="7"/>
  <c r="AK796" i="7"/>
  <c r="AK785" i="7"/>
  <c r="AK771" i="7"/>
  <c r="AK746" i="7"/>
  <c r="AK727" i="7"/>
  <c r="AK709" i="7"/>
  <c r="AK817" i="7"/>
  <c r="AK571" i="7"/>
  <c r="AK849" i="7"/>
  <c r="AK742" i="7"/>
  <c r="AK686" i="7"/>
  <c r="AK831" i="7"/>
  <c r="AK751" i="7"/>
  <c r="AK507" i="7"/>
  <c r="AK499" i="7"/>
  <c r="AK798" i="7"/>
  <c r="AK795" i="7"/>
  <c r="AK789" i="7"/>
  <c r="AK786" i="7"/>
  <c r="AK736" i="7"/>
  <c r="AK508" i="7"/>
  <c r="AK500" i="7"/>
  <c r="AK492" i="7"/>
  <c r="AK484" i="7"/>
  <c r="AK476" i="7"/>
  <c r="AK468" i="7"/>
  <c r="AK141" i="7"/>
  <c r="AK138" i="7"/>
  <c r="AK790" i="7"/>
  <c r="AK695" i="7"/>
  <c r="AK836" i="7"/>
  <c r="AK826" i="7"/>
  <c r="AK804" i="7"/>
  <c r="AK739" i="7"/>
  <c r="AK509" i="7"/>
  <c r="AK501" i="7"/>
  <c r="AK493" i="7"/>
  <c r="AK485" i="7"/>
  <c r="AK787" i="7"/>
  <c r="AK784" i="7"/>
  <c r="AK775" i="7"/>
  <c r="AK772" i="7"/>
  <c r="AK726" i="7"/>
  <c r="AK721" i="7"/>
  <c r="AK510" i="7"/>
  <c r="AK502" i="7"/>
  <c r="AK143" i="7"/>
  <c r="AK832" i="7"/>
  <c r="AK714" i="7"/>
  <c r="AK839" i="7"/>
  <c r="AK829" i="7"/>
  <c r="AK793" i="7"/>
  <c r="AK724" i="7"/>
  <c r="AK723" i="7"/>
  <c r="AK511" i="7"/>
  <c r="AK503" i="7"/>
  <c r="AK495" i="7"/>
  <c r="AK567" i="7"/>
  <c r="AK808" i="7"/>
  <c r="AK773" i="7"/>
  <c r="AK770" i="7"/>
  <c r="AK750" i="7"/>
  <c r="AK747" i="7"/>
  <c r="AK767" i="7"/>
  <c r="AK504" i="7"/>
  <c r="AK496" i="7"/>
  <c r="AK488" i="7"/>
  <c r="AK851" i="7"/>
  <c r="AK753" i="7"/>
  <c r="AK689" i="7"/>
  <c r="AK834" i="7"/>
  <c r="AK776" i="7"/>
  <c r="AK768" i="7"/>
  <c r="AK505" i="7"/>
  <c r="AK497" i="7"/>
  <c r="AK489" i="7"/>
  <c r="AK481" i="7"/>
  <c r="AK473" i="7"/>
  <c r="AK809" i="7"/>
  <c r="AK806" i="7"/>
  <c r="AK803" i="7"/>
  <c r="AK797" i="7"/>
  <c r="AK748" i="7"/>
  <c r="AK741" i="7"/>
  <c r="AK738" i="7"/>
  <c r="AK735" i="7"/>
  <c r="AK722" i="7"/>
  <c r="AK769" i="7"/>
  <c r="AK506" i="7"/>
  <c r="AK498" i="7"/>
  <c r="AK490" i="7"/>
  <c r="AK482" i="7"/>
  <c r="AK494" i="7"/>
  <c r="AK486" i="7"/>
  <c r="AK479" i="7"/>
  <c r="AK475" i="7"/>
  <c r="AK466" i="7"/>
  <c r="AK455" i="7"/>
  <c r="AK675" i="7"/>
  <c r="AK667" i="7"/>
  <c r="AK659" i="7"/>
  <c r="AK474" i="7"/>
  <c r="AK472" i="7"/>
  <c r="AK456" i="7"/>
  <c r="AK676" i="7"/>
  <c r="AK668" i="7"/>
  <c r="AK660" i="7"/>
  <c r="AK652" i="7"/>
  <c r="AK644" i="7"/>
  <c r="AK636" i="7"/>
  <c r="AK628" i="7"/>
  <c r="AK620" i="7"/>
  <c r="AK612" i="7"/>
  <c r="AK480" i="7"/>
  <c r="AK477" i="7"/>
  <c r="AK471" i="7"/>
  <c r="AK457" i="7"/>
  <c r="AK677" i="7"/>
  <c r="AK669" i="7"/>
  <c r="AK661" i="7"/>
  <c r="AK653" i="7"/>
  <c r="AK645" i="7"/>
  <c r="AK491" i="7"/>
  <c r="AK470" i="7"/>
  <c r="AK469" i="7"/>
  <c r="AK463" i="7"/>
  <c r="AK458" i="7"/>
  <c r="AK450" i="7"/>
  <c r="AK670" i="7"/>
  <c r="AK662" i="7"/>
  <c r="AK654" i="7"/>
  <c r="AK646" i="7"/>
  <c r="AK638" i="7"/>
  <c r="AK630" i="7"/>
  <c r="AK622" i="7"/>
  <c r="AK467" i="7"/>
  <c r="AK465" i="7"/>
  <c r="AK459" i="7"/>
  <c r="AK451" i="7"/>
  <c r="AK671" i="7"/>
  <c r="AK663" i="7"/>
  <c r="AK655" i="7"/>
  <c r="AK647" i="7"/>
  <c r="AK639" i="7"/>
  <c r="AK631" i="7"/>
  <c r="AK623" i="7"/>
  <c r="AK615" i="7"/>
  <c r="AK87" i="7"/>
  <c r="AK483" i="7"/>
  <c r="AK478" i="7"/>
  <c r="AK460" i="7"/>
  <c r="AK452" i="7"/>
  <c r="AK672" i="7"/>
  <c r="AK664" i="7"/>
  <c r="AK656" i="7"/>
  <c r="AK648" i="7"/>
  <c r="AK640" i="7"/>
  <c r="AK487" i="7"/>
  <c r="AK461" i="7"/>
  <c r="AK453" i="7"/>
  <c r="AK673" i="7"/>
  <c r="AK665" i="7"/>
  <c r="AK657" i="7"/>
  <c r="AK649" i="7"/>
  <c r="AK641" i="7"/>
  <c r="AK633" i="7"/>
  <c r="AK625" i="7"/>
  <c r="AK617" i="7"/>
  <c r="AK447" i="7"/>
  <c r="AK464" i="7"/>
  <c r="AK462" i="7"/>
  <c r="AK454" i="7"/>
  <c r="AK674" i="7"/>
  <c r="AK666" i="7"/>
  <c r="AK658" i="7"/>
  <c r="AK650" i="7"/>
  <c r="AK642" i="7"/>
  <c r="AK634" i="7"/>
  <c r="AK629" i="7"/>
  <c r="AK621" i="7"/>
  <c r="AK76" i="7"/>
  <c r="AK68" i="7"/>
  <c r="AK60" i="7"/>
  <c r="AK52" i="7"/>
  <c r="AK44" i="7"/>
  <c r="AK449" i="7"/>
  <c r="AK88" i="7"/>
  <c r="AK82" i="7"/>
  <c r="AK77" i="7"/>
  <c r="AK69" i="7"/>
  <c r="AK61" i="7"/>
  <c r="AK53" i="7"/>
  <c r="AK45" i="7"/>
  <c r="AK37" i="7"/>
  <c r="AK29" i="7"/>
  <c r="AK860" i="7"/>
  <c r="AK824" i="7"/>
  <c r="AK624" i="7"/>
  <c r="AK614" i="7"/>
  <c r="AK78" i="7"/>
  <c r="AK70" i="7"/>
  <c r="AK62" i="7"/>
  <c r="AK635" i="7"/>
  <c r="AK79" i="7"/>
  <c r="AK71" i="7"/>
  <c r="AK632" i="7"/>
  <c r="AK627" i="7"/>
  <c r="AK619" i="7"/>
  <c r="AK86" i="7"/>
  <c r="AK85" i="7"/>
  <c r="AK80" i="7"/>
  <c r="AK72" i="7"/>
  <c r="AK64" i="7"/>
  <c r="AK56" i="7"/>
  <c r="AK48" i="7"/>
  <c r="AK40" i="7"/>
  <c r="AK32" i="7"/>
  <c r="AK24" i="7"/>
  <c r="AK637" i="7"/>
  <c r="AK84" i="7"/>
  <c r="AK83" i="7"/>
  <c r="AK81" i="7"/>
  <c r="AK73" i="7"/>
  <c r="AK65" i="7"/>
  <c r="AK57" i="7"/>
  <c r="AK651" i="7"/>
  <c r="AK643" i="7"/>
  <c r="AK626" i="7"/>
  <c r="AK618" i="7"/>
  <c r="AK74" i="7"/>
  <c r="AK66" i="7"/>
  <c r="AK58" i="7"/>
  <c r="AK50" i="7"/>
  <c r="AK42" i="7"/>
  <c r="AK34" i="7"/>
  <c r="AK616" i="7"/>
  <c r="AK613" i="7"/>
  <c r="AK448" i="7"/>
  <c r="AK75" i="7"/>
  <c r="AK67" i="7"/>
  <c r="AK59" i="7"/>
  <c r="AK51" i="7"/>
  <c r="AK43" i="7"/>
  <c r="AK35" i="7"/>
  <c r="AK54" i="7"/>
  <c r="AK46" i="7"/>
  <c r="AK33" i="7"/>
  <c r="AK28" i="7"/>
  <c r="AK27" i="7"/>
  <c r="AK852" i="7"/>
  <c r="AK848" i="7"/>
  <c r="AK720" i="7"/>
  <c r="AK688" i="7"/>
  <c r="AK603" i="7"/>
  <c r="AK444" i="7"/>
  <c r="AK372" i="7"/>
  <c r="AK255" i="7"/>
  <c r="AK49" i="7"/>
  <c r="AK47" i="7"/>
  <c r="AK26" i="7"/>
  <c r="AK25" i="7"/>
  <c r="AK734" i="7"/>
  <c r="AK691" i="7"/>
  <c r="AK604" i="7"/>
  <c r="AK446" i="7"/>
  <c r="AK374" i="7"/>
  <c r="AK263" i="7"/>
  <c r="AK155" i="7"/>
  <c r="AK41" i="7"/>
  <c r="AK36" i="7"/>
  <c r="AK23" i="7"/>
  <c r="AK792" i="7"/>
  <c r="AK745" i="7"/>
  <c r="AK694" i="7"/>
  <c r="AK22" i="7"/>
  <c r="AK859" i="7"/>
  <c r="AK823" i="7"/>
  <c r="AK819" i="7"/>
  <c r="AK760" i="7"/>
  <c r="AK697" i="7"/>
  <c r="AK608" i="7"/>
  <c r="AK539" i="7"/>
  <c r="AK387" i="7"/>
  <c r="AK55" i="7"/>
  <c r="AK39" i="7"/>
  <c r="AK31" i="7"/>
  <c r="AK857" i="7"/>
  <c r="AK850" i="7"/>
  <c r="AK833" i="7"/>
  <c r="AK763" i="7"/>
  <c r="AK701" i="7"/>
  <c r="AK611" i="7"/>
  <c r="AK566" i="7"/>
  <c r="AK414" i="7"/>
  <c r="AK285" i="7"/>
  <c r="AK178" i="7"/>
  <c r="AK109" i="7"/>
  <c r="AK15" i="7"/>
  <c r="AK855" i="7"/>
  <c r="AK766" i="7"/>
  <c r="AK704" i="7"/>
  <c r="AK680" i="7"/>
  <c r="AK585" i="7"/>
  <c r="AK415" i="7"/>
  <c r="AK304" i="7"/>
  <c r="AK197" i="7"/>
  <c r="AK110" i="7"/>
  <c r="AK17" i="7"/>
  <c r="AK63" i="7"/>
  <c r="AK38" i="7"/>
  <c r="AK30" i="7"/>
  <c r="AK802" i="7"/>
  <c r="AK782" i="7"/>
  <c r="AK706" i="7"/>
  <c r="AK683" i="7"/>
  <c r="AK599" i="7"/>
  <c r="AK429" i="7"/>
  <c r="AK323" i="7"/>
  <c r="AK216" i="7"/>
  <c r="AK122" i="7"/>
  <c r="AK821" i="7"/>
  <c r="AK713" i="7"/>
  <c r="AK685" i="7"/>
  <c r="AK601" i="7"/>
  <c r="AK442" i="7"/>
  <c r="AK347" i="7"/>
  <c r="AK235" i="7"/>
  <c r="AK130" i="7"/>
  <c r="AK21" i="7"/>
  <c r="AK5" i="7"/>
  <c r="AK445" i="7"/>
  <c r="AK266" i="7"/>
  <c r="AK163" i="7"/>
  <c r="AK89" i="7"/>
  <c r="AK12" i="7"/>
  <c r="AK606" i="7"/>
  <c r="AK422" i="7"/>
  <c r="AK512" i="7"/>
  <c r="AK13" i="7"/>
  <c r="AK6" i="7"/>
  <c r="AK858" i="7"/>
  <c r="AK375" i="7"/>
  <c r="AK171" i="7"/>
  <c r="AK19" i="7"/>
  <c r="AK765" i="7"/>
  <c r="AK610" i="7"/>
  <c r="AK105" i="7"/>
  <c r="AK254" i="7"/>
  <c r="AK265" i="7"/>
  <c r="AK137" i="7"/>
  <c r="AK7" i="7"/>
  <c r="AK20" i="7"/>
  <c r="AK90" i="7"/>
  <c r="AK107" i="7"/>
  <c r="AK428" i="7"/>
  <c r="AK10" i="7"/>
  <c r="AK421" i="7"/>
  <c r="AK419" i="7"/>
  <c r="AK117" i="7"/>
  <c r="AK427" i="7"/>
  <c r="AK119" i="7"/>
  <c r="AK129" i="7"/>
  <c r="AK120" i="7"/>
  <c r="AK413" i="7"/>
  <c r="AK854" i="7"/>
  <c r="AK679" i="7"/>
  <c r="AK262" i="7"/>
  <c r="AK420" i="7"/>
  <c r="AK9" i="7"/>
  <c r="AK8" i="7"/>
  <c r="AK818" i="7"/>
  <c r="AK856" i="7"/>
  <c r="AK682" i="7"/>
  <c r="AK264" i="7"/>
  <c r="AK121" i="7"/>
  <c r="AK11" i="7"/>
  <c r="AK18" i="7"/>
  <c r="AK759" i="7"/>
  <c r="AK441" i="7"/>
  <c r="AK106" i="7"/>
  <c r="AK425" i="7"/>
  <c r="AK602" i="7"/>
  <c r="AK424" i="7"/>
  <c r="AK820" i="7"/>
  <c r="AK598" i="7"/>
  <c r="AK162" i="7"/>
  <c r="AK426" i="7"/>
  <c r="AK423" i="7"/>
  <c r="AK118" i="7"/>
  <c r="AK822" i="7"/>
  <c r="AK600" i="7"/>
  <c r="AK170" i="7"/>
  <c r="AK762" i="7"/>
  <c r="AK862" i="7"/>
  <c r="AK14" i="7"/>
  <c r="AK371" i="7"/>
  <c r="AK16" i="7"/>
  <c r="AK700" i="7"/>
  <c r="AK373" i="7"/>
  <c r="AK703" i="7"/>
  <c r="AK108" i="7"/>
  <c r="AK861" i="7"/>
  <c r="AK443"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l="1"/>
  <c r="AL101" i="3"/>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Q61" i="3"/>
  <c r="AN124" i="3"/>
  <c r="CH121" i="3"/>
  <c r="BJ122" i="3"/>
  <c r="BJ24" i="3" s="1"/>
  <c r="R24" i="3"/>
  <c r="CI20" i="16"/>
  <c r="AN131" i="3"/>
  <c r="AN120" i="3"/>
  <c r="CI141" i="3"/>
  <c r="CH126" i="3"/>
  <c r="CH118" i="3"/>
  <c r="AN116" i="3"/>
  <c r="O63"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BK127" i="3" l="1"/>
  <c r="BK36" i="3" s="1"/>
  <c r="AQ101" i="3"/>
  <c r="AQ95" i="16" s="1"/>
  <c r="AQ99" i="3"/>
  <c r="AQ93" i="16" s="1"/>
  <c r="AQ98" i="3"/>
  <c r="AQ104" i="3"/>
  <c r="AQ98" i="16" s="1"/>
  <c r="AQ103" i="3"/>
  <c r="AQ97" i="16" s="1"/>
  <c r="AQ102" i="3"/>
  <c r="AQ96" i="16" s="1"/>
  <c r="AQ100" i="3"/>
  <c r="AQ94" i="16" s="1"/>
  <c r="AQ105" i="3"/>
  <c r="AQ99" i="16" s="1"/>
  <c r="AP101" i="3"/>
  <c r="AP95" i="16" s="1"/>
  <c r="AP100" i="3"/>
  <c r="AP94" i="16" s="1"/>
  <c r="AP98" i="3"/>
  <c r="AP99" i="3"/>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8" i="3"/>
  <c r="AQ87" i="3"/>
  <c r="AQ81" i="16" s="1"/>
  <c r="AQ93" i="3"/>
  <c r="AQ87" i="16" s="1"/>
  <c r="AQ92" i="3"/>
  <c r="AQ86" i="16" s="1"/>
  <c r="AQ91" i="3"/>
  <c r="AQ85" i="16" s="1"/>
  <c r="AQ89" i="3"/>
  <c r="AQ83" i="16" s="1"/>
  <c r="AQ96" i="3"/>
  <c r="AQ90" i="16" s="1"/>
  <c r="AQ95" i="3"/>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92" i="16"/>
  <c r="AP93" i="16"/>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92" i="16"/>
  <c r="AQ84" i="3"/>
  <c r="AQ78" i="16" s="1"/>
  <c r="AQ86" i="3"/>
  <c r="AQ80" i="16" s="1"/>
  <c r="AQ84" i="16"/>
  <c r="AQ83" i="3"/>
  <c r="AQ77" i="16" s="1"/>
  <c r="AQ89" i="16"/>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DJ6" i="3"/>
  <c r="DJ110" i="3" s="1"/>
  <c r="DJ9" i="3" s="1"/>
  <c r="CM6" i="3"/>
  <c r="BK37" i="3" l="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89" i="3"/>
  <c r="DJ87" i="3"/>
  <c r="DJ92" i="3"/>
  <c r="DJ91" i="3"/>
  <c r="DJ90" i="3"/>
  <c r="DJ96" i="3"/>
  <c r="DJ95" i="3"/>
  <c r="DJ93" i="3"/>
  <c r="DJ94" i="3"/>
  <c r="DJ88"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DI123" i="3"/>
  <c r="AO122" i="3"/>
  <c r="AO23" i="3" s="1"/>
  <c r="AO21" i="16" s="1"/>
  <c r="CH136" i="3"/>
  <c r="DI125" i="3"/>
  <c r="CK116" i="3"/>
  <c r="DI139" i="3"/>
  <c r="CJ112" i="3"/>
  <c r="CJ12" i="3" s="1"/>
  <c r="DI120" i="3"/>
  <c r="DI129" i="3"/>
  <c r="DG127" i="3"/>
  <c r="CH132" i="3"/>
  <c r="CH60" i="3"/>
  <c r="CH58" i="3"/>
  <c r="CH57" i="3"/>
  <c r="CK126" i="3"/>
  <c r="DI138"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DI114" i="3"/>
  <c r="AQ29" i="16"/>
  <c r="CK71" i="3"/>
  <c r="AP121" i="3"/>
  <c r="AP141" i="3"/>
  <c r="DI143" i="3"/>
  <c r="DI118" i="3"/>
  <c r="DI119" i="3"/>
  <c r="DI113" i="3"/>
  <c r="CK141" i="3"/>
  <c r="AP129" i="3"/>
  <c r="AP127" i="3" s="1"/>
  <c r="DI140" i="3"/>
  <c r="AQ66" i="3"/>
  <c r="BM121" i="3"/>
  <c r="AR116" i="3"/>
  <c r="CK139" i="3"/>
  <c r="AP117" i="3"/>
  <c r="AP118" i="3"/>
  <c r="DI121" i="3"/>
  <c r="AR117" i="3"/>
  <c r="AQ114" i="3"/>
  <c r="CK124" i="3"/>
  <c r="AP144" i="3"/>
  <c r="AP120" i="3"/>
  <c r="AQ126" i="3"/>
  <c r="DH123" i="3"/>
  <c r="AR124" i="3"/>
  <c r="AR113" i="3"/>
  <c r="CK128" i="3"/>
  <c r="AP123" i="3"/>
  <c r="DI144" i="3"/>
  <c r="DI141"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DI131"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DI126" i="3"/>
  <c r="DI117" i="3"/>
  <c r="DI128" i="3"/>
  <c r="DI124"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67" i="3" l="1"/>
  <c r="DI71" i="3"/>
  <c r="DI68" i="3"/>
  <c r="DI69" i="3"/>
  <c r="DI70" i="3"/>
  <c r="DI112" i="3"/>
  <c r="DI12" i="3" s="1"/>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DI127"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DI137" i="3"/>
  <c r="DI55" i="3" s="1"/>
  <c r="DI132" i="3" s="1"/>
  <c r="BN66" i="3"/>
  <c r="DG133" i="3"/>
  <c r="DG59" i="3"/>
  <c r="DG136" i="3"/>
  <c r="DI115" i="3"/>
  <c r="DI53" i="3" s="1"/>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DI142" i="3"/>
  <c r="DI79" i="3" s="1"/>
  <c r="BL133" i="3"/>
  <c r="BN114" i="3"/>
  <c r="BL57" i="3"/>
  <c r="BL136" i="3"/>
  <c r="BN67" i="3"/>
  <c r="DF134" i="3"/>
  <c r="DF132" i="3"/>
  <c r="DF56" i="3"/>
  <c r="DF60" i="3"/>
  <c r="DF57" i="3"/>
  <c r="DF135" i="3"/>
  <c r="DF59" i="3"/>
  <c r="DF133" i="3"/>
  <c r="DF136" i="3"/>
  <c r="ED12"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I122" i="3"/>
  <c r="DI24" i="3" s="1"/>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I17" i="3" l="1"/>
  <c r="AQ78" i="3"/>
  <c r="AQ72" i="16" s="1"/>
  <c r="AQ49" i="16"/>
  <c r="ED134" i="3"/>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DI136" i="3"/>
  <c r="AQ24" i="3"/>
  <c r="AQ22" i="16" s="1"/>
  <c r="AQ25" i="3"/>
  <c r="AQ23" i="16" s="1"/>
  <c r="ED136" i="3"/>
  <c r="DI134" i="3"/>
  <c r="ED36" i="3"/>
  <c r="ED37" i="3"/>
  <c r="DI26" i="3"/>
  <c r="DH36" i="3"/>
  <c r="DH37" i="3"/>
  <c r="AQ37" i="3"/>
  <c r="AQ35" i="16" s="1"/>
  <c r="AQ36" i="3"/>
  <c r="AQ34" i="16" s="1"/>
  <c r="BM37" i="3"/>
  <c r="BM36" i="3"/>
  <c r="CK37" i="3"/>
  <c r="CK36" i="3"/>
  <c r="AR37" i="3"/>
  <c r="AR36" i="3"/>
  <c r="DI37" i="3"/>
  <c r="DI36" i="3"/>
  <c r="EG69" i="3"/>
  <c r="DH60" i="3"/>
  <c r="AP58" i="3"/>
  <c r="AP52" i="16" s="1"/>
  <c r="DH23" i="3"/>
  <c r="AQ60" i="3"/>
  <c r="AQ54" i="16" s="1"/>
  <c r="DI59" i="3"/>
  <c r="DI60" i="3"/>
  <c r="AQ59" i="3"/>
  <c r="AQ53" i="16" s="1"/>
  <c r="AQ132" i="3"/>
  <c r="ED60" i="3"/>
  <c r="AQ133" i="3"/>
  <c r="AQ136" i="3"/>
  <c r="ED57" i="3"/>
  <c r="DI57" i="3"/>
  <c r="BK62" i="3"/>
  <c r="BK61" i="3"/>
  <c r="BK64" i="3"/>
  <c r="AR133" i="3"/>
  <c r="AN62" i="3"/>
  <c r="AN63" i="3"/>
  <c r="AN64" i="3"/>
  <c r="CK51" i="3"/>
  <c r="AP79" i="3"/>
  <c r="AP73" i="16" s="1"/>
  <c r="BM25" i="3"/>
  <c r="U130" i="3"/>
  <c r="U64" i="3" s="1"/>
  <c r="CK133" i="3"/>
  <c r="CK59" i="3"/>
  <c r="CK60" i="3"/>
  <c r="CK134" i="3"/>
  <c r="CK56" i="3"/>
  <c r="AQ56" i="3"/>
  <c r="AQ50" i="16" s="1"/>
  <c r="DI58" i="3"/>
  <c r="ED59" i="3"/>
  <c r="DI133" i="3"/>
  <c r="DI56" i="3"/>
  <c r="DI23" i="3"/>
  <c r="CK49" i="3"/>
  <c r="CK50" i="3"/>
  <c r="CK53" i="3"/>
  <c r="CK52" i="3"/>
  <c r="AQ12" i="3"/>
  <c r="AQ12" i="16" s="1"/>
  <c r="DI25" i="3"/>
  <c r="CL112" i="3"/>
  <c r="CL12" i="3" s="1"/>
  <c r="AR51" i="3"/>
  <c r="AP25" i="3"/>
  <c r="AP23" i="16" s="1"/>
  <c r="AR49" i="3"/>
  <c r="AP24" i="3"/>
  <c r="AP22" i="16" s="1"/>
  <c r="AR53" i="3"/>
  <c r="AP23" i="3"/>
  <c r="AP21" i="16" s="1"/>
  <c r="AR54" i="3"/>
  <c r="X112" i="3"/>
  <c r="X17" i="3" s="1"/>
  <c r="AR52" i="3"/>
  <c r="ED58" i="3"/>
  <c r="ED133" i="3"/>
  <c r="AQ134" i="3"/>
  <c r="AQ58" i="3"/>
  <c r="AQ52" i="16" s="1"/>
  <c r="DI135" i="3"/>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DI54" i="3"/>
  <c r="CK24" i="3"/>
  <c r="AR58" i="3"/>
  <c r="FB127" i="3"/>
  <c r="BM59" i="3"/>
  <c r="BM134" i="3"/>
  <c r="BM56" i="3"/>
  <c r="DI49" i="3"/>
  <c r="CK23" i="3"/>
  <c r="CL122" i="3"/>
  <c r="CL23" i="3" s="1"/>
  <c r="BM60" i="3"/>
  <c r="AR132" i="3"/>
  <c r="CK25" i="3"/>
  <c r="CL137" i="3"/>
  <c r="CL55" i="3" s="1"/>
  <c r="CL59" i="3" s="1"/>
  <c r="BM133" i="3"/>
  <c r="AR25" i="3"/>
  <c r="AR59" i="3"/>
  <c r="BM52" i="3"/>
  <c r="DI51" i="3"/>
  <c r="BM58" i="3"/>
  <c r="AR26" i="3"/>
  <c r="AR57" i="3"/>
  <c r="AR135" i="3"/>
  <c r="DI50" i="3"/>
  <c r="DI52" i="3"/>
  <c r="AR23" i="3"/>
  <c r="AR60" i="3"/>
  <c r="AR134" i="3"/>
  <c r="BM57" i="3"/>
  <c r="BM132" i="3"/>
  <c r="DI78" i="3"/>
  <c r="EE122" i="3"/>
  <c r="EE23" i="3" s="1"/>
  <c r="BN127" i="3"/>
  <c r="BN122" i="3"/>
  <c r="BN25" i="3" s="1"/>
  <c r="BN137" i="3"/>
  <c r="BN55" i="3" s="1"/>
  <c r="BN56" i="3" s="1"/>
  <c r="X142" i="3"/>
  <c r="X78" i="3" s="1"/>
  <c r="CJ61" i="3"/>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EF17" i="3" l="1"/>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DI130" i="3"/>
  <c r="DI63" i="3" s="1"/>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7"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C79"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DL142" i="3" s="1"/>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FD12" i="3" l="1"/>
  <c r="ED63" i="3"/>
  <c r="ED62" i="3"/>
  <c r="FC17" i="3"/>
  <c r="Y79" i="3"/>
  <c r="Y25" i="3"/>
  <c r="Y23" i="3"/>
  <c r="DI64" i="3"/>
  <c r="DI61" i="3"/>
  <c r="DI62"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DL78" i="3"/>
  <c r="DL79"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Z54" i="3"/>
  <c r="Z49" i="3"/>
  <c r="Z50" i="3"/>
  <c r="Z52" i="3"/>
  <c r="Z53"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AA12" i="3" l="1"/>
  <c r="CQ127"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CQ36" i="3"/>
  <c r="CQ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8"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FI112" i="3" l="1"/>
  <c r="EJ79" i="3"/>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FH37"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2"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3"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F64"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CR49" i="3"/>
  <c r="CR50"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F61" i="3" l="1"/>
  <c r="EL26" i="3"/>
  <c r="FF63" i="3"/>
  <c r="CR52" i="3"/>
  <c r="CR54" i="3"/>
  <c r="CR51" i="3"/>
  <c r="CO64" i="3"/>
  <c r="EK51" i="3"/>
  <c r="EL24" i="3"/>
  <c r="EL12" i="3"/>
  <c r="EL79" i="3"/>
  <c r="EK52"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C62" i="3"/>
  <c r="AC61" i="3"/>
  <c r="AC64" i="3"/>
  <c r="AC63"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FH61" i="3" l="1"/>
  <c r="CS50" i="3"/>
  <c r="FK12" i="3"/>
  <c r="CS49"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8"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9"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P79" i="3"/>
  <c r="EN63" i="3"/>
  <c r="AI45" i="3"/>
  <c r="AI76" i="3"/>
  <c r="AI40" i="3"/>
  <c r="AI81" i="3"/>
  <c r="AI80" i="3"/>
  <c r="AI82" i="3"/>
  <c r="AI30" i="3"/>
  <c r="AI20" i="3"/>
  <c r="CW17" i="3"/>
  <c r="AI77" i="3"/>
  <c r="AI31" i="3"/>
  <c r="AI32" i="3" s="1"/>
  <c r="DT12" i="3"/>
  <c r="AI10" i="3"/>
  <c r="AI123"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25" i="3" l="1"/>
  <c r="AI113" i="3"/>
  <c r="AI119" i="3"/>
  <c r="AI138" i="3"/>
  <c r="AI139" i="3"/>
  <c r="AI124" i="3"/>
  <c r="AI118" i="3"/>
  <c r="AI126" i="3"/>
  <c r="AI121" i="3"/>
  <c r="AI128" i="3"/>
  <c r="AI141" i="3"/>
  <c r="AI143" i="3"/>
  <c r="AI120" i="3"/>
  <c r="AI144" i="3"/>
  <c r="AI131" i="3"/>
  <c r="AI114" i="3"/>
  <c r="AI117" i="3"/>
  <c r="AI116" i="3"/>
  <c r="AI140" i="3"/>
  <c r="AI129"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AI137" i="3" l="1"/>
  <c r="EP64" i="3"/>
  <c r="AI127" i="3"/>
  <c r="AI36" i="3" s="1"/>
  <c r="FN62" i="3"/>
  <c r="AI112" i="3"/>
  <c r="AI17" i="3" s="1"/>
  <c r="AI142" i="3"/>
  <c r="AI79" i="3" s="1"/>
  <c r="AI122" i="3"/>
  <c r="AI26" i="3" s="1"/>
  <c r="AI115" i="3"/>
  <c r="AI51"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AI55" i="3"/>
  <c r="AI56" i="3" s="1"/>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37" i="3" l="1"/>
  <c r="AI12" i="3"/>
  <c r="AI23" i="3"/>
  <c r="AI78" i="3"/>
  <c r="AI25" i="3"/>
  <c r="FO63" i="3"/>
  <c r="AI50" i="3"/>
  <c r="AI54" i="3"/>
  <c r="AI49" i="3"/>
  <c r="AI52" i="3"/>
  <c r="AI53" i="3"/>
  <c r="AI24" i="3"/>
  <c r="FO62" i="3"/>
  <c r="ES25" i="3"/>
  <c r="AK49" i="3"/>
  <c r="AK79" i="3"/>
  <c r="AK58" i="3"/>
  <c r="FO64" i="3"/>
  <c r="AK23" i="3"/>
  <c r="AK60" i="3"/>
  <c r="AK136" i="3"/>
  <c r="AK132" i="3"/>
  <c r="AK133" i="3"/>
  <c r="AK56" i="3"/>
  <c r="AK36" i="3"/>
  <c r="AK135" i="3"/>
  <c r="AK57" i="3"/>
  <c r="AK134" i="3"/>
  <c r="ES23"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4"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ER63" i="3" l="1"/>
  <c r="ER62" i="3"/>
  <c r="ER61" i="3"/>
  <c r="AK130" i="3"/>
  <c r="AK62" i="3" s="1"/>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1" i="3"/>
  <c r="AK63" i="3"/>
  <c r="ES61" i="3"/>
  <c r="ES62"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DB62" i="3" l="1"/>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3" i="3" l="1"/>
  <c r="EY17" i="3"/>
  <c r="FU64"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EY64" i="3"/>
  <c r="FY78" i="3"/>
  <c r="FY79" i="3"/>
  <c r="FA122" i="3"/>
  <c r="FA142" i="3"/>
  <c r="FA112" i="3"/>
  <c r="FA137" i="3"/>
  <c r="FA55" i="3" s="1"/>
  <c r="FA136" i="3" s="1"/>
  <c r="FY127" i="3"/>
  <c r="FA115" i="3"/>
  <c r="FA127" i="3"/>
  <c r="FY137" i="3"/>
  <c r="FY55" i="3" s="1"/>
  <c r="FY58" i="3" s="1"/>
  <c r="FW130" i="3"/>
  <c r="FY122" i="3"/>
  <c r="FY115" i="3"/>
  <c r="B35" i="6"/>
  <c r="C35" i="6" s="1"/>
  <c r="FY12" i="3" l="1"/>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<sst xmlns="http://schemas.openxmlformats.org/spreadsheetml/2006/main" count="4000" uniqueCount="510">
  <si>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</si>
  <si>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</si>
  <si>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</si>
  <si>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</si>
  <si>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</si>
  <si>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</si>
  <si>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</si>
  <si>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</si>
  <si>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</si>
  <si>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</si>
  <si>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</si>
  <si>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</si>
  <si>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</si>
  <si>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</si>
  <si>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</si>
  <si>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</si>
  <si>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</si>
  <si>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</si>
  <si>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</si>
  <si>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</si>
  <si>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</si>
  <si>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</si>
  <si>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</si>
  <si>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</si>
  <si>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</si>
  <si>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</si>
  <si>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</si>
  <si>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</si>
  <si>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</si>
  <si>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</si>
  <si>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</si>
  <si>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</si>
  <si>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</si>
  <si>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</si>
  <si>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</si>
  <si>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</si>
  <si>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</si>
  <si>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</si>
  <si>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</si>
  <si>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</si>
  <si>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</si>
  <si>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</si>
  <si>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</si>
  <si>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</si>
  <si>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</si>
  <si>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</si>
  <si>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</si>
  <si>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</si>
  <si>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</si>
  <si>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</si>
  <si>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</si>
  <si>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</si>
  <si>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</si>
  <si>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</si>
  <si>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</si>
  <si>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</si>
  <si>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</si>
  <si>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</si>
  <si>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</si>
  <si>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</si>
  <si>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</si>
  <si>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</si>
  <si>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</si>
  <si>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</si>
  <si>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</si>
  <si>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</si>
  <si>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</si>
  <si>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</si>
  <si>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</si>
  <si>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</si>
  <si>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</si>
  <si>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</si>
  <si>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</si>
  <si>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</si>
  <si>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</si>
  <si>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</si>
  <si>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</si>
  <si>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</si>
  <si>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</si>
  <si>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</si>
  <si>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</si>
  <si>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</si>
  <si>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</si>
  <si>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</si>
  <si>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</si>
  <si>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</si>
  <si>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</si>
  <si>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</si>
  <si>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</si>
  <si>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</si>
  <si>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</si>
  <si>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</si>
  <si>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</si>
  <si>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</si>
  <si>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</si>
  <si>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</si>
  <si>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</si>
  <si>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</si>
  <si>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</si>
  <si>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</si>
  <si>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</si>
  <si>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</si>
  <si>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</si>
  <si>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</si>
  <si>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</si>
  <si>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</si>
  <si>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</si>
  <si>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</si>
  <si>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</si>
  <si>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</si>
  <si>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</si>
  <si>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</si>
  <si>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</si>
  <si>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</si>
  <si>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</si>
  <si>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</si>
  <si>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</si>
  <si>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</si>
  <si>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</si>
  <si>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</si>
  <si>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</si>
  <si>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</si>
  <si>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</si>
  <si>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</si>
  <si>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</si>
  <si>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</si>
  <si>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</si>
  <si>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</si>
  <si>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</si>
  <si>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</si>
  <si>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</si>
  <si>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</si>
  <si>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</si>
  <si>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</si>
  <si>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</si>
  <si>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</si>
  <si>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</si>
  <si>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</si>
  <si>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</si>
  <si>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</si>
  <si>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</si>
  <si>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</si>
  <si>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</si>
  <si>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</si>
  <si>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</si>
  <si>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</si>
  <si>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</si>
  <si>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</si>
  <si>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</si>
  <si>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</si>
  <si>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</si>
  <si>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</si>
  <si>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</si>
  <si>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</si>
  <si>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</si>
  <si>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</si>
  <si>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</si>
  <si>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</si>
  <si>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</si>
  <si>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</si>
  <si>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</si>
  <si>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</si>
  <si>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</si>
  <si>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</si>
  <si>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</si>
  <si>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</si>
  <si>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</si>
  <si>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</si>
  <si>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</si>
  <si>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</si>
  <si>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</si>
  <si>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</si>
  <si>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</si>
  <si>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</si>
  <si>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</si>
  <si>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</si>
  <si>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</si>
  <si>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</si>
  <si>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</si>
  <si>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</si>
  <si>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</si>
  <si>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</si>
  <si>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</si>
  <si>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</si>
  <si>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</si>
  <si>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</si>
  <si>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</si>
  <si>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</si>
  <si>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</si>
  <si>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</si>
  <si>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</si>
  <si>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</si>
  <si>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</si>
  <si>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</si>
  <si>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</si>
  <si>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</si>
  <si>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</si>
  <si>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</si>
  <si>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</si>
  <si>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</si>
  <si>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</si>
  <si>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</si>
  <si>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</si>
  <si>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</si>
  <si>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</si>
  <si>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</si>
  <si>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</si>
  <si>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</si>
  <si>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</si>
  <si>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</si>
  <si>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</si>
  <si>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</si>
  <si>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</si>
  <si>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</si>
  <si>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</si>
  <si>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</si>
  <si>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</si>
  <si>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</si>
  <si>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</si>
  <si>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</si>
  <si>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</si>
  <si>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</si>
  <si>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</si>
  <si>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</si>
  <si>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</si>
  <si>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</si>
  <si>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</si>
  <si>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</si>
  <si>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</si>
  <si>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</si>
  <si>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</si>
  <si>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</si>
  <si>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</si>
  <si>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</si>
  <si>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</si>
  <si>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</si>
  <si>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</si>
  <si>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</si>
  <si>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</si>
  <si>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</si>
  <si>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</si>
  <si>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</si>
  <si>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</si>
  <si>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</si>
  <si>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</si>
  <si>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</si>
  <si>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</si>
  <si>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</si>
  <si>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</si>
  <si>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</si>
  <si>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</si>
  <si>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</si>
  <si>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</si>
  <si>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</si>
  <si>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</si>
  <si>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</si>
  <si>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</si>
  <si>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</si>
  <si>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</si>
  <si>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</si>
  <si>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</si>
  <si>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</si>
  <si>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</si>
  <si>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</si>
  <si>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</si>
  <si>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</si>
  <si>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</si>
  <si>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</si>
  <si>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</si>
  <si>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</si>
  <si>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</si>
  <si>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</si>
  <si>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</si>
  <si>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</si>
  <si>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</si>
  <si>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</si>
  <si>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</si>
  <si>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</si>
  <si>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</si>
  <si>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</si>
  <si>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</si>
  <si>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</si>
  <si>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</si>
  <si>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</si>
  <si>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</si>
  <si>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</si>
  <si>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</si>
  <si>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</si>
  <si>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</si>
  <si>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</si>
  <si>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</si>
  <si>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</si>
  <si>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</si>
  <si>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</si>
  <si>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</si>
  <si>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</si>
  <si>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</si>
  <si>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</si>
  <si>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</si>
  <si>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</si>
  <si>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</si>
  <si>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</si>
  <si>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</si>
  <si>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</si>
  <si>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</si>
  <si>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</si>
  <si>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</si>
  <si>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</si>
  <si>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</si>
  <si>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</si>
  <si>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</si>
  <si>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</si>
  <si>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</si>
  <si>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</si>
  <si>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</si>
  <si>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</si>
  <si>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</si>
  <si>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</si>
  <si>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</si>
  <si>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</si>
  <si>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</si>
  <si>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</si>
  <si>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</si>
  <si>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</si>
  <si>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</si>
  <si>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</si>
  <si>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</si>
  <si>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</si>
  <si>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</si>
  <si>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</si>
  <si>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</si>
  <si>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</si>
  <si>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</si>
  <si>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</si>
  <si>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</si>
  <si>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</si>
  <si>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</si>
  <si>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</si>
  <si>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</si>
  <si>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</si>
  <si>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</si>
  <si>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</si>
  <si>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</si>
  <si>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</si>
  <si>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</si>
  <si>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</si>
  <si>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</si>
  <si>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</si>
  <si>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</si>
  <si>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</si>
  <si>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</si>
  <si>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</si>
  <si>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</si>
  <si>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</si>
  <si>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</si>
  <si>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</si>
  <si>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</si>
  <si>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</si>
  <si>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</si>
  <si>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</si>
  <si>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</si>
  <si>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</si>
  <si>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</si>
  <si>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</si>
  <si>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</si>
  <si>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</si>
  <si>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</si>
  <si>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</si>
  <si>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</si>
  <si>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</si>
  <si>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</si>
  <si>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</si>
  <si>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</si>
  <si>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</si>
  <si>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</si>
  <si>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</si>
  <si>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</si>
  <si>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</si>
  <si>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</si>
  <si>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</si>
  <si>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</si>
  <si>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</si>
  <si>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</si>
  <si>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</si>
  <si>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</si>
  <si>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</si>
  <si>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</si>
  <si>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</si>
  <si>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</si>
  <si>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</si>
  <si>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</si>
  <si>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</si>
  <si>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</si>
  <si>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</si>
  <si>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</si>
  <si>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</si>
  <si>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</si>
  <si>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</si>
  <si>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</si>
  <si>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</si>
  <si>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</si>
  <si>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</si>
  <si>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</si>
  <si>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</si>
  <si>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</si>
  <si>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</si>
  <si>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</si>
  <si>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</si>
  <si>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</si>
  <si>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</si>
  <si>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</si>
  <si>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</si>
  <si>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</si>
  <si>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</si>
  <si>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</si>
  <si>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</si>
  <si>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</si>
  <si>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</si>
  <si>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</si>
  <si>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</si>
  <si>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</si>
  <si>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</si>
  <si>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</si>
  <si>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</si>
  <si>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</si>
  <si>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</si>
  <si>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</si>
  <si>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</si>
  <si>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</si>
  <si>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</si>
  <si>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</si>
  <si>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</si>
  <si>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</si>
  <si>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</si>
  <si>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</si>
  <si>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</si>
  <si>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</si>
  <si>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</si>
  <si>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</si>
  <si>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</si>
  <si>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</si>
  <si>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</si>
  <si>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</si>
  <si>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</si>
  <si>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</si>
  <si>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</si>
  <si>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</si>
  <si>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</si>
  <si>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</si>
  <si>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</si>
  <si>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</si>
  <si>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</si>
  <si>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</si>
  <si>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</si>
  <si>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</si>
  <si>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</si>
  <si>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</si>
  <si>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</si>
  <si>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</si>
  <si>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</si>
  <si>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</si>
  <si>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</si>
  <si>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</si>
  <si>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</si>
  <si>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</si>
  <si>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</si>
  <si>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</si>
  <si>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</si>
  <si>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</si>
  <si>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</si>
  <si>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</si>
  <si>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</si>
  <si>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</si>
  <si>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</si>
  <si>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</si>
  <si>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</si>
  <si>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</si>
  <si>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</si>
  <si>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</si>
  <si>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</si>
  <si>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</si>
  <si>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</si>
  <si>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</si>
  <si>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</si>
  <si>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</si>
  <si>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</si>
  <si>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</si>
  <si>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</si>
  <si>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</si>
  <si>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</si>
  <si>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</si>
  <si>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</si>
  <si>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</si>
  <si>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取消</t>
    <rPh sb="0" eb="2">
      <t>トリケシ</t>
    </rPh>
    <phoneticPr fontId="1"/>
  </si>
  <si>
    <t>利用(専有)</t>
    <rPh sb="0" eb="2">
      <t>リヨウ</t>
    </rPh>
    <rPh sb="3" eb="5">
      <t>センユウ</t>
    </rPh>
    <phoneticPr fontId="1"/>
  </si>
  <si>
    <t>仮予約</t>
    <rPh sb="0" eb="3">
      <t>カリヨヤク</t>
    </rPh>
    <phoneticPr fontId="1"/>
  </si>
  <si>
    <t>南相馬　滑走路付属格納庫
(簡易整備室)</t>
  </si>
  <si>
    <t>浪江　滑走路付属格納庫
(簡易整備室)</t>
  </si>
  <si>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</si>
  <si>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</si>
  <si>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</si>
  <si>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</si>
  <si>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</si>
  <si>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</si>
  <si>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</si>
  <si>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</si>
  <si>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</si>
  <si>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24"/>
  </si>
  <si>
    <t>カンファレンスホール
(ホワイエを含む)</t>
    <rPh sb="17" eb="18">
      <t>フク</t>
    </rPh>
    <phoneticPr fontId="35"/>
  </si>
  <si>
    <t>ヘリポート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</si>
</sst>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
      <sz val="9"/>
      <color theme="1"/>
      <name val="游ゴシック"/>
      <family val="2"/>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v>
      </c>
      <c r="AV75" s="220"/>
      <c r="AW75" s="220"/>
      <c r="AX75" s="220"/>
      <c r="AY75" s="220" t="str">
        <f ca="1">IF(COUNTIF(空き状況確認テーブル!AY81:BB81,"×")&lt;&gt;0,"×",IF(COUNTIF(空き状況確認テーブル!AY81:BB81,"△")&lt;&gt;0,"△",IF(COUNTIF(空き状況確認テーブル!AY81:BB81,"△")&lt;&gt;0,"△","〇")))</f>
        <v>×</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〇</v>
      </c>
      <c r="CR75" s="220"/>
      <c r="CS75" s="220"/>
      <c r="CT75" s="220"/>
      <c r="CU75" s="220" t="str">
        <f ca="1">IF(COUNTIF(空き状況確認テーブル!CU81:CX81,"×")&lt;&gt;0,"×",IF(COUNTIF(空き状況確認テーブル!CU81:CX81,"△")&lt;&gt;0,"△",IF(COUNTIF(空き状況確認テーブル!CU81:CX81,"△")&lt;&gt;0,"△","〇")))</f>
        <v>〇</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v>
      </c>
      <c r="AV78" s="220"/>
      <c r="AW78" s="220"/>
      <c r="AX78" s="220"/>
      <c r="AY78" s="220" t="str">
        <f ca="1">IF(COUNTIF(空き状況確認テーブル!AY84:BB84,"×")&lt;&gt;0,"×",IF(COUNTIF(空き状況確認テーブル!AY84:BB84,"△")&lt;&gt;0,"△",IF(COUNTIF(空き状況確認テーブル!AY84:BB84,"△")&lt;&gt;0,"△","〇")))</f>
        <v>×</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〇</v>
      </c>
      <c r="CR78" s="220"/>
      <c r="CS78" s="220"/>
      <c r="CT78" s="220"/>
      <c r="CU78" s="220" t="str">
        <f ca="1">IF(COUNTIF(空き状況確認テーブル!CU84:CX84,"×")&lt;&gt;0,"×",IF(COUNTIF(空き状況確認テーブル!CU84:CX84,"△")&lt;&gt;0,"△",IF(COUNTIF(空き状況確認テーブル!CU84:CX84,"△")&lt;&gt;0,"△","〇")))</f>
        <v>〇</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TysU0Lerxfyvkttc/cK8hqpgh3lsoOgAqjigKNT/8B/tCJmGG/slOIqyELIJ9uicT9rYUXP48lWz4GFtkbEuXA==" saltValue="XIwh3zE3V1WWgU1shJ+f4Q=="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862"/>
  <sheetViews>
    <sheetView topLeftCell="K3"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B5</f>
        <v>46027</v>
      </c>
      <c r="J5" s="137" t="str">
        <f>H5&amp;"-"&amp;I5</f>
        <v>024-46027</v>
      </c>
      <c r="K5" s="137">
        <f>C5/24</f>
        <v>0.375</v>
      </c>
      <c r="L5" s="137">
        <f>D5/24</f>
        <v>0.70833333333333337</v>
      </c>
      <c r="M5" s="137">
        <f>IF(AND(M$3&gt;=$K5,M$3&lt;$L5),100*$AM5,0)</f>
        <v>0</v>
      </c>
      <c r="N5" s="137">
        <f>IF(AND(N$3&gt;=$K5,N$3&lt;$L5),100*$AM5,0)</f>
        <v>0</v>
      </c>
      <c r="O5" s="137">
        <f>IF(AND(O$3&gt;=$K5,O$3&lt;$L5),100*$AM5,0)</f>
        <v>0</v>
      </c>
      <c r="P5" s="137">
        <f>IF(AND(P$3&gt;=$K5,P$3&lt;$L5),100*$AM5,0)</f>
        <v>0</v>
      </c>
      <c r="Q5" s="137">
        <f>IF(AND(Q$3&gt;=$K5,Q$3&lt;$L5),100*$AM5,0)</f>
        <v>0</v>
      </c>
      <c r="R5" s="137">
        <f>IF(AND(R$3&gt;=$K5,R$3&lt;$L5),100*$AM5,0)</f>
        <v>0</v>
      </c>
      <c r="S5" s="137">
        <f>IF(AND(S$3&gt;=$K5,S$3&lt;$L5),100*$AM5,0)</f>
        <v>0</v>
      </c>
      <c r="T5" s="137">
        <f>IF(AND(T$3&gt;=$K5,T$3&lt;$L5),100*$AM5,0)</f>
        <v>0</v>
      </c>
      <c r="U5" s="137">
        <f>IF(AND(U$3&gt;=$K5,U$3&lt;$L5),100*$AM5,0)</f>
        <v>0</v>
      </c>
      <c r="V5" s="137">
        <f>IF(AND(V$3&gt;=$K5,V$3&lt;$L5),100*$AM5,0)</f>
        <v>100</v>
      </c>
      <c r="W5" s="137">
        <f>IF(AND(W$3&gt;=$K5,W$3&lt;$L5),100*$AM5,0)</f>
        <v>100</v>
      </c>
      <c r="X5" s="137">
        <f>IF(AND(X$3&gt;=$K5,X$3&lt;$L5),100*$AM5,0)</f>
        <v>100</v>
      </c>
      <c r="Y5" s="137">
        <f>IF(AND(Y$3&gt;=$K5,Y$3&lt;$L5),100*$AM5,0)</f>
        <v>100</v>
      </c>
      <c r="Z5" s="137">
        <f>IF(AND(Z$3&gt;=$K5,Z$3&lt;$L5),100*$AM5,0)</f>
        <v>100</v>
      </c>
      <c r="AA5" s="137">
        <f>IF(AND(AA$3&gt;=$K5,AA$3&lt;$L5),100*$AM5,0)</f>
        <v>100</v>
      </c>
      <c r="AB5" s="137">
        <f>IF(AND(AB$3&gt;=$K5,AB$3&lt;$L5),100*$AM5,0)</f>
        <v>100</v>
      </c>
      <c r="AC5" s="137">
        <f>IF(AND(AC$3&gt;=$K5,AC$3&lt;$L5),100*$AM5,0)</f>
        <v>100</v>
      </c>
      <c r="AD5" s="137">
        <f>IF(AND(AD$3&gt;=$K5,AD$3&lt;$L5),100*$AM5,0)</f>
        <v>0</v>
      </c>
      <c r="AE5" s="137">
        <f>IF(AND(AE$3&gt;=$K5,AE$3&lt;$L5),100*$AM5,0)</f>
        <v>0</v>
      </c>
      <c r="AF5" s="137">
        <f>IF(AND(AF$3&gt;=$K5,AF$3&lt;$L5),100*$AM5,0)</f>
        <v>0</v>
      </c>
      <c r="AG5" s="137">
        <f>IF(AND(AG$3&gt;=$K5,AG$3&lt;$L5),100*$AM5,0)</f>
        <v>0</v>
      </c>
      <c r="AH5" s="137">
        <f>IF(AND(AH$3&gt;=$K5,AH$3&lt;$L5),100*$AM5,0)</f>
        <v>0</v>
      </c>
      <c r="AI5" s="137">
        <f>IF(AND(AI$3&gt;=$K5,AI$3&lt;$L5),100*$AM5,0)</f>
        <v>0</v>
      </c>
      <c r="AJ5" s="137">
        <f>IF(AND(AJ$3&gt;=$K5,AJ$3&lt;$L5),100*$AM5,0)</f>
        <v>0</v>
      </c>
      <c r="AK5" s="136">
        <f ca="1">IF(AND(AND($AK$3&lt;=B5,B5&lt;=$AK$1),B5&lt;&gt;""),1,0)</f>
        <v>1</v>
      </c>
      <c r="AL5" s="136">
        <f t="shared" ref="AL5:AL68" si="1">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B6</f>
        <v>46028</v>
      </c>
      <c r="J6" s="137" t="str">
        <f>H6&amp;"-"&amp;I6</f>
        <v>024-46028</v>
      </c>
      <c r="K6" s="137">
        <f>C6/24</f>
        <v>0.375</v>
      </c>
      <c r="L6" s="137">
        <f>D6/24</f>
        <v>0.70833333333333337</v>
      </c>
      <c r="M6" s="137">
        <f>IF(AND(M$3&gt;=$K6,M$3&lt;$L6),100*$AM6,0)</f>
        <v>0</v>
      </c>
      <c r="N6" s="137">
        <f>IF(AND(N$3&gt;=$K6,N$3&lt;$L6),100*$AM6,0)</f>
        <v>0</v>
      </c>
      <c r="O6" s="137">
        <f>IF(AND(O$3&gt;=$K6,O$3&lt;$L6),100*$AM6,0)</f>
        <v>0</v>
      </c>
      <c r="P6" s="137">
        <f>IF(AND(P$3&gt;=$K6,P$3&lt;$L6),100*$AM6,0)</f>
        <v>0</v>
      </c>
      <c r="Q6" s="137">
        <f>IF(AND(Q$3&gt;=$K6,Q$3&lt;$L6),100*$AM6,0)</f>
        <v>0</v>
      </c>
      <c r="R6" s="137">
        <f>IF(AND(R$3&gt;=$K6,R$3&lt;$L6),100*$AM6,0)</f>
        <v>0</v>
      </c>
      <c r="S6" s="137">
        <f>IF(AND(S$3&gt;=$K6,S$3&lt;$L6),100*$AM6,0)</f>
        <v>0</v>
      </c>
      <c r="T6" s="137">
        <f>IF(AND(T$3&gt;=$K6,T$3&lt;$L6),100*$AM6,0)</f>
        <v>0</v>
      </c>
      <c r="U6" s="137">
        <f>IF(AND(U$3&gt;=$K6,U$3&lt;$L6),100*$AM6,0)</f>
        <v>0</v>
      </c>
      <c r="V6" s="137">
        <f>IF(AND(V$3&gt;=$K6,V$3&lt;$L6),100*$AM6,0)</f>
        <v>100</v>
      </c>
      <c r="W6" s="137">
        <f>IF(AND(W$3&gt;=$K6,W$3&lt;$L6),100*$AM6,0)</f>
        <v>100</v>
      </c>
      <c r="X6" s="137">
        <f>IF(AND(X$3&gt;=$K6,X$3&lt;$L6),100*$AM6,0)</f>
        <v>100</v>
      </c>
      <c r="Y6" s="137">
        <f>IF(AND(Y$3&gt;=$K6,Y$3&lt;$L6),100*$AM6,0)</f>
        <v>100</v>
      </c>
      <c r="Z6" s="137">
        <f>IF(AND(Z$3&gt;=$K6,Z$3&lt;$L6),100*$AM6,0)</f>
        <v>100</v>
      </c>
      <c r="AA6" s="137">
        <f>IF(AND(AA$3&gt;=$K6,AA$3&lt;$L6),100*$AM6,0)</f>
        <v>100</v>
      </c>
      <c r="AB6" s="137">
        <f>IF(AND(AB$3&gt;=$K6,AB$3&lt;$L6),100*$AM6,0)</f>
        <v>100</v>
      </c>
      <c r="AC6" s="137">
        <f>IF(AND(AC$3&gt;=$K6,AC$3&lt;$L6),100*$AM6,0)</f>
        <v>100</v>
      </c>
      <c r="AD6" s="137">
        <f>IF(AND(AD$3&gt;=$K6,AD$3&lt;$L6),100*$AM6,0)</f>
        <v>0</v>
      </c>
      <c r="AE6" s="137">
        <f>IF(AND(AE$3&gt;=$K6,AE$3&lt;$L6),100*$AM6,0)</f>
        <v>0</v>
      </c>
      <c r="AF6" s="137">
        <f>IF(AND(AF$3&gt;=$K6,AF$3&lt;$L6),100*$AM6,0)</f>
        <v>0</v>
      </c>
      <c r="AG6" s="137">
        <f>IF(AND(AG$3&gt;=$K6,AG$3&lt;$L6),100*$AM6,0)</f>
        <v>0</v>
      </c>
      <c r="AH6" s="137">
        <f>IF(AND(AH$3&gt;=$K6,AH$3&lt;$L6),100*$AM6,0)</f>
        <v>0</v>
      </c>
      <c r="AI6" s="137">
        <f>IF(AND(AI$3&gt;=$K6,AI$3&lt;$L6),100*$AM6,0)</f>
        <v>0</v>
      </c>
      <c r="AJ6" s="137">
        <f>IF(AND(AJ$3&gt;=$K6,AJ$3&lt;$L6),100*$AM6,0)</f>
        <v>0</v>
      </c>
      <c r="AK6" s="136">
        <f ca="1">IF(AND(AND($AK$3&lt;=B6,B6&lt;=$AK$1),B6&lt;&gt;""),1,0)</f>
        <v>1</v>
      </c>
      <c r="AL6" s="136">
        <f t="shared" si="1"/>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B7</f>
        <v>46029</v>
      </c>
      <c r="J7" s="137" t="str">
        <f>H7&amp;"-"&amp;I7</f>
        <v>024-46029</v>
      </c>
      <c r="K7" s="137">
        <f>C7/24</f>
        <v>0.375</v>
      </c>
      <c r="L7" s="137">
        <f>D7/24</f>
        <v>0.70833333333333337</v>
      </c>
      <c r="M7" s="137">
        <f>IF(AND(M$3&gt;=$K7,M$3&lt;$L7),100*$AM7,0)</f>
        <v>0</v>
      </c>
      <c r="N7" s="137">
        <f>IF(AND(N$3&gt;=$K7,N$3&lt;$L7),100*$AM7,0)</f>
        <v>0</v>
      </c>
      <c r="O7" s="137">
        <f>IF(AND(O$3&gt;=$K7,O$3&lt;$L7),100*$AM7,0)</f>
        <v>0</v>
      </c>
      <c r="P7" s="137">
        <f>IF(AND(P$3&gt;=$K7,P$3&lt;$L7),100*$AM7,0)</f>
        <v>0</v>
      </c>
      <c r="Q7" s="137">
        <f>IF(AND(Q$3&gt;=$K7,Q$3&lt;$L7),100*$AM7,0)</f>
        <v>0</v>
      </c>
      <c r="R7" s="137">
        <f>IF(AND(R$3&gt;=$K7,R$3&lt;$L7),100*$AM7,0)</f>
        <v>0</v>
      </c>
      <c r="S7" s="137">
        <f>IF(AND(S$3&gt;=$K7,S$3&lt;$L7),100*$AM7,0)</f>
        <v>0</v>
      </c>
      <c r="T7" s="137">
        <f>IF(AND(T$3&gt;=$K7,T$3&lt;$L7),100*$AM7,0)</f>
        <v>0</v>
      </c>
      <c r="U7" s="137">
        <f>IF(AND(U$3&gt;=$K7,U$3&lt;$L7),100*$AM7,0)</f>
        <v>0</v>
      </c>
      <c r="V7" s="137">
        <f>IF(AND(V$3&gt;=$K7,V$3&lt;$L7),100*$AM7,0)</f>
        <v>100</v>
      </c>
      <c r="W7" s="137">
        <f>IF(AND(W$3&gt;=$K7,W$3&lt;$L7),100*$AM7,0)</f>
        <v>100</v>
      </c>
      <c r="X7" s="137">
        <f>IF(AND(X$3&gt;=$K7,X$3&lt;$L7),100*$AM7,0)</f>
        <v>100</v>
      </c>
      <c r="Y7" s="137">
        <f>IF(AND(Y$3&gt;=$K7,Y$3&lt;$L7),100*$AM7,0)</f>
        <v>100</v>
      </c>
      <c r="Z7" s="137">
        <f>IF(AND(Z$3&gt;=$K7,Z$3&lt;$L7),100*$AM7,0)</f>
        <v>100</v>
      </c>
      <c r="AA7" s="137">
        <f>IF(AND(AA$3&gt;=$K7,AA$3&lt;$L7),100*$AM7,0)</f>
        <v>100</v>
      </c>
      <c r="AB7" s="137">
        <f>IF(AND(AB$3&gt;=$K7,AB$3&lt;$L7),100*$AM7,0)</f>
        <v>100</v>
      </c>
      <c r="AC7" s="137">
        <f>IF(AND(AC$3&gt;=$K7,AC$3&lt;$L7),100*$AM7,0)</f>
        <v>100</v>
      </c>
      <c r="AD7" s="137">
        <f>IF(AND(AD$3&gt;=$K7,AD$3&lt;$L7),100*$AM7,0)</f>
        <v>0</v>
      </c>
      <c r="AE7" s="137">
        <f>IF(AND(AE$3&gt;=$K7,AE$3&lt;$L7),100*$AM7,0)</f>
        <v>0</v>
      </c>
      <c r="AF7" s="137">
        <f>IF(AND(AF$3&gt;=$K7,AF$3&lt;$L7),100*$AM7,0)</f>
        <v>0</v>
      </c>
      <c r="AG7" s="137">
        <f>IF(AND(AG$3&gt;=$K7,AG$3&lt;$L7),100*$AM7,0)</f>
        <v>0</v>
      </c>
      <c r="AH7" s="137">
        <f>IF(AND(AH$3&gt;=$K7,AH$3&lt;$L7),100*$AM7,0)</f>
        <v>0</v>
      </c>
      <c r="AI7" s="137">
        <f>IF(AND(AI$3&gt;=$K7,AI$3&lt;$L7),100*$AM7,0)</f>
        <v>0</v>
      </c>
      <c r="AJ7" s="137">
        <f>IF(AND(AJ$3&gt;=$K7,AJ$3&lt;$L7),100*$AM7,0)</f>
        <v>0</v>
      </c>
      <c r="AK7" s="136">
        <f ca="1">IF(AND(AND($AK$3&lt;=B7,B7&lt;=$AK$1),B7&lt;&gt;""),1,0)</f>
        <v>1</v>
      </c>
      <c r="AL7" s="136">
        <f t="shared" si="1"/>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B8</f>
        <v>46030</v>
      </c>
      <c r="J8" s="137" t="str">
        <f>H8&amp;"-"&amp;I8</f>
        <v>063-46030</v>
      </c>
      <c r="K8" s="137">
        <f>C8/24</f>
        <v>0.375</v>
      </c>
      <c r="L8" s="137">
        <f>D8/24</f>
        <v>0.5</v>
      </c>
      <c r="M8" s="137">
        <f>IF(AND(M$3&gt;=$K8,M$3&lt;$L8),100*$AM8,0)</f>
        <v>0</v>
      </c>
      <c r="N8" s="137">
        <f>IF(AND(N$3&gt;=$K8,N$3&lt;$L8),100*$AM8,0)</f>
        <v>0</v>
      </c>
      <c r="O8" s="137">
        <f>IF(AND(O$3&gt;=$K8,O$3&lt;$L8),100*$AM8,0)</f>
        <v>0</v>
      </c>
      <c r="P8" s="137">
        <f>IF(AND(P$3&gt;=$K8,P$3&lt;$L8),100*$AM8,0)</f>
        <v>0</v>
      </c>
      <c r="Q8" s="137">
        <f>IF(AND(Q$3&gt;=$K8,Q$3&lt;$L8),100*$AM8,0)</f>
        <v>0</v>
      </c>
      <c r="R8" s="137">
        <f>IF(AND(R$3&gt;=$K8,R$3&lt;$L8),100*$AM8,0)</f>
        <v>0</v>
      </c>
      <c r="S8" s="137">
        <f>IF(AND(S$3&gt;=$K8,S$3&lt;$L8),100*$AM8,0)</f>
        <v>0</v>
      </c>
      <c r="T8" s="137">
        <f>IF(AND(T$3&gt;=$K8,T$3&lt;$L8),100*$AM8,0)</f>
        <v>0</v>
      </c>
      <c r="U8" s="137">
        <f>IF(AND(U$3&gt;=$K8,U$3&lt;$L8),100*$AM8,0)</f>
        <v>0</v>
      </c>
      <c r="V8" s="137">
        <f>IF(AND(V$3&gt;=$K8,V$3&lt;$L8),100*$AM8,0)</f>
        <v>100</v>
      </c>
      <c r="W8" s="137">
        <f>IF(AND(W$3&gt;=$K8,W$3&lt;$L8),100*$AM8,0)</f>
        <v>100</v>
      </c>
      <c r="X8" s="137">
        <f>IF(AND(X$3&gt;=$K8,X$3&lt;$L8),100*$AM8,0)</f>
        <v>100</v>
      </c>
      <c r="Y8" s="137">
        <f>IF(AND(Y$3&gt;=$K8,Y$3&lt;$L8),100*$AM8,0)</f>
        <v>0</v>
      </c>
      <c r="Z8" s="137">
        <f>IF(AND(Z$3&gt;=$K8,Z$3&lt;$L8),100*$AM8,0)</f>
        <v>0</v>
      </c>
      <c r="AA8" s="137">
        <f>IF(AND(AA$3&gt;=$K8,AA$3&lt;$L8),100*$AM8,0)</f>
        <v>0</v>
      </c>
      <c r="AB8" s="137">
        <f>IF(AND(AB$3&gt;=$K8,AB$3&lt;$L8),100*$AM8,0)</f>
        <v>0</v>
      </c>
      <c r="AC8" s="137">
        <f>IF(AND(AC$3&gt;=$K8,AC$3&lt;$L8),100*$AM8,0)</f>
        <v>0</v>
      </c>
      <c r="AD8" s="137">
        <f>IF(AND(AD$3&gt;=$K8,AD$3&lt;$L8),100*$AM8,0)</f>
        <v>0</v>
      </c>
      <c r="AE8" s="137">
        <f>IF(AND(AE$3&gt;=$K8,AE$3&lt;$L8),100*$AM8,0)</f>
        <v>0</v>
      </c>
      <c r="AF8" s="137">
        <f>IF(AND(AF$3&gt;=$K8,AF$3&lt;$L8),100*$AM8,0)</f>
        <v>0</v>
      </c>
      <c r="AG8" s="137">
        <f>IF(AND(AG$3&gt;=$K8,AG$3&lt;$L8),100*$AM8,0)</f>
        <v>0</v>
      </c>
      <c r="AH8" s="137">
        <f>IF(AND(AH$3&gt;=$K8,AH$3&lt;$L8),100*$AM8,0)</f>
        <v>0</v>
      </c>
      <c r="AI8" s="137">
        <f>IF(AND(AI$3&gt;=$K8,AI$3&lt;$L8),100*$AM8,0)</f>
        <v>0</v>
      </c>
      <c r="AJ8" s="137">
        <f>IF(AND(AJ$3&gt;=$K8,AJ$3&lt;$L8),100*$AM8,0)</f>
        <v>0</v>
      </c>
      <c r="AK8" s="136">
        <f ca="1">IF(AND(AND($AK$3&lt;=B8,B8&lt;=$AK$1),B8&lt;&gt;""),1,0)</f>
        <v>1</v>
      </c>
      <c r="AL8" s="136">
        <f t="shared" si="1"/>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B9</f>
        <v>46030</v>
      </c>
      <c r="J9" s="137" t="str">
        <f>H9&amp;"-"&amp;I9</f>
        <v>064-46030</v>
      </c>
      <c r="K9" s="137">
        <f>C9/24</f>
        <v>0.375</v>
      </c>
      <c r="L9" s="137">
        <f>D9/24</f>
        <v>0.5</v>
      </c>
      <c r="M9" s="137">
        <f>IF(AND(M$3&gt;=$K9,M$3&lt;$L9),100*$AM9,0)</f>
        <v>0</v>
      </c>
      <c r="N9" s="137">
        <f>IF(AND(N$3&gt;=$K9,N$3&lt;$L9),100*$AM9,0)</f>
        <v>0</v>
      </c>
      <c r="O9" s="137">
        <f>IF(AND(O$3&gt;=$K9,O$3&lt;$L9),100*$AM9,0)</f>
        <v>0</v>
      </c>
      <c r="P9" s="137">
        <f>IF(AND(P$3&gt;=$K9,P$3&lt;$L9),100*$AM9,0)</f>
        <v>0</v>
      </c>
      <c r="Q9" s="137">
        <f>IF(AND(Q$3&gt;=$K9,Q$3&lt;$L9),100*$AM9,0)</f>
        <v>0</v>
      </c>
      <c r="R9" s="137">
        <f>IF(AND(R$3&gt;=$K9,R$3&lt;$L9),100*$AM9,0)</f>
        <v>0</v>
      </c>
      <c r="S9" s="137">
        <f>IF(AND(S$3&gt;=$K9,S$3&lt;$L9),100*$AM9,0)</f>
        <v>0</v>
      </c>
      <c r="T9" s="137">
        <f>IF(AND(T$3&gt;=$K9,T$3&lt;$L9),100*$AM9,0)</f>
        <v>0</v>
      </c>
      <c r="U9" s="137">
        <f>IF(AND(U$3&gt;=$K9,U$3&lt;$L9),100*$AM9,0)</f>
        <v>0</v>
      </c>
      <c r="V9" s="137">
        <f>IF(AND(V$3&gt;=$K9,V$3&lt;$L9),100*$AM9,0)</f>
        <v>100</v>
      </c>
      <c r="W9" s="137">
        <f>IF(AND(W$3&gt;=$K9,W$3&lt;$L9),100*$AM9,0)</f>
        <v>100</v>
      </c>
      <c r="X9" s="137">
        <f>IF(AND(X$3&gt;=$K9,X$3&lt;$L9),100*$AM9,0)</f>
        <v>100</v>
      </c>
      <c r="Y9" s="137">
        <f>IF(AND(Y$3&gt;=$K9,Y$3&lt;$L9),100*$AM9,0)</f>
        <v>0</v>
      </c>
      <c r="Z9" s="137">
        <f>IF(AND(Z$3&gt;=$K9,Z$3&lt;$L9),100*$AM9,0)</f>
        <v>0</v>
      </c>
      <c r="AA9" s="137">
        <f>IF(AND(AA$3&gt;=$K9,AA$3&lt;$L9),100*$AM9,0)</f>
        <v>0</v>
      </c>
      <c r="AB9" s="137">
        <f>IF(AND(AB$3&gt;=$K9,AB$3&lt;$L9),100*$AM9,0)</f>
        <v>0</v>
      </c>
      <c r="AC9" s="137">
        <f>IF(AND(AC$3&gt;=$K9,AC$3&lt;$L9),100*$AM9,0)</f>
        <v>0</v>
      </c>
      <c r="AD9" s="137">
        <f>IF(AND(AD$3&gt;=$K9,AD$3&lt;$L9),100*$AM9,0)</f>
        <v>0</v>
      </c>
      <c r="AE9" s="137">
        <f>IF(AND(AE$3&gt;=$K9,AE$3&lt;$L9),100*$AM9,0)</f>
        <v>0</v>
      </c>
      <c r="AF9" s="137">
        <f>IF(AND(AF$3&gt;=$K9,AF$3&lt;$L9),100*$AM9,0)</f>
        <v>0</v>
      </c>
      <c r="AG9" s="137">
        <f>IF(AND(AG$3&gt;=$K9,AG$3&lt;$L9),100*$AM9,0)</f>
        <v>0</v>
      </c>
      <c r="AH9" s="137">
        <f>IF(AND(AH$3&gt;=$K9,AH$3&lt;$L9),100*$AM9,0)</f>
        <v>0</v>
      </c>
      <c r="AI9" s="137">
        <f>IF(AND(AI$3&gt;=$K9,AI$3&lt;$L9),100*$AM9,0)</f>
        <v>0</v>
      </c>
      <c r="AJ9" s="137">
        <f>IF(AND(AJ$3&gt;=$K9,AJ$3&lt;$L9),100*$AM9,0)</f>
        <v>0</v>
      </c>
      <c r="AK9" s="136">
        <f ca="1">IF(AND(AND($AK$3&lt;=B9,B9&lt;=$AK$1),B9&lt;&gt;""),1,0)</f>
        <v>1</v>
      </c>
      <c r="AL9" s="136">
        <f t="shared" si="1"/>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B10</f>
        <v>46030</v>
      </c>
      <c r="J10" s="137" t="str">
        <f>H10&amp;"-"&amp;I10</f>
        <v>039-46030</v>
      </c>
      <c r="K10" s="137">
        <f>C10/24</f>
        <v>0.375</v>
      </c>
      <c r="L10" s="137">
        <f>D10/24</f>
        <v>0.66666666666666663</v>
      </c>
      <c r="M10" s="137">
        <f>IF(AND(M$3&gt;=$K10,M$3&lt;$L10),100*$AM10,0)</f>
        <v>0</v>
      </c>
      <c r="N10" s="137">
        <f>IF(AND(N$3&gt;=$K10,N$3&lt;$L10),100*$AM10,0)</f>
        <v>0</v>
      </c>
      <c r="O10" s="137">
        <f>IF(AND(O$3&gt;=$K10,O$3&lt;$L10),100*$AM10,0)</f>
        <v>0</v>
      </c>
      <c r="P10" s="137">
        <f>IF(AND(P$3&gt;=$K10,P$3&lt;$L10),100*$AM10,0)</f>
        <v>0</v>
      </c>
      <c r="Q10" s="137">
        <f>IF(AND(Q$3&gt;=$K10,Q$3&lt;$L10),100*$AM10,0)</f>
        <v>0</v>
      </c>
      <c r="R10" s="137">
        <f>IF(AND(R$3&gt;=$K10,R$3&lt;$L10),100*$AM10,0)</f>
        <v>0</v>
      </c>
      <c r="S10" s="137">
        <f>IF(AND(S$3&gt;=$K10,S$3&lt;$L10),100*$AM10,0)</f>
        <v>0</v>
      </c>
      <c r="T10" s="137">
        <f>IF(AND(T$3&gt;=$K10,T$3&lt;$L10),100*$AM10,0)</f>
        <v>0</v>
      </c>
      <c r="U10" s="137">
        <f>IF(AND(U$3&gt;=$K10,U$3&lt;$L10),100*$AM10,0)</f>
        <v>0</v>
      </c>
      <c r="V10" s="137">
        <f>IF(AND(V$3&gt;=$K10,V$3&lt;$L10),100*$AM10,0)</f>
        <v>100</v>
      </c>
      <c r="W10" s="137">
        <f>IF(AND(W$3&gt;=$K10,W$3&lt;$L10),100*$AM10,0)</f>
        <v>100</v>
      </c>
      <c r="X10" s="137">
        <f>IF(AND(X$3&gt;=$K10,X$3&lt;$L10),100*$AM10,0)</f>
        <v>100</v>
      </c>
      <c r="Y10" s="137">
        <f>IF(AND(Y$3&gt;=$K10,Y$3&lt;$L10),100*$AM10,0)</f>
        <v>100</v>
      </c>
      <c r="Z10" s="137">
        <f>IF(AND(Z$3&gt;=$K10,Z$3&lt;$L10),100*$AM10,0)</f>
        <v>100</v>
      </c>
      <c r="AA10" s="137">
        <f>IF(AND(AA$3&gt;=$K10,AA$3&lt;$L10),100*$AM10,0)</f>
        <v>100</v>
      </c>
      <c r="AB10" s="137">
        <f>IF(AND(AB$3&gt;=$K10,AB$3&lt;$L10),100*$AM10,0)</f>
        <v>100</v>
      </c>
      <c r="AC10" s="137">
        <f>IF(AND(AC$3&gt;=$K10,AC$3&lt;$L10),100*$AM10,0)</f>
        <v>0</v>
      </c>
      <c r="AD10" s="137">
        <f>IF(AND(AD$3&gt;=$K10,AD$3&lt;$L10),100*$AM10,0)</f>
        <v>0</v>
      </c>
      <c r="AE10" s="137">
        <f>IF(AND(AE$3&gt;=$K10,AE$3&lt;$L10),100*$AM10,0)</f>
        <v>0</v>
      </c>
      <c r="AF10" s="137">
        <f>IF(AND(AF$3&gt;=$K10,AF$3&lt;$L10),100*$AM10,0)</f>
        <v>0</v>
      </c>
      <c r="AG10" s="137">
        <f>IF(AND(AG$3&gt;=$K10,AG$3&lt;$L10),100*$AM10,0)</f>
        <v>0</v>
      </c>
      <c r="AH10" s="137">
        <f>IF(AND(AH$3&gt;=$K10,AH$3&lt;$L10),100*$AM10,0)</f>
        <v>0</v>
      </c>
      <c r="AI10" s="137">
        <f>IF(AND(AI$3&gt;=$K10,AI$3&lt;$L10),100*$AM10,0)</f>
        <v>0</v>
      </c>
      <c r="AJ10" s="137">
        <f>IF(AND(AJ$3&gt;=$K10,AJ$3&lt;$L10),100*$AM10,0)</f>
        <v>0</v>
      </c>
      <c r="AK10" s="136">
        <f ca="1">IF(AND(AND($AK$3&lt;=B10,B10&lt;=$AK$1),B10&lt;&gt;""),1,0)</f>
        <v>1</v>
      </c>
      <c r="AL10" s="136">
        <f t="shared" si="1"/>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B11</f>
        <v>46030</v>
      </c>
      <c r="J11" s="137" t="str">
        <f>H11&amp;"-"&amp;I11</f>
        <v>038-46030</v>
      </c>
      <c r="K11" s="137">
        <f>C11/24</f>
        <v>0.375</v>
      </c>
      <c r="L11" s="137">
        <f>D11/24</f>
        <v>0.66666666666666663</v>
      </c>
      <c r="M11" s="137">
        <f>IF(AND(M$3&gt;=$K11,M$3&lt;$L11),100*$AM11,0)</f>
        <v>0</v>
      </c>
      <c r="N11" s="137">
        <f>IF(AND(N$3&gt;=$K11,N$3&lt;$L11),100*$AM11,0)</f>
        <v>0</v>
      </c>
      <c r="O11" s="137">
        <f>IF(AND(O$3&gt;=$K11,O$3&lt;$L11),100*$AM11,0)</f>
        <v>0</v>
      </c>
      <c r="P11" s="137">
        <f>IF(AND(P$3&gt;=$K11,P$3&lt;$L11),100*$AM11,0)</f>
        <v>0</v>
      </c>
      <c r="Q11" s="137">
        <f>IF(AND(Q$3&gt;=$K11,Q$3&lt;$L11),100*$AM11,0)</f>
        <v>0</v>
      </c>
      <c r="R11" s="137">
        <f>IF(AND(R$3&gt;=$K11,R$3&lt;$L11),100*$AM11,0)</f>
        <v>0</v>
      </c>
      <c r="S11" s="137">
        <f>IF(AND(S$3&gt;=$K11,S$3&lt;$L11),100*$AM11,0)</f>
        <v>0</v>
      </c>
      <c r="T11" s="137">
        <f>IF(AND(T$3&gt;=$K11,T$3&lt;$L11),100*$AM11,0)</f>
        <v>0</v>
      </c>
      <c r="U11" s="137">
        <f>IF(AND(U$3&gt;=$K11,U$3&lt;$L11),100*$AM11,0)</f>
        <v>0</v>
      </c>
      <c r="V11" s="137">
        <f>IF(AND(V$3&gt;=$K11,V$3&lt;$L11),100*$AM11,0)</f>
        <v>100</v>
      </c>
      <c r="W11" s="137">
        <f>IF(AND(W$3&gt;=$K11,W$3&lt;$L11),100*$AM11,0)</f>
        <v>100</v>
      </c>
      <c r="X11" s="137">
        <f>IF(AND(X$3&gt;=$K11,X$3&lt;$L11),100*$AM11,0)</f>
        <v>100</v>
      </c>
      <c r="Y11" s="137">
        <f>IF(AND(Y$3&gt;=$K11,Y$3&lt;$L11),100*$AM11,0)</f>
        <v>100</v>
      </c>
      <c r="Z11" s="137">
        <f>IF(AND(Z$3&gt;=$K11,Z$3&lt;$L11),100*$AM11,0)</f>
        <v>100</v>
      </c>
      <c r="AA11" s="137">
        <f>IF(AND(AA$3&gt;=$K11,AA$3&lt;$L11),100*$AM11,0)</f>
        <v>100</v>
      </c>
      <c r="AB11" s="137">
        <f>IF(AND(AB$3&gt;=$K11,AB$3&lt;$L11),100*$AM11,0)</f>
        <v>100</v>
      </c>
      <c r="AC11" s="137">
        <f>IF(AND(AC$3&gt;=$K11,AC$3&lt;$L11),100*$AM11,0)</f>
        <v>0</v>
      </c>
      <c r="AD11" s="137">
        <f>IF(AND(AD$3&gt;=$K11,AD$3&lt;$L11),100*$AM11,0)</f>
        <v>0</v>
      </c>
      <c r="AE11" s="137">
        <f>IF(AND(AE$3&gt;=$K11,AE$3&lt;$L11),100*$AM11,0)</f>
        <v>0</v>
      </c>
      <c r="AF11" s="137">
        <f>IF(AND(AF$3&gt;=$K11,AF$3&lt;$L11),100*$AM11,0)</f>
        <v>0</v>
      </c>
      <c r="AG11" s="137">
        <f>IF(AND(AG$3&gt;=$K11,AG$3&lt;$L11),100*$AM11,0)</f>
        <v>0</v>
      </c>
      <c r="AH11" s="137">
        <f>IF(AND(AH$3&gt;=$K11,AH$3&lt;$L11),100*$AM11,0)</f>
        <v>0</v>
      </c>
      <c r="AI11" s="137">
        <f>IF(AND(AI$3&gt;=$K11,AI$3&lt;$L11),100*$AM11,0)</f>
        <v>0</v>
      </c>
      <c r="AJ11" s="137">
        <f>IF(AND(AJ$3&gt;=$K11,AJ$3&lt;$L11),100*$AM11,0)</f>
        <v>0</v>
      </c>
      <c r="AK11" s="136">
        <f ca="1">IF(AND(AND($AK$3&lt;=B11,B11&lt;=$AK$1),B11&lt;&gt;""),1,0)</f>
        <v>1</v>
      </c>
      <c r="AL11" s="136">
        <f t="shared" si="1"/>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B12</f>
        <v>46030</v>
      </c>
      <c r="J12" s="137" t="str">
        <f>H12&amp;"-"&amp;I12</f>
        <v>024-46030</v>
      </c>
      <c r="K12" s="137">
        <f>C12/24</f>
        <v>0.375</v>
      </c>
      <c r="L12" s="137">
        <f>D12/24</f>
        <v>0.70833333333333337</v>
      </c>
      <c r="M12" s="137">
        <f>IF(AND(M$3&gt;=$K12,M$3&lt;$L12),100*$AM12,0)</f>
        <v>0</v>
      </c>
      <c r="N12" s="137">
        <f>IF(AND(N$3&gt;=$K12,N$3&lt;$L12),100*$AM12,0)</f>
        <v>0</v>
      </c>
      <c r="O12" s="137">
        <f>IF(AND(O$3&gt;=$K12,O$3&lt;$L12),100*$AM12,0)</f>
        <v>0</v>
      </c>
      <c r="P12" s="137">
        <f>IF(AND(P$3&gt;=$K12,P$3&lt;$L12),100*$AM12,0)</f>
        <v>0</v>
      </c>
      <c r="Q12" s="137">
        <f>IF(AND(Q$3&gt;=$K12,Q$3&lt;$L12),100*$AM12,0)</f>
        <v>0</v>
      </c>
      <c r="R12" s="137">
        <f>IF(AND(R$3&gt;=$K12,R$3&lt;$L12),100*$AM12,0)</f>
        <v>0</v>
      </c>
      <c r="S12" s="137">
        <f>IF(AND(S$3&gt;=$K12,S$3&lt;$L12),100*$AM12,0)</f>
        <v>0</v>
      </c>
      <c r="T12" s="137">
        <f>IF(AND(T$3&gt;=$K12,T$3&lt;$L12),100*$AM12,0)</f>
        <v>0</v>
      </c>
      <c r="U12" s="137">
        <f>IF(AND(U$3&gt;=$K12,U$3&lt;$L12),100*$AM12,0)</f>
        <v>0</v>
      </c>
      <c r="V12" s="137">
        <f>IF(AND(V$3&gt;=$K12,V$3&lt;$L12),100*$AM12,0)</f>
        <v>100</v>
      </c>
      <c r="W12" s="137">
        <f>IF(AND(W$3&gt;=$K12,W$3&lt;$L12),100*$AM12,0)</f>
        <v>100</v>
      </c>
      <c r="X12" s="137">
        <f>IF(AND(X$3&gt;=$K12,X$3&lt;$L12),100*$AM12,0)</f>
        <v>100</v>
      </c>
      <c r="Y12" s="137">
        <f>IF(AND(Y$3&gt;=$K12,Y$3&lt;$L12),100*$AM12,0)</f>
        <v>100</v>
      </c>
      <c r="Z12" s="137">
        <f>IF(AND(Z$3&gt;=$K12,Z$3&lt;$L12),100*$AM12,0)</f>
        <v>100</v>
      </c>
      <c r="AA12" s="137">
        <f>IF(AND(AA$3&gt;=$K12,AA$3&lt;$L12),100*$AM12,0)</f>
        <v>100</v>
      </c>
      <c r="AB12" s="137">
        <f>IF(AND(AB$3&gt;=$K12,AB$3&lt;$L12),100*$AM12,0)</f>
        <v>100</v>
      </c>
      <c r="AC12" s="137">
        <f>IF(AND(AC$3&gt;=$K12,AC$3&lt;$L12),100*$AM12,0)</f>
        <v>100</v>
      </c>
      <c r="AD12" s="137">
        <f>IF(AND(AD$3&gt;=$K12,AD$3&lt;$L12),100*$AM12,0)</f>
        <v>0</v>
      </c>
      <c r="AE12" s="137">
        <f>IF(AND(AE$3&gt;=$K12,AE$3&lt;$L12),100*$AM12,0)</f>
        <v>0</v>
      </c>
      <c r="AF12" s="137">
        <f>IF(AND(AF$3&gt;=$K12,AF$3&lt;$L12),100*$AM12,0)</f>
        <v>0</v>
      </c>
      <c r="AG12" s="137">
        <f>IF(AND(AG$3&gt;=$K12,AG$3&lt;$L12),100*$AM12,0)</f>
        <v>0</v>
      </c>
      <c r="AH12" s="137">
        <f>IF(AND(AH$3&gt;=$K12,AH$3&lt;$L12),100*$AM12,0)</f>
        <v>0</v>
      </c>
      <c r="AI12" s="137">
        <f>IF(AND(AI$3&gt;=$K12,AI$3&lt;$L12),100*$AM12,0)</f>
        <v>0</v>
      </c>
      <c r="AJ12" s="137">
        <f>IF(AND(AJ$3&gt;=$K12,AJ$3&lt;$L12),100*$AM12,0)</f>
        <v>0</v>
      </c>
      <c r="AK12" s="136">
        <f ca="1">IF(AND(AND($AK$3&lt;=B12,B12&lt;=$AK$1),B12&lt;&gt;""),1,0)</f>
        <v>1</v>
      </c>
      <c r="AL12" s="136">
        <f t="shared" si="1"/>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B13</f>
        <v>46031</v>
      </c>
      <c r="J13" s="137" t="str">
        <f>H13&amp;"-"&amp;I13</f>
        <v>024-46031</v>
      </c>
      <c r="K13" s="137">
        <f>C13/24</f>
        <v>0.375</v>
      </c>
      <c r="L13" s="137">
        <f>D13/24</f>
        <v>0.70833333333333337</v>
      </c>
      <c r="M13" s="137">
        <f>IF(AND(M$3&gt;=$K13,M$3&lt;$L13),100*$AM13,0)</f>
        <v>0</v>
      </c>
      <c r="N13" s="137">
        <f>IF(AND(N$3&gt;=$K13,N$3&lt;$L13),100*$AM13,0)</f>
        <v>0</v>
      </c>
      <c r="O13" s="137">
        <f>IF(AND(O$3&gt;=$K13,O$3&lt;$L13),100*$AM13,0)</f>
        <v>0</v>
      </c>
      <c r="P13" s="137">
        <f>IF(AND(P$3&gt;=$K13,P$3&lt;$L13),100*$AM13,0)</f>
        <v>0</v>
      </c>
      <c r="Q13" s="137">
        <f>IF(AND(Q$3&gt;=$K13,Q$3&lt;$L13),100*$AM13,0)</f>
        <v>0</v>
      </c>
      <c r="R13" s="137">
        <f>IF(AND(R$3&gt;=$K13,R$3&lt;$L13),100*$AM13,0)</f>
        <v>0</v>
      </c>
      <c r="S13" s="137">
        <f>IF(AND(S$3&gt;=$K13,S$3&lt;$L13),100*$AM13,0)</f>
        <v>0</v>
      </c>
      <c r="T13" s="137">
        <f>IF(AND(T$3&gt;=$K13,T$3&lt;$L13),100*$AM13,0)</f>
        <v>0</v>
      </c>
      <c r="U13" s="137">
        <f>IF(AND(U$3&gt;=$K13,U$3&lt;$L13),100*$AM13,0)</f>
        <v>0</v>
      </c>
      <c r="V13" s="137">
        <f>IF(AND(V$3&gt;=$K13,V$3&lt;$L13),100*$AM13,0)</f>
        <v>100</v>
      </c>
      <c r="W13" s="137">
        <f>IF(AND(W$3&gt;=$K13,W$3&lt;$L13),100*$AM13,0)</f>
        <v>100</v>
      </c>
      <c r="X13" s="137">
        <f>IF(AND(X$3&gt;=$K13,X$3&lt;$L13),100*$AM13,0)</f>
        <v>100</v>
      </c>
      <c r="Y13" s="137">
        <f>IF(AND(Y$3&gt;=$K13,Y$3&lt;$L13),100*$AM13,0)</f>
        <v>100</v>
      </c>
      <c r="Z13" s="137">
        <f>IF(AND(Z$3&gt;=$K13,Z$3&lt;$L13),100*$AM13,0)</f>
        <v>100</v>
      </c>
      <c r="AA13" s="137">
        <f>IF(AND(AA$3&gt;=$K13,AA$3&lt;$L13),100*$AM13,0)</f>
        <v>100</v>
      </c>
      <c r="AB13" s="137">
        <f>IF(AND(AB$3&gt;=$K13,AB$3&lt;$L13),100*$AM13,0)</f>
        <v>100</v>
      </c>
      <c r="AC13" s="137">
        <f>IF(AND(AC$3&gt;=$K13,AC$3&lt;$L13),100*$AM13,0)</f>
        <v>100</v>
      </c>
      <c r="AD13" s="137">
        <f>IF(AND(AD$3&gt;=$K13,AD$3&lt;$L13),100*$AM13,0)</f>
        <v>0</v>
      </c>
      <c r="AE13" s="137">
        <f>IF(AND(AE$3&gt;=$K13,AE$3&lt;$L13),100*$AM13,0)</f>
        <v>0</v>
      </c>
      <c r="AF13" s="137">
        <f>IF(AND(AF$3&gt;=$K13,AF$3&lt;$L13),100*$AM13,0)</f>
        <v>0</v>
      </c>
      <c r="AG13" s="137">
        <f>IF(AND(AG$3&gt;=$K13,AG$3&lt;$L13),100*$AM13,0)</f>
        <v>0</v>
      </c>
      <c r="AH13" s="137">
        <f>IF(AND(AH$3&gt;=$K13,AH$3&lt;$L13),100*$AM13,0)</f>
        <v>0</v>
      </c>
      <c r="AI13" s="137">
        <f>IF(AND(AI$3&gt;=$K13,AI$3&lt;$L13),100*$AM13,0)</f>
        <v>0</v>
      </c>
      <c r="AJ13" s="137">
        <f>IF(AND(AJ$3&gt;=$K13,AJ$3&lt;$L13),100*$AM13,0)</f>
        <v>0</v>
      </c>
      <c r="AK13" s="136">
        <f ca="1">IF(AND(AND($AK$3&lt;=B13,B13&lt;=$AK$1),B13&lt;&gt;""),1,0)</f>
        <v>1</v>
      </c>
      <c r="AL13" s="136">
        <f t="shared" si="1"/>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B14</f>
        <v>46032</v>
      </c>
      <c r="J14" s="137" t="str">
        <f>H14&amp;"-"&amp;I14</f>
        <v>001-46032</v>
      </c>
      <c r="K14" s="137">
        <f>C14/24</f>
        <v>0</v>
      </c>
      <c r="L14" s="137">
        <f>D14/24</f>
        <v>1</v>
      </c>
      <c r="M14" s="137">
        <f>IF(AND(M$3&gt;=$K14,M$3&lt;$L14),100*$AM14,0)</f>
        <v>100</v>
      </c>
      <c r="N14" s="137">
        <f>IF(AND(N$3&gt;=$K14,N$3&lt;$L14),100*$AM14,0)</f>
        <v>100</v>
      </c>
      <c r="O14" s="137">
        <f>IF(AND(O$3&gt;=$K14,O$3&lt;$L14),100*$AM14,0)</f>
        <v>100</v>
      </c>
      <c r="P14" s="137">
        <f>IF(AND(P$3&gt;=$K14,P$3&lt;$L14),100*$AM14,0)</f>
        <v>100</v>
      </c>
      <c r="Q14" s="137">
        <f>IF(AND(Q$3&gt;=$K14,Q$3&lt;$L14),100*$AM14,0)</f>
        <v>100</v>
      </c>
      <c r="R14" s="137">
        <f>IF(AND(R$3&gt;=$K14,R$3&lt;$L14),100*$AM14,0)</f>
        <v>100</v>
      </c>
      <c r="S14" s="137">
        <f>IF(AND(S$3&gt;=$K14,S$3&lt;$L14),100*$AM14,0)</f>
        <v>100</v>
      </c>
      <c r="T14" s="137">
        <f>IF(AND(T$3&gt;=$K14,T$3&lt;$L14),100*$AM14,0)</f>
        <v>100</v>
      </c>
      <c r="U14" s="137">
        <f>IF(AND(U$3&gt;=$K14,U$3&lt;$L14),100*$AM14,0)</f>
        <v>100</v>
      </c>
      <c r="V14" s="137">
        <f>IF(AND(V$3&gt;=$K14,V$3&lt;$L14),100*$AM14,0)</f>
        <v>100</v>
      </c>
      <c r="W14" s="137">
        <f>IF(AND(W$3&gt;=$K14,W$3&lt;$L14),100*$AM14,0)</f>
        <v>100</v>
      </c>
      <c r="X14" s="137">
        <f>IF(AND(X$3&gt;=$K14,X$3&lt;$L14),100*$AM14,0)</f>
        <v>100</v>
      </c>
      <c r="Y14" s="137">
        <f>IF(AND(Y$3&gt;=$K14,Y$3&lt;$L14),100*$AM14,0)</f>
        <v>100</v>
      </c>
      <c r="Z14" s="137">
        <f>IF(AND(Z$3&gt;=$K14,Z$3&lt;$L14),100*$AM14,0)</f>
        <v>100</v>
      </c>
      <c r="AA14" s="137">
        <f>IF(AND(AA$3&gt;=$K14,AA$3&lt;$L14),100*$AM14,0)</f>
        <v>100</v>
      </c>
      <c r="AB14" s="137">
        <f>IF(AND(AB$3&gt;=$K14,AB$3&lt;$L14),100*$AM14,0)</f>
        <v>100</v>
      </c>
      <c r="AC14" s="137">
        <f>IF(AND(AC$3&gt;=$K14,AC$3&lt;$L14),100*$AM14,0)</f>
        <v>100</v>
      </c>
      <c r="AD14" s="137">
        <f>IF(AND(AD$3&gt;=$K14,AD$3&lt;$L14),100*$AM14,0)</f>
        <v>100</v>
      </c>
      <c r="AE14" s="137">
        <f>IF(AND(AE$3&gt;=$K14,AE$3&lt;$L14),100*$AM14,0)</f>
        <v>100</v>
      </c>
      <c r="AF14" s="137">
        <f>IF(AND(AF$3&gt;=$K14,AF$3&lt;$L14),100*$AM14,0)</f>
        <v>100</v>
      </c>
      <c r="AG14" s="137">
        <f>IF(AND(AG$3&gt;=$K14,AG$3&lt;$L14),100*$AM14,0)</f>
        <v>100</v>
      </c>
      <c r="AH14" s="137">
        <f>IF(AND(AH$3&gt;=$K14,AH$3&lt;$L14),100*$AM14,0)</f>
        <v>100</v>
      </c>
      <c r="AI14" s="137">
        <f>IF(AND(AI$3&gt;=$K14,AI$3&lt;$L14),100*$AM14,0)</f>
        <v>100</v>
      </c>
      <c r="AJ14" s="137">
        <f>IF(AND(AJ$3&gt;=$K14,AJ$3&lt;$L14),100*$AM14,0)</f>
        <v>100</v>
      </c>
      <c r="AK14" s="136">
        <f ca="1">IF(AND(AND($AK$3&lt;=B14,B14&lt;=$AK$1),B14&lt;&gt;""),1,0)</f>
        <v>1</v>
      </c>
      <c r="AL14" s="136">
        <f t="shared" si="1"/>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B15</f>
        <v>46032</v>
      </c>
      <c r="J15" s="137" t="str">
        <f>H15&amp;"-"&amp;I15</f>
        <v>024-46032</v>
      </c>
      <c r="K15" s="137">
        <f>C15/24</f>
        <v>0.375</v>
      </c>
      <c r="L15" s="137">
        <f>D15/24</f>
        <v>0.70833333333333337</v>
      </c>
      <c r="M15" s="137">
        <f>IF(AND(M$3&gt;=$K15,M$3&lt;$L15),100*$AM15,0)</f>
        <v>0</v>
      </c>
      <c r="N15" s="137">
        <f>IF(AND(N$3&gt;=$K15,N$3&lt;$L15),100*$AM15,0)</f>
        <v>0</v>
      </c>
      <c r="O15" s="137">
        <f>IF(AND(O$3&gt;=$K15,O$3&lt;$L15),100*$AM15,0)</f>
        <v>0</v>
      </c>
      <c r="P15" s="137">
        <f>IF(AND(P$3&gt;=$K15,P$3&lt;$L15),100*$AM15,0)</f>
        <v>0</v>
      </c>
      <c r="Q15" s="137">
        <f>IF(AND(Q$3&gt;=$K15,Q$3&lt;$L15),100*$AM15,0)</f>
        <v>0</v>
      </c>
      <c r="R15" s="137">
        <f>IF(AND(R$3&gt;=$K15,R$3&lt;$L15),100*$AM15,0)</f>
        <v>0</v>
      </c>
      <c r="S15" s="137">
        <f>IF(AND(S$3&gt;=$K15,S$3&lt;$L15),100*$AM15,0)</f>
        <v>0</v>
      </c>
      <c r="T15" s="137">
        <f>IF(AND(T$3&gt;=$K15,T$3&lt;$L15),100*$AM15,0)</f>
        <v>0</v>
      </c>
      <c r="U15" s="137">
        <f>IF(AND(U$3&gt;=$K15,U$3&lt;$L15),100*$AM15,0)</f>
        <v>0</v>
      </c>
      <c r="V15" s="137">
        <f>IF(AND(V$3&gt;=$K15,V$3&lt;$L15),100*$AM15,0)</f>
        <v>100</v>
      </c>
      <c r="W15" s="137">
        <f>IF(AND(W$3&gt;=$K15,W$3&lt;$L15),100*$AM15,0)</f>
        <v>100</v>
      </c>
      <c r="X15" s="137">
        <f>IF(AND(X$3&gt;=$K15,X$3&lt;$L15),100*$AM15,0)</f>
        <v>100</v>
      </c>
      <c r="Y15" s="137">
        <f>IF(AND(Y$3&gt;=$K15,Y$3&lt;$L15),100*$AM15,0)</f>
        <v>100</v>
      </c>
      <c r="Z15" s="137">
        <f>IF(AND(Z$3&gt;=$K15,Z$3&lt;$L15),100*$AM15,0)</f>
        <v>100</v>
      </c>
      <c r="AA15" s="137">
        <f>IF(AND(AA$3&gt;=$K15,AA$3&lt;$L15),100*$AM15,0)</f>
        <v>100</v>
      </c>
      <c r="AB15" s="137">
        <f>IF(AND(AB$3&gt;=$K15,AB$3&lt;$L15),100*$AM15,0)</f>
        <v>100</v>
      </c>
      <c r="AC15" s="137">
        <f>IF(AND(AC$3&gt;=$K15,AC$3&lt;$L15),100*$AM15,0)</f>
        <v>100</v>
      </c>
      <c r="AD15" s="137">
        <f>IF(AND(AD$3&gt;=$K15,AD$3&lt;$L15),100*$AM15,0)</f>
        <v>0</v>
      </c>
      <c r="AE15" s="137">
        <f>IF(AND(AE$3&gt;=$K15,AE$3&lt;$L15),100*$AM15,0)</f>
        <v>0</v>
      </c>
      <c r="AF15" s="137">
        <f>IF(AND(AF$3&gt;=$K15,AF$3&lt;$L15),100*$AM15,0)</f>
        <v>0</v>
      </c>
      <c r="AG15" s="137">
        <f>IF(AND(AG$3&gt;=$K15,AG$3&lt;$L15),100*$AM15,0)</f>
        <v>0</v>
      </c>
      <c r="AH15" s="137">
        <f>IF(AND(AH$3&gt;=$K15,AH$3&lt;$L15),100*$AM15,0)</f>
        <v>0</v>
      </c>
      <c r="AI15" s="137">
        <f>IF(AND(AI$3&gt;=$K15,AI$3&lt;$L15),100*$AM15,0)</f>
        <v>0</v>
      </c>
      <c r="AJ15" s="137">
        <f>IF(AND(AJ$3&gt;=$K15,AJ$3&lt;$L15),100*$AM15,0)</f>
        <v>0</v>
      </c>
      <c r="AK15" s="136">
        <f ca="1">IF(AND(AND($AK$3&lt;=B15,B15&lt;=$AK$1),B15&lt;&gt;""),1,0)</f>
        <v>1</v>
      </c>
      <c r="AL15" s="136">
        <f t="shared" si="1"/>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B16</f>
        <v>46033</v>
      </c>
      <c r="J16" s="137" t="str">
        <f>H16&amp;"-"&amp;I16</f>
        <v>001-46033</v>
      </c>
      <c r="K16" s="137">
        <f>C16/24</f>
        <v>0</v>
      </c>
      <c r="L16" s="137">
        <f>D16/24</f>
        <v>1</v>
      </c>
      <c r="M16" s="137">
        <f>IF(AND(M$3&gt;=$K16,M$3&lt;$L16),100*$AM16,0)</f>
        <v>100</v>
      </c>
      <c r="N16" s="137">
        <f>IF(AND(N$3&gt;=$K16,N$3&lt;$L16),100*$AM16,0)</f>
        <v>100</v>
      </c>
      <c r="O16" s="137">
        <f>IF(AND(O$3&gt;=$K16,O$3&lt;$L16),100*$AM16,0)</f>
        <v>100</v>
      </c>
      <c r="P16" s="137">
        <f>IF(AND(P$3&gt;=$K16,P$3&lt;$L16),100*$AM16,0)</f>
        <v>100</v>
      </c>
      <c r="Q16" s="137">
        <f>IF(AND(Q$3&gt;=$K16,Q$3&lt;$L16),100*$AM16,0)</f>
        <v>100</v>
      </c>
      <c r="R16" s="137">
        <f>IF(AND(R$3&gt;=$K16,R$3&lt;$L16),100*$AM16,0)</f>
        <v>100</v>
      </c>
      <c r="S16" s="137">
        <f>IF(AND(S$3&gt;=$K16,S$3&lt;$L16),100*$AM16,0)</f>
        <v>100</v>
      </c>
      <c r="T16" s="137">
        <f>IF(AND(T$3&gt;=$K16,T$3&lt;$L16),100*$AM16,0)</f>
        <v>100</v>
      </c>
      <c r="U16" s="137">
        <f>IF(AND(U$3&gt;=$K16,U$3&lt;$L16),100*$AM16,0)</f>
        <v>100</v>
      </c>
      <c r="V16" s="137">
        <f>IF(AND(V$3&gt;=$K16,V$3&lt;$L16),100*$AM16,0)</f>
        <v>100</v>
      </c>
      <c r="W16" s="137">
        <f>IF(AND(W$3&gt;=$K16,W$3&lt;$L16),100*$AM16,0)</f>
        <v>100</v>
      </c>
      <c r="X16" s="137">
        <f>IF(AND(X$3&gt;=$K16,X$3&lt;$L16),100*$AM16,0)</f>
        <v>100</v>
      </c>
      <c r="Y16" s="137">
        <f>IF(AND(Y$3&gt;=$K16,Y$3&lt;$L16),100*$AM16,0)</f>
        <v>100</v>
      </c>
      <c r="Z16" s="137">
        <f>IF(AND(Z$3&gt;=$K16,Z$3&lt;$L16),100*$AM16,0)</f>
        <v>100</v>
      </c>
      <c r="AA16" s="137">
        <f>IF(AND(AA$3&gt;=$K16,AA$3&lt;$L16),100*$AM16,0)</f>
        <v>100</v>
      </c>
      <c r="AB16" s="137">
        <f>IF(AND(AB$3&gt;=$K16,AB$3&lt;$L16),100*$AM16,0)</f>
        <v>100</v>
      </c>
      <c r="AC16" s="137">
        <f>IF(AND(AC$3&gt;=$K16,AC$3&lt;$L16),100*$AM16,0)</f>
        <v>100</v>
      </c>
      <c r="AD16" s="137">
        <f>IF(AND(AD$3&gt;=$K16,AD$3&lt;$L16),100*$AM16,0)</f>
        <v>100</v>
      </c>
      <c r="AE16" s="137">
        <f>IF(AND(AE$3&gt;=$K16,AE$3&lt;$L16),100*$AM16,0)</f>
        <v>100</v>
      </c>
      <c r="AF16" s="137">
        <f>IF(AND(AF$3&gt;=$K16,AF$3&lt;$L16),100*$AM16,0)</f>
        <v>100</v>
      </c>
      <c r="AG16" s="137">
        <f>IF(AND(AG$3&gt;=$K16,AG$3&lt;$L16),100*$AM16,0)</f>
        <v>100</v>
      </c>
      <c r="AH16" s="137">
        <f>IF(AND(AH$3&gt;=$K16,AH$3&lt;$L16),100*$AM16,0)</f>
        <v>100</v>
      </c>
      <c r="AI16" s="137">
        <f>IF(AND(AI$3&gt;=$K16,AI$3&lt;$L16),100*$AM16,0)</f>
        <v>100</v>
      </c>
      <c r="AJ16" s="137">
        <f>IF(AND(AJ$3&gt;=$K16,AJ$3&lt;$L16),100*$AM16,0)</f>
        <v>100</v>
      </c>
      <c r="AK16" s="136">
        <f ca="1">IF(AND(AND($AK$3&lt;=B16,B16&lt;=$AK$1),B16&lt;&gt;""),1,0)</f>
        <v>1</v>
      </c>
      <c r="AL16" s="136">
        <f t="shared" si="1"/>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B17</f>
        <v>46033</v>
      </c>
      <c r="J17" s="137" t="str">
        <f>H17&amp;"-"&amp;I17</f>
        <v>024-46033</v>
      </c>
      <c r="K17" s="137">
        <f>C17/24</f>
        <v>0.375</v>
      </c>
      <c r="L17" s="137">
        <f>D17/24</f>
        <v>0.70833333333333337</v>
      </c>
      <c r="M17" s="137">
        <f>IF(AND(M$3&gt;=$K17,M$3&lt;$L17),100*$AM17,0)</f>
        <v>0</v>
      </c>
      <c r="N17" s="137">
        <f>IF(AND(N$3&gt;=$K17,N$3&lt;$L17),100*$AM17,0)</f>
        <v>0</v>
      </c>
      <c r="O17" s="137">
        <f>IF(AND(O$3&gt;=$K17,O$3&lt;$L17),100*$AM17,0)</f>
        <v>0</v>
      </c>
      <c r="P17" s="137">
        <f>IF(AND(P$3&gt;=$K17,P$3&lt;$L17),100*$AM17,0)</f>
        <v>0</v>
      </c>
      <c r="Q17" s="137">
        <f>IF(AND(Q$3&gt;=$K17,Q$3&lt;$L17),100*$AM17,0)</f>
        <v>0</v>
      </c>
      <c r="R17" s="137">
        <f>IF(AND(R$3&gt;=$K17,R$3&lt;$L17),100*$AM17,0)</f>
        <v>0</v>
      </c>
      <c r="S17" s="137">
        <f>IF(AND(S$3&gt;=$K17,S$3&lt;$L17),100*$AM17,0)</f>
        <v>0</v>
      </c>
      <c r="T17" s="137">
        <f>IF(AND(T$3&gt;=$K17,T$3&lt;$L17),100*$AM17,0)</f>
        <v>0</v>
      </c>
      <c r="U17" s="137">
        <f>IF(AND(U$3&gt;=$K17,U$3&lt;$L17),100*$AM17,0)</f>
        <v>0</v>
      </c>
      <c r="V17" s="137">
        <f>IF(AND(V$3&gt;=$K17,V$3&lt;$L17),100*$AM17,0)</f>
        <v>100</v>
      </c>
      <c r="W17" s="137">
        <f>IF(AND(W$3&gt;=$K17,W$3&lt;$L17),100*$AM17,0)</f>
        <v>100</v>
      </c>
      <c r="X17" s="137">
        <f>IF(AND(X$3&gt;=$K17,X$3&lt;$L17),100*$AM17,0)</f>
        <v>100</v>
      </c>
      <c r="Y17" s="137">
        <f>IF(AND(Y$3&gt;=$K17,Y$3&lt;$L17),100*$AM17,0)</f>
        <v>100</v>
      </c>
      <c r="Z17" s="137">
        <f>IF(AND(Z$3&gt;=$K17,Z$3&lt;$L17),100*$AM17,0)</f>
        <v>100</v>
      </c>
      <c r="AA17" s="137">
        <f>IF(AND(AA$3&gt;=$K17,AA$3&lt;$L17),100*$AM17,0)</f>
        <v>100</v>
      </c>
      <c r="AB17" s="137">
        <f>IF(AND(AB$3&gt;=$K17,AB$3&lt;$L17),100*$AM17,0)</f>
        <v>100</v>
      </c>
      <c r="AC17" s="137">
        <f>IF(AND(AC$3&gt;=$K17,AC$3&lt;$L17),100*$AM17,0)</f>
        <v>100</v>
      </c>
      <c r="AD17" s="137">
        <f>IF(AND(AD$3&gt;=$K17,AD$3&lt;$L17),100*$AM17,0)</f>
        <v>0</v>
      </c>
      <c r="AE17" s="137">
        <f>IF(AND(AE$3&gt;=$K17,AE$3&lt;$L17),100*$AM17,0)</f>
        <v>0</v>
      </c>
      <c r="AF17" s="137">
        <f>IF(AND(AF$3&gt;=$K17,AF$3&lt;$L17),100*$AM17,0)</f>
        <v>0</v>
      </c>
      <c r="AG17" s="137">
        <f>IF(AND(AG$3&gt;=$K17,AG$3&lt;$L17),100*$AM17,0)</f>
        <v>0</v>
      </c>
      <c r="AH17" s="137">
        <f>IF(AND(AH$3&gt;=$K17,AH$3&lt;$L17),100*$AM17,0)</f>
        <v>0</v>
      </c>
      <c r="AI17" s="137">
        <f>IF(AND(AI$3&gt;=$K17,AI$3&lt;$L17),100*$AM17,0)</f>
        <v>0</v>
      </c>
      <c r="AJ17" s="137">
        <f>IF(AND(AJ$3&gt;=$K17,AJ$3&lt;$L17),100*$AM17,0)</f>
        <v>0</v>
      </c>
      <c r="AK17" s="136">
        <f ca="1">IF(AND(AND($AK$3&lt;=B17,B17&lt;=$AK$1),B17&lt;&gt;""),1,0)</f>
        <v>1</v>
      </c>
      <c r="AL17" s="136">
        <f t="shared" si="1"/>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B18</f>
        <v>46034</v>
      </c>
      <c r="J18" s="137" t="str">
        <f>H18&amp;"-"&amp;I18</f>
        <v>001-46034</v>
      </c>
      <c r="K18" s="137">
        <f>C18/24</f>
        <v>0</v>
      </c>
      <c r="L18" s="137">
        <f>D18/24</f>
        <v>1</v>
      </c>
      <c r="M18" s="137">
        <f>IF(AND(M$3&gt;=$K18,M$3&lt;$L18),100*$AM18,0)</f>
        <v>100</v>
      </c>
      <c r="N18" s="137">
        <f>IF(AND(N$3&gt;=$K18,N$3&lt;$L18),100*$AM18,0)</f>
        <v>100</v>
      </c>
      <c r="O18" s="137">
        <f>IF(AND(O$3&gt;=$K18,O$3&lt;$L18),100*$AM18,0)</f>
        <v>100</v>
      </c>
      <c r="P18" s="137">
        <f>IF(AND(P$3&gt;=$K18,P$3&lt;$L18),100*$AM18,0)</f>
        <v>100</v>
      </c>
      <c r="Q18" s="137">
        <f>IF(AND(Q$3&gt;=$K18,Q$3&lt;$L18),100*$AM18,0)</f>
        <v>100</v>
      </c>
      <c r="R18" s="137">
        <f>IF(AND(R$3&gt;=$K18,R$3&lt;$L18),100*$AM18,0)</f>
        <v>100</v>
      </c>
      <c r="S18" s="137">
        <f>IF(AND(S$3&gt;=$K18,S$3&lt;$L18),100*$AM18,0)</f>
        <v>100</v>
      </c>
      <c r="T18" s="137">
        <f>IF(AND(T$3&gt;=$K18,T$3&lt;$L18),100*$AM18,0)</f>
        <v>100</v>
      </c>
      <c r="U18" s="137">
        <f>IF(AND(U$3&gt;=$K18,U$3&lt;$L18),100*$AM18,0)</f>
        <v>100</v>
      </c>
      <c r="V18" s="137">
        <f>IF(AND(V$3&gt;=$K18,V$3&lt;$L18),100*$AM18,0)</f>
        <v>100</v>
      </c>
      <c r="W18" s="137">
        <f>IF(AND(W$3&gt;=$K18,W$3&lt;$L18),100*$AM18,0)</f>
        <v>100</v>
      </c>
      <c r="X18" s="137">
        <f>IF(AND(X$3&gt;=$K18,X$3&lt;$L18),100*$AM18,0)</f>
        <v>100</v>
      </c>
      <c r="Y18" s="137">
        <f>IF(AND(Y$3&gt;=$K18,Y$3&lt;$L18),100*$AM18,0)</f>
        <v>100</v>
      </c>
      <c r="Z18" s="137">
        <f>IF(AND(Z$3&gt;=$K18,Z$3&lt;$L18),100*$AM18,0)</f>
        <v>100</v>
      </c>
      <c r="AA18" s="137">
        <f>IF(AND(AA$3&gt;=$K18,AA$3&lt;$L18),100*$AM18,0)</f>
        <v>100</v>
      </c>
      <c r="AB18" s="137">
        <f>IF(AND(AB$3&gt;=$K18,AB$3&lt;$L18),100*$AM18,0)</f>
        <v>100</v>
      </c>
      <c r="AC18" s="137">
        <f>IF(AND(AC$3&gt;=$K18,AC$3&lt;$L18),100*$AM18,0)</f>
        <v>100</v>
      </c>
      <c r="AD18" s="137">
        <f>IF(AND(AD$3&gt;=$K18,AD$3&lt;$L18),100*$AM18,0)</f>
        <v>100</v>
      </c>
      <c r="AE18" s="137">
        <f>IF(AND(AE$3&gt;=$K18,AE$3&lt;$L18),100*$AM18,0)</f>
        <v>100</v>
      </c>
      <c r="AF18" s="137">
        <f>IF(AND(AF$3&gt;=$K18,AF$3&lt;$L18),100*$AM18,0)</f>
        <v>100</v>
      </c>
      <c r="AG18" s="137">
        <f>IF(AND(AG$3&gt;=$K18,AG$3&lt;$L18),100*$AM18,0)</f>
        <v>100</v>
      </c>
      <c r="AH18" s="137">
        <f>IF(AND(AH$3&gt;=$K18,AH$3&lt;$L18),100*$AM18,0)</f>
        <v>100</v>
      </c>
      <c r="AI18" s="137">
        <f>IF(AND(AI$3&gt;=$K18,AI$3&lt;$L18),100*$AM18,0)</f>
        <v>100</v>
      </c>
      <c r="AJ18" s="137">
        <f>IF(AND(AJ$3&gt;=$K18,AJ$3&lt;$L18),100*$AM18,0)</f>
        <v>100</v>
      </c>
      <c r="AK18" s="136">
        <f ca="1">IF(AND(AND($AK$3&lt;=B18,B18&lt;=$AK$1),B18&lt;&gt;""),1,0)</f>
        <v>1</v>
      </c>
      <c r="AL18" s="136">
        <f t="shared" si="1"/>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B19</f>
        <v>46034</v>
      </c>
      <c r="J19" s="137" t="str">
        <f>H19&amp;"-"&amp;I19</f>
        <v>024-46034</v>
      </c>
      <c r="K19" s="137">
        <f>C19/24</f>
        <v>0.375</v>
      </c>
      <c r="L19" s="137">
        <f>D19/24</f>
        <v>0.70833333333333337</v>
      </c>
      <c r="M19" s="137">
        <f>IF(AND(M$3&gt;=$K19,M$3&lt;$L19),100*$AM19,0)</f>
        <v>0</v>
      </c>
      <c r="N19" s="137">
        <f>IF(AND(N$3&gt;=$K19,N$3&lt;$L19),100*$AM19,0)</f>
        <v>0</v>
      </c>
      <c r="O19" s="137">
        <f>IF(AND(O$3&gt;=$K19,O$3&lt;$L19),100*$AM19,0)</f>
        <v>0</v>
      </c>
      <c r="P19" s="137">
        <f>IF(AND(P$3&gt;=$K19,P$3&lt;$L19),100*$AM19,0)</f>
        <v>0</v>
      </c>
      <c r="Q19" s="137">
        <f>IF(AND(Q$3&gt;=$K19,Q$3&lt;$L19),100*$AM19,0)</f>
        <v>0</v>
      </c>
      <c r="R19" s="137">
        <f>IF(AND(R$3&gt;=$K19,R$3&lt;$L19),100*$AM19,0)</f>
        <v>0</v>
      </c>
      <c r="S19" s="137">
        <f>IF(AND(S$3&gt;=$K19,S$3&lt;$L19),100*$AM19,0)</f>
        <v>0</v>
      </c>
      <c r="T19" s="137">
        <f>IF(AND(T$3&gt;=$K19,T$3&lt;$L19),100*$AM19,0)</f>
        <v>0</v>
      </c>
      <c r="U19" s="137">
        <f>IF(AND(U$3&gt;=$K19,U$3&lt;$L19),100*$AM19,0)</f>
        <v>0</v>
      </c>
      <c r="V19" s="137">
        <f>IF(AND(V$3&gt;=$K19,V$3&lt;$L19),100*$AM19,0)</f>
        <v>100</v>
      </c>
      <c r="W19" s="137">
        <f>IF(AND(W$3&gt;=$K19,W$3&lt;$L19),100*$AM19,0)</f>
        <v>100</v>
      </c>
      <c r="X19" s="137">
        <f>IF(AND(X$3&gt;=$K19,X$3&lt;$L19),100*$AM19,0)</f>
        <v>100</v>
      </c>
      <c r="Y19" s="137">
        <f>IF(AND(Y$3&gt;=$K19,Y$3&lt;$L19),100*$AM19,0)</f>
        <v>100</v>
      </c>
      <c r="Z19" s="137">
        <f>IF(AND(Z$3&gt;=$K19,Z$3&lt;$L19),100*$AM19,0)</f>
        <v>100</v>
      </c>
      <c r="AA19" s="137">
        <f>IF(AND(AA$3&gt;=$K19,AA$3&lt;$L19),100*$AM19,0)</f>
        <v>100</v>
      </c>
      <c r="AB19" s="137">
        <f>IF(AND(AB$3&gt;=$K19,AB$3&lt;$L19),100*$AM19,0)</f>
        <v>100</v>
      </c>
      <c r="AC19" s="137">
        <f>IF(AND(AC$3&gt;=$K19,AC$3&lt;$L19),100*$AM19,0)</f>
        <v>100</v>
      </c>
      <c r="AD19" s="137">
        <f>IF(AND(AD$3&gt;=$K19,AD$3&lt;$L19),100*$AM19,0)</f>
        <v>0</v>
      </c>
      <c r="AE19" s="137">
        <f>IF(AND(AE$3&gt;=$K19,AE$3&lt;$L19),100*$AM19,0)</f>
        <v>0</v>
      </c>
      <c r="AF19" s="137">
        <f>IF(AND(AF$3&gt;=$K19,AF$3&lt;$L19),100*$AM19,0)</f>
        <v>0</v>
      </c>
      <c r="AG19" s="137">
        <f>IF(AND(AG$3&gt;=$K19,AG$3&lt;$L19),100*$AM19,0)</f>
        <v>0</v>
      </c>
      <c r="AH19" s="137">
        <f>IF(AND(AH$3&gt;=$K19,AH$3&lt;$L19),100*$AM19,0)</f>
        <v>0</v>
      </c>
      <c r="AI19" s="137">
        <f>IF(AND(AI$3&gt;=$K19,AI$3&lt;$L19),100*$AM19,0)</f>
        <v>0</v>
      </c>
      <c r="AJ19" s="137">
        <f>IF(AND(AJ$3&gt;=$K19,AJ$3&lt;$L19),100*$AM19,0)</f>
        <v>0</v>
      </c>
      <c r="AK19" s="136">
        <f ca="1">IF(AND(AND($AK$3&lt;=B19,B19&lt;=$AK$1),B19&lt;&gt;""),1,0)</f>
        <v>1</v>
      </c>
      <c r="AL19" s="136">
        <f t="shared" si="1"/>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B20</f>
        <v>46035</v>
      </c>
      <c r="J20" s="137" t="str">
        <f>H20&amp;"-"&amp;I20</f>
        <v>002-46035</v>
      </c>
      <c r="K20" s="137">
        <f>C20/24</f>
        <v>0.375</v>
      </c>
      <c r="L20" s="137">
        <f>D20/24</f>
        <v>0.70833333333333337</v>
      </c>
      <c r="M20" s="137">
        <f>IF(AND(M$3&gt;=$K20,M$3&lt;$L20),100*$AM20,0)</f>
        <v>0</v>
      </c>
      <c r="N20" s="137">
        <f>IF(AND(N$3&gt;=$K20,N$3&lt;$L20),100*$AM20,0)</f>
        <v>0</v>
      </c>
      <c r="O20" s="137">
        <f>IF(AND(O$3&gt;=$K20,O$3&lt;$L20),100*$AM20,0)</f>
        <v>0</v>
      </c>
      <c r="P20" s="137">
        <f>IF(AND(P$3&gt;=$K20,P$3&lt;$L20),100*$AM20,0)</f>
        <v>0</v>
      </c>
      <c r="Q20" s="137">
        <f>IF(AND(Q$3&gt;=$K20,Q$3&lt;$L20),100*$AM20,0)</f>
        <v>0</v>
      </c>
      <c r="R20" s="137">
        <f>IF(AND(R$3&gt;=$K20,R$3&lt;$L20),100*$AM20,0)</f>
        <v>0</v>
      </c>
      <c r="S20" s="137">
        <f>IF(AND(S$3&gt;=$K20,S$3&lt;$L20),100*$AM20,0)</f>
        <v>0</v>
      </c>
      <c r="T20" s="137">
        <f>IF(AND(T$3&gt;=$K20,T$3&lt;$L20),100*$AM20,0)</f>
        <v>0</v>
      </c>
      <c r="U20" s="137">
        <f>IF(AND(U$3&gt;=$K20,U$3&lt;$L20),100*$AM20,0)</f>
        <v>0</v>
      </c>
      <c r="V20" s="137">
        <f>IF(AND(V$3&gt;=$K20,V$3&lt;$L20),100*$AM20,0)</f>
        <v>100</v>
      </c>
      <c r="W20" s="137">
        <f>IF(AND(W$3&gt;=$K20,W$3&lt;$L20),100*$AM20,0)</f>
        <v>100</v>
      </c>
      <c r="X20" s="137">
        <f>IF(AND(X$3&gt;=$K20,X$3&lt;$L20),100*$AM20,0)</f>
        <v>100</v>
      </c>
      <c r="Y20" s="137">
        <f>IF(AND(Y$3&gt;=$K20,Y$3&lt;$L20),100*$AM20,0)</f>
        <v>100</v>
      </c>
      <c r="Z20" s="137">
        <f>IF(AND(Z$3&gt;=$K20,Z$3&lt;$L20),100*$AM20,0)</f>
        <v>100</v>
      </c>
      <c r="AA20" s="137">
        <f>IF(AND(AA$3&gt;=$K20,AA$3&lt;$L20),100*$AM20,0)</f>
        <v>100</v>
      </c>
      <c r="AB20" s="137">
        <f>IF(AND(AB$3&gt;=$K20,AB$3&lt;$L20),100*$AM20,0)</f>
        <v>100</v>
      </c>
      <c r="AC20" s="137">
        <f>IF(AND(AC$3&gt;=$K20,AC$3&lt;$L20),100*$AM20,0)</f>
        <v>100</v>
      </c>
      <c r="AD20" s="137">
        <f>IF(AND(AD$3&gt;=$K20,AD$3&lt;$L20),100*$AM20,0)</f>
        <v>0</v>
      </c>
      <c r="AE20" s="137">
        <f>IF(AND(AE$3&gt;=$K20,AE$3&lt;$L20),100*$AM20,0)</f>
        <v>0</v>
      </c>
      <c r="AF20" s="137">
        <f>IF(AND(AF$3&gt;=$K20,AF$3&lt;$L20),100*$AM20,0)</f>
        <v>0</v>
      </c>
      <c r="AG20" s="137">
        <f>IF(AND(AG$3&gt;=$K20,AG$3&lt;$L20),100*$AM20,0)</f>
        <v>0</v>
      </c>
      <c r="AH20" s="137">
        <f>IF(AND(AH$3&gt;=$K20,AH$3&lt;$L20),100*$AM20,0)</f>
        <v>0</v>
      </c>
      <c r="AI20" s="137">
        <f>IF(AND(AI$3&gt;=$K20,AI$3&lt;$L20),100*$AM20,0)</f>
        <v>0</v>
      </c>
      <c r="AJ20" s="137">
        <f>IF(AND(AJ$3&gt;=$K20,AJ$3&lt;$L20),100*$AM20,0)</f>
        <v>0</v>
      </c>
      <c r="AK20" s="136">
        <f ca="1">IF(AND(AND($AK$3&lt;=B20,B20&lt;=$AK$1),B20&lt;&gt;""),1,0)</f>
        <v>1</v>
      </c>
      <c r="AL20" s="136">
        <f t="shared" si="1"/>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B21</f>
        <v>46035</v>
      </c>
      <c r="J21" s="137" t="str">
        <f>H21&amp;"-"&amp;I21</f>
        <v>024-46035</v>
      </c>
      <c r="K21" s="137">
        <f>C21/24</f>
        <v>0.375</v>
      </c>
      <c r="L21" s="137">
        <f>D21/24</f>
        <v>0.70833333333333337</v>
      </c>
      <c r="M21" s="137">
        <f>IF(AND(M$3&gt;=$K21,M$3&lt;$L21),100*$AM21,0)</f>
        <v>0</v>
      </c>
      <c r="N21" s="137">
        <f>IF(AND(N$3&gt;=$K21,N$3&lt;$L21),100*$AM21,0)</f>
        <v>0</v>
      </c>
      <c r="O21" s="137">
        <f>IF(AND(O$3&gt;=$K21,O$3&lt;$L21),100*$AM21,0)</f>
        <v>0</v>
      </c>
      <c r="P21" s="137">
        <f>IF(AND(P$3&gt;=$K21,P$3&lt;$L21),100*$AM21,0)</f>
        <v>0</v>
      </c>
      <c r="Q21" s="137">
        <f>IF(AND(Q$3&gt;=$K21,Q$3&lt;$L21),100*$AM21,0)</f>
        <v>0</v>
      </c>
      <c r="R21" s="137">
        <f>IF(AND(R$3&gt;=$K21,R$3&lt;$L21),100*$AM21,0)</f>
        <v>0</v>
      </c>
      <c r="S21" s="137">
        <f>IF(AND(S$3&gt;=$K21,S$3&lt;$L21),100*$AM21,0)</f>
        <v>0</v>
      </c>
      <c r="T21" s="137">
        <f>IF(AND(T$3&gt;=$K21,T$3&lt;$L21),100*$AM21,0)</f>
        <v>0</v>
      </c>
      <c r="U21" s="137">
        <f>IF(AND(U$3&gt;=$K21,U$3&lt;$L21),100*$AM21,0)</f>
        <v>0</v>
      </c>
      <c r="V21" s="137">
        <f>IF(AND(V$3&gt;=$K21,V$3&lt;$L21),100*$AM21,0)</f>
        <v>100</v>
      </c>
      <c r="W21" s="137">
        <f>IF(AND(W$3&gt;=$K21,W$3&lt;$L21),100*$AM21,0)</f>
        <v>100</v>
      </c>
      <c r="X21" s="137">
        <f>IF(AND(X$3&gt;=$K21,X$3&lt;$L21),100*$AM21,0)</f>
        <v>100</v>
      </c>
      <c r="Y21" s="137">
        <f>IF(AND(Y$3&gt;=$K21,Y$3&lt;$L21),100*$AM21,0)</f>
        <v>100</v>
      </c>
      <c r="Z21" s="137">
        <f>IF(AND(Z$3&gt;=$K21,Z$3&lt;$L21),100*$AM21,0)</f>
        <v>100</v>
      </c>
      <c r="AA21" s="137">
        <f>IF(AND(AA$3&gt;=$K21,AA$3&lt;$L21),100*$AM21,0)</f>
        <v>100</v>
      </c>
      <c r="AB21" s="137">
        <f>IF(AND(AB$3&gt;=$K21,AB$3&lt;$L21),100*$AM21,0)</f>
        <v>100</v>
      </c>
      <c r="AC21" s="137">
        <f>IF(AND(AC$3&gt;=$K21,AC$3&lt;$L21),100*$AM21,0)</f>
        <v>100</v>
      </c>
      <c r="AD21" s="137">
        <f>IF(AND(AD$3&gt;=$K21,AD$3&lt;$L21),100*$AM21,0)</f>
        <v>0</v>
      </c>
      <c r="AE21" s="137">
        <f>IF(AND(AE$3&gt;=$K21,AE$3&lt;$L21),100*$AM21,0)</f>
        <v>0</v>
      </c>
      <c r="AF21" s="137">
        <f>IF(AND(AF$3&gt;=$K21,AF$3&lt;$L21),100*$AM21,0)</f>
        <v>0</v>
      </c>
      <c r="AG21" s="137">
        <f>IF(AND(AG$3&gt;=$K21,AG$3&lt;$L21),100*$AM21,0)</f>
        <v>0</v>
      </c>
      <c r="AH21" s="137">
        <f>IF(AND(AH$3&gt;=$K21,AH$3&lt;$L21),100*$AM21,0)</f>
        <v>0</v>
      </c>
      <c r="AI21" s="137">
        <f>IF(AND(AI$3&gt;=$K21,AI$3&lt;$L21),100*$AM21,0)</f>
        <v>0</v>
      </c>
      <c r="AJ21" s="137">
        <f>IF(AND(AJ$3&gt;=$K21,AJ$3&lt;$L21),100*$AM21,0)</f>
        <v>0</v>
      </c>
      <c r="AK21" s="136">
        <f ca="1">IF(AND(AND($AK$3&lt;=B21,B21&lt;=$AK$1),B21&lt;&gt;""),1,0)</f>
        <v>1</v>
      </c>
      <c r="AL21" s="136">
        <f t="shared" si="1"/>
        <v>1</v>
      </c>
      <c r="AM21" s="136">
        <v>1</v>
      </c>
    </row>
    <row r="22" spans="1:39" ht="54">
      <c r="A22" s="148">
        <v>385</v>
      </c>
      <c r="B22" s="152">
        <v>46035</v>
      </c>
      <c r="C22" s="154">
        <v>9</v>
      </c>
      <c r="D22" s="154">
        <v>17</v>
      </c>
      <c r="E22" s="153" t="s">
        <v>39</v>
      </c>
      <c r="F22" s="207" t="s">
        <v>38</v>
      </c>
      <c r="G22" s="207" t="s">
        <v>493</v>
      </c>
      <c r="H22" s="138" t="str">
        <f>IF(OR(G22="中止",G22="取消"),"998",IF(ISNA(MATCH($E22,施設情報!$B$2:$B$96,0)),"999",INDEX(施設情報!$C$2:$C$96,MATCH($E22,施設情報!$B$2:$B$96,0))))</f>
        <v>998</v>
      </c>
      <c r="I22" s="139">
        <f>B22</f>
        <v>46035</v>
      </c>
      <c r="J22" s="137" t="str">
        <f>H22&amp;"-"&amp;I22</f>
        <v>998-46035</v>
      </c>
      <c r="K22" s="137">
        <f>C22/24</f>
        <v>0.375</v>
      </c>
      <c r="L22" s="137">
        <f>D22/24</f>
        <v>0.70833333333333337</v>
      </c>
      <c r="M22" s="137">
        <f>IF(AND(M$3&gt;=$K22,M$3&lt;$L22),100*$AM22,0)</f>
        <v>0</v>
      </c>
      <c r="N22" s="137">
        <f>IF(AND(N$3&gt;=$K22,N$3&lt;$L22),100*$AM22,0)</f>
        <v>0</v>
      </c>
      <c r="O22" s="137">
        <f>IF(AND(O$3&gt;=$K22,O$3&lt;$L22),100*$AM22,0)</f>
        <v>0</v>
      </c>
      <c r="P22" s="137">
        <f>IF(AND(P$3&gt;=$K22,P$3&lt;$L22),100*$AM22,0)</f>
        <v>0</v>
      </c>
      <c r="Q22" s="137">
        <f>IF(AND(Q$3&gt;=$K22,Q$3&lt;$L22),100*$AM22,0)</f>
        <v>0</v>
      </c>
      <c r="R22" s="137">
        <f>IF(AND(R$3&gt;=$K22,R$3&lt;$L22),100*$AM22,0)</f>
        <v>0</v>
      </c>
      <c r="S22" s="137">
        <f>IF(AND(S$3&gt;=$K22,S$3&lt;$L22),100*$AM22,0)</f>
        <v>0</v>
      </c>
      <c r="T22" s="137">
        <f>IF(AND(T$3&gt;=$K22,T$3&lt;$L22),100*$AM22,0)</f>
        <v>0</v>
      </c>
      <c r="U22" s="137">
        <f>IF(AND(U$3&gt;=$K22,U$3&lt;$L22),100*$AM22,0)</f>
        <v>0</v>
      </c>
      <c r="V22" s="137">
        <f>IF(AND(V$3&gt;=$K22,V$3&lt;$L22),100*$AM22,0)</f>
        <v>100</v>
      </c>
      <c r="W22" s="137">
        <f>IF(AND(W$3&gt;=$K22,W$3&lt;$L22),100*$AM22,0)</f>
        <v>100</v>
      </c>
      <c r="X22" s="137">
        <f>IF(AND(X$3&gt;=$K22,X$3&lt;$L22),100*$AM22,0)</f>
        <v>100</v>
      </c>
      <c r="Y22" s="137">
        <f>IF(AND(Y$3&gt;=$K22,Y$3&lt;$L22),100*$AM22,0)</f>
        <v>100</v>
      </c>
      <c r="Z22" s="137">
        <f>IF(AND(Z$3&gt;=$K22,Z$3&lt;$L22),100*$AM22,0)</f>
        <v>100</v>
      </c>
      <c r="AA22" s="137">
        <f>IF(AND(AA$3&gt;=$K22,AA$3&lt;$L22),100*$AM22,0)</f>
        <v>100</v>
      </c>
      <c r="AB22" s="137">
        <f>IF(AND(AB$3&gt;=$K22,AB$3&lt;$L22),100*$AM22,0)</f>
        <v>100</v>
      </c>
      <c r="AC22" s="137">
        <f>IF(AND(AC$3&gt;=$K22,AC$3&lt;$L22),100*$AM22,0)</f>
        <v>100</v>
      </c>
      <c r="AD22" s="137">
        <f>IF(AND(AD$3&gt;=$K22,AD$3&lt;$L22),100*$AM22,0)</f>
        <v>0</v>
      </c>
      <c r="AE22" s="137">
        <f>IF(AND(AE$3&gt;=$K22,AE$3&lt;$L22),100*$AM22,0)</f>
        <v>0</v>
      </c>
      <c r="AF22" s="137">
        <f>IF(AND(AF$3&gt;=$K22,AF$3&lt;$L22),100*$AM22,0)</f>
        <v>0</v>
      </c>
      <c r="AG22" s="137">
        <f>IF(AND(AG$3&gt;=$K22,AG$3&lt;$L22),100*$AM22,0)</f>
        <v>0</v>
      </c>
      <c r="AH22" s="137">
        <f>IF(AND(AH$3&gt;=$K22,AH$3&lt;$L22),100*$AM22,0)</f>
        <v>0</v>
      </c>
      <c r="AI22" s="137">
        <f>IF(AND(AI$3&gt;=$K22,AI$3&lt;$L22),100*$AM22,0)</f>
        <v>0</v>
      </c>
      <c r="AJ22" s="137">
        <f>IF(AND(AJ$3&gt;=$K22,AJ$3&lt;$L22),100*$AM22,0)</f>
        <v>0</v>
      </c>
      <c r="AK22" s="136">
        <f ca="1">IF(AND(AND($AK$3&lt;=B22,B22&lt;=$AK$1),B22&lt;&gt;""),1,0)</f>
        <v>1</v>
      </c>
      <c r="AL22" s="136">
        <f t="shared" si="1"/>
        <v>1</v>
      </c>
      <c r="AM22" s="136">
        <v>1</v>
      </c>
    </row>
    <row r="23" spans="1:39" ht="37.5">
      <c r="A23" s="148">
        <v>386</v>
      </c>
      <c r="B23" s="152">
        <v>46035</v>
      </c>
      <c r="C23" s="154">
        <v>9</v>
      </c>
      <c r="D23" s="154">
        <v>17</v>
      </c>
      <c r="E23" s="153" t="s">
        <v>2</v>
      </c>
      <c r="F23" s="207" t="s">
        <v>38</v>
      </c>
      <c r="G23" s="207" t="s">
        <v>493</v>
      </c>
      <c r="H23" s="138" t="str">
        <f>IF(OR(G23="中止",G23="取消"),"998",IF(ISNA(MATCH($E23,施設情報!$B$2:$B$96,0)),"999",INDEX(施設情報!$C$2:$C$96,MATCH($E23,施設情報!$B$2:$B$96,0))))</f>
        <v>998</v>
      </c>
      <c r="I23" s="139">
        <f>B23</f>
        <v>46035</v>
      </c>
      <c r="J23" s="137" t="str">
        <f>H23&amp;"-"&amp;I23</f>
        <v>998-46035</v>
      </c>
      <c r="K23" s="137">
        <f>C23/24</f>
        <v>0.375</v>
      </c>
      <c r="L23" s="137">
        <f>D23/24</f>
        <v>0.70833333333333337</v>
      </c>
      <c r="M23" s="137">
        <f>IF(AND(M$3&gt;=$K23,M$3&lt;$L23),100*$AM23,0)</f>
        <v>0</v>
      </c>
      <c r="N23" s="137">
        <f>IF(AND(N$3&gt;=$K23,N$3&lt;$L23),100*$AM23,0)</f>
        <v>0</v>
      </c>
      <c r="O23" s="137">
        <f>IF(AND(O$3&gt;=$K23,O$3&lt;$L23),100*$AM23,0)</f>
        <v>0</v>
      </c>
      <c r="P23" s="137">
        <f>IF(AND(P$3&gt;=$K23,P$3&lt;$L23),100*$AM23,0)</f>
        <v>0</v>
      </c>
      <c r="Q23" s="137">
        <f>IF(AND(Q$3&gt;=$K23,Q$3&lt;$L23),100*$AM23,0)</f>
        <v>0</v>
      </c>
      <c r="R23" s="137">
        <f>IF(AND(R$3&gt;=$K23,R$3&lt;$L23),100*$AM23,0)</f>
        <v>0</v>
      </c>
      <c r="S23" s="137">
        <f>IF(AND(S$3&gt;=$K23,S$3&lt;$L23),100*$AM23,0)</f>
        <v>0</v>
      </c>
      <c r="T23" s="137">
        <f>IF(AND(T$3&gt;=$K23,T$3&lt;$L23),100*$AM23,0)</f>
        <v>0</v>
      </c>
      <c r="U23" s="137">
        <f>IF(AND(U$3&gt;=$K23,U$3&lt;$L23),100*$AM23,0)</f>
        <v>0</v>
      </c>
      <c r="V23" s="137">
        <f>IF(AND(V$3&gt;=$K23,V$3&lt;$L23),100*$AM23,0)</f>
        <v>100</v>
      </c>
      <c r="W23" s="137">
        <f>IF(AND(W$3&gt;=$K23,W$3&lt;$L23),100*$AM23,0)</f>
        <v>100</v>
      </c>
      <c r="X23" s="137">
        <f>IF(AND(X$3&gt;=$K23,X$3&lt;$L23),100*$AM23,0)</f>
        <v>100</v>
      </c>
      <c r="Y23" s="137">
        <f>IF(AND(Y$3&gt;=$K23,Y$3&lt;$L23),100*$AM23,0)</f>
        <v>100</v>
      </c>
      <c r="Z23" s="137">
        <f>IF(AND(Z$3&gt;=$K23,Z$3&lt;$L23),100*$AM23,0)</f>
        <v>100</v>
      </c>
      <c r="AA23" s="137">
        <f>IF(AND(AA$3&gt;=$K23,AA$3&lt;$L23),100*$AM23,0)</f>
        <v>100</v>
      </c>
      <c r="AB23" s="137">
        <f>IF(AND(AB$3&gt;=$K23,AB$3&lt;$L23),100*$AM23,0)</f>
        <v>100</v>
      </c>
      <c r="AC23" s="137">
        <f>IF(AND(AC$3&gt;=$K23,AC$3&lt;$L23),100*$AM23,0)</f>
        <v>100</v>
      </c>
      <c r="AD23" s="137">
        <f>IF(AND(AD$3&gt;=$K23,AD$3&lt;$L23),100*$AM23,0)</f>
        <v>0</v>
      </c>
      <c r="AE23" s="137">
        <f>IF(AND(AE$3&gt;=$K23,AE$3&lt;$L23),100*$AM23,0)</f>
        <v>0</v>
      </c>
      <c r="AF23" s="137">
        <f>IF(AND(AF$3&gt;=$K23,AF$3&lt;$L23),100*$AM23,0)</f>
        <v>0</v>
      </c>
      <c r="AG23" s="137">
        <f>IF(AND(AG$3&gt;=$K23,AG$3&lt;$L23),100*$AM23,0)</f>
        <v>0</v>
      </c>
      <c r="AH23" s="137">
        <f>IF(AND(AH$3&gt;=$K23,AH$3&lt;$L23),100*$AM23,0)</f>
        <v>0</v>
      </c>
      <c r="AI23" s="137">
        <f>IF(AND(AI$3&gt;=$K23,AI$3&lt;$L23),100*$AM23,0)</f>
        <v>0</v>
      </c>
      <c r="AJ23" s="137">
        <f>IF(AND(AJ$3&gt;=$K23,AJ$3&lt;$L23),100*$AM23,0)</f>
        <v>0</v>
      </c>
      <c r="AK23" s="136">
        <f ca="1">IF(AND(AND($AK$3&lt;=B23,B23&lt;=$AK$1),B23&lt;&gt;""),1,0)</f>
        <v>1</v>
      </c>
      <c r="AL23" s="136">
        <f t="shared" si="1"/>
        <v>1</v>
      </c>
      <c r="AM23" s="136">
        <v>1</v>
      </c>
    </row>
    <row r="24" spans="1:39" ht="56.25">
      <c r="A24" s="148">
        <v>387</v>
      </c>
      <c r="B24" s="152">
        <v>46035</v>
      </c>
      <c r="C24" s="154">
        <v>9</v>
      </c>
      <c r="D24" s="154">
        <v>17</v>
      </c>
      <c r="E24" s="153" t="s">
        <v>31</v>
      </c>
      <c r="F24" s="207" t="s">
        <v>38</v>
      </c>
      <c r="G24" s="207" t="s">
        <v>493</v>
      </c>
      <c r="H24" s="138" t="str">
        <f>IF(OR(G24="中止",G24="取消"),"998",IF(ISNA(MATCH($E24,施設情報!$B$2:$B$96,0)),"999",INDEX(施設情報!$C$2:$C$96,MATCH($E24,施設情報!$B$2:$B$96,0))))</f>
        <v>998</v>
      </c>
      <c r="I24" s="139">
        <f>B24</f>
        <v>46035</v>
      </c>
      <c r="J24" s="137" t="str">
        <f>H24&amp;"-"&amp;I24</f>
        <v>998-46035</v>
      </c>
      <c r="K24" s="137">
        <f>C24/24</f>
        <v>0.375</v>
      </c>
      <c r="L24" s="137">
        <f>D24/24</f>
        <v>0.70833333333333337</v>
      </c>
      <c r="M24" s="137">
        <f>IF(AND(M$3&gt;=$K24,M$3&lt;$L24),100*$AM24,0)</f>
        <v>0</v>
      </c>
      <c r="N24" s="137">
        <f>IF(AND(N$3&gt;=$K24,N$3&lt;$L24),100*$AM24,0)</f>
        <v>0</v>
      </c>
      <c r="O24" s="137">
        <f>IF(AND(O$3&gt;=$K24,O$3&lt;$L24),100*$AM24,0)</f>
        <v>0</v>
      </c>
      <c r="P24" s="137">
        <f>IF(AND(P$3&gt;=$K24,P$3&lt;$L24),100*$AM24,0)</f>
        <v>0</v>
      </c>
      <c r="Q24" s="137">
        <f>IF(AND(Q$3&gt;=$K24,Q$3&lt;$L24),100*$AM24,0)</f>
        <v>0</v>
      </c>
      <c r="R24" s="137">
        <f>IF(AND(R$3&gt;=$K24,R$3&lt;$L24),100*$AM24,0)</f>
        <v>0</v>
      </c>
      <c r="S24" s="137">
        <f>IF(AND(S$3&gt;=$K24,S$3&lt;$L24),100*$AM24,0)</f>
        <v>0</v>
      </c>
      <c r="T24" s="137">
        <f>IF(AND(T$3&gt;=$K24,T$3&lt;$L24),100*$AM24,0)</f>
        <v>0</v>
      </c>
      <c r="U24" s="137">
        <f>IF(AND(U$3&gt;=$K24,U$3&lt;$L24),100*$AM24,0)</f>
        <v>0</v>
      </c>
      <c r="V24" s="137">
        <f>IF(AND(V$3&gt;=$K24,V$3&lt;$L24),100*$AM24,0)</f>
        <v>100</v>
      </c>
      <c r="W24" s="137">
        <f>IF(AND(W$3&gt;=$K24,W$3&lt;$L24),100*$AM24,0)</f>
        <v>100</v>
      </c>
      <c r="X24" s="137">
        <f>IF(AND(X$3&gt;=$K24,X$3&lt;$L24),100*$AM24,0)</f>
        <v>100</v>
      </c>
      <c r="Y24" s="137">
        <f>IF(AND(Y$3&gt;=$K24,Y$3&lt;$L24),100*$AM24,0)</f>
        <v>100</v>
      </c>
      <c r="Z24" s="137">
        <f>IF(AND(Z$3&gt;=$K24,Z$3&lt;$L24),100*$AM24,0)</f>
        <v>100</v>
      </c>
      <c r="AA24" s="137">
        <f>IF(AND(AA$3&gt;=$K24,AA$3&lt;$L24),100*$AM24,0)</f>
        <v>100</v>
      </c>
      <c r="AB24" s="137">
        <f>IF(AND(AB$3&gt;=$K24,AB$3&lt;$L24),100*$AM24,0)</f>
        <v>100</v>
      </c>
      <c r="AC24" s="137">
        <f>IF(AND(AC$3&gt;=$K24,AC$3&lt;$L24),100*$AM24,0)</f>
        <v>100</v>
      </c>
      <c r="AD24" s="137">
        <f>IF(AND(AD$3&gt;=$K24,AD$3&lt;$L24),100*$AM24,0)</f>
        <v>0</v>
      </c>
      <c r="AE24" s="137">
        <f>IF(AND(AE$3&gt;=$K24,AE$3&lt;$L24),100*$AM24,0)</f>
        <v>0</v>
      </c>
      <c r="AF24" s="137">
        <f>IF(AND(AF$3&gt;=$K24,AF$3&lt;$L24),100*$AM24,0)</f>
        <v>0</v>
      </c>
      <c r="AG24" s="137">
        <f>IF(AND(AG$3&gt;=$K24,AG$3&lt;$L24),100*$AM24,0)</f>
        <v>0</v>
      </c>
      <c r="AH24" s="137">
        <f>IF(AND(AH$3&gt;=$K24,AH$3&lt;$L24),100*$AM24,0)</f>
        <v>0</v>
      </c>
      <c r="AI24" s="137">
        <f>IF(AND(AI$3&gt;=$K24,AI$3&lt;$L24),100*$AM24,0)</f>
        <v>0</v>
      </c>
      <c r="AJ24" s="137">
        <f>IF(AND(AJ$3&gt;=$K24,AJ$3&lt;$L24),100*$AM24,0)</f>
        <v>0</v>
      </c>
      <c r="AK24" s="136">
        <f ca="1">IF(AND(AND($AK$3&lt;=B24,B24&lt;=$AK$1),B24&lt;&gt;""),1,0)</f>
        <v>1</v>
      </c>
      <c r="AL24" s="136">
        <f t="shared" si="1"/>
        <v>1</v>
      </c>
      <c r="AM24" s="136">
        <v>1</v>
      </c>
    </row>
    <row r="25" spans="1:39" ht="75">
      <c r="A25" s="148">
        <v>388</v>
      </c>
      <c r="B25" s="152">
        <v>46035</v>
      </c>
      <c r="C25" s="154">
        <v>9</v>
      </c>
      <c r="D25" s="154">
        <v>17</v>
      </c>
      <c r="E25" s="153" t="s">
        <v>68</v>
      </c>
      <c r="F25" s="207" t="s">
        <v>38</v>
      </c>
      <c r="G25" s="207" t="s">
        <v>493</v>
      </c>
      <c r="H25" s="138" t="str">
        <f>IF(OR(G25="中止",G25="取消"),"998",IF(ISNA(MATCH($E25,施設情報!$B$2:$B$96,0)),"999",INDEX(施設情報!$C$2:$C$96,MATCH($E25,施設情報!$B$2:$B$96,0))))</f>
        <v>998</v>
      </c>
      <c r="I25" s="139">
        <f>B25</f>
        <v>46035</v>
      </c>
      <c r="J25" s="137" t="str">
        <f>H25&amp;"-"&amp;I25</f>
        <v>998-46035</v>
      </c>
      <c r="K25" s="137">
        <f>C25/24</f>
        <v>0.375</v>
      </c>
      <c r="L25" s="137">
        <f>D25/24</f>
        <v>0.70833333333333337</v>
      </c>
      <c r="M25" s="137">
        <f>IF(AND(M$3&gt;=$K25,M$3&lt;$L25),100*$AM25,0)</f>
        <v>0</v>
      </c>
      <c r="N25" s="137">
        <f>IF(AND(N$3&gt;=$K25,N$3&lt;$L25),100*$AM25,0)</f>
        <v>0</v>
      </c>
      <c r="O25" s="137">
        <f>IF(AND(O$3&gt;=$K25,O$3&lt;$L25),100*$AM25,0)</f>
        <v>0</v>
      </c>
      <c r="P25" s="137">
        <f>IF(AND(P$3&gt;=$K25,P$3&lt;$L25),100*$AM25,0)</f>
        <v>0</v>
      </c>
      <c r="Q25" s="137">
        <f>IF(AND(Q$3&gt;=$K25,Q$3&lt;$L25),100*$AM25,0)</f>
        <v>0</v>
      </c>
      <c r="R25" s="137">
        <f>IF(AND(R$3&gt;=$K25,R$3&lt;$L25),100*$AM25,0)</f>
        <v>0</v>
      </c>
      <c r="S25" s="137">
        <f>IF(AND(S$3&gt;=$K25,S$3&lt;$L25),100*$AM25,0)</f>
        <v>0</v>
      </c>
      <c r="T25" s="137">
        <f>IF(AND(T$3&gt;=$K25,T$3&lt;$L25),100*$AM25,0)</f>
        <v>0</v>
      </c>
      <c r="U25" s="137">
        <f>IF(AND(U$3&gt;=$K25,U$3&lt;$L25),100*$AM25,0)</f>
        <v>0</v>
      </c>
      <c r="V25" s="137">
        <f>IF(AND(V$3&gt;=$K25,V$3&lt;$L25),100*$AM25,0)</f>
        <v>100</v>
      </c>
      <c r="W25" s="137">
        <f>IF(AND(W$3&gt;=$K25,W$3&lt;$L25),100*$AM25,0)</f>
        <v>100</v>
      </c>
      <c r="X25" s="137">
        <f>IF(AND(X$3&gt;=$K25,X$3&lt;$L25),100*$AM25,0)</f>
        <v>100</v>
      </c>
      <c r="Y25" s="137">
        <f>IF(AND(Y$3&gt;=$K25,Y$3&lt;$L25),100*$AM25,0)</f>
        <v>100</v>
      </c>
      <c r="Z25" s="137">
        <f>IF(AND(Z$3&gt;=$K25,Z$3&lt;$L25),100*$AM25,0)</f>
        <v>100</v>
      </c>
      <c r="AA25" s="137">
        <f>IF(AND(AA$3&gt;=$K25,AA$3&lt;$L25),100*$AM25,0)</f>
        <v>100</v>
      </c>
      <c r="AB25" s="137">
        <f>IF(AND(AB$3&gt;=$K25,AB$3&lt;$L25),100*$AM25,0)</f>
        <v>100</v>
      </c>
      <c r="AC25" s="137">
        <f>IF(AND(AC$3&gt;=$K25,AC$3&lt;$L25),100*$AM25,0)</f>
        <v>100</v>
      </c>
      <c r="AD25" s="137">
        <f>IF(AND(AD$3&gt;=$K25,AD$3&lt;$L25),100*$AM25,0)</f>
        <v>0</v>
      </c>
      <c r="AE25" s="137">
        <f>IF(AND(AE$3&gt;=$K25,AE$3&lt;$L25),100*$AM25,0)</f>
        <v>0</v>
      </c>
      <c r="AF25" s="137">
        <f>IF(AND(AF$3&gt;=$K25,AF$3&lt;$L25),100*$AM25,0)</f>
        <v>0</v>
      </c>
      <c r="AG25" s="137">
        <f>IF(AND(AG$3&gt;=$K25,AG$3&lt;$L25),100*$AM25,0)</f>
        <v>0</v>
      </c>
      <c r="AH25" s="137">
        <f>IF(AND(AH$3&gt;=$K25,AH$3&lt;$L25),100*$AM25,0)</f>
        <v>0</v>
      </c>
      <c r="AI25" s="137">
        <f>IF(AND(AI$3&gt;=$K25,AI$3&lt;$L25),100*$AM25,0)</f>
        <v>0</v>
      </c>
      <c r="AJ25" s="137">
        <f>IF(AND(AJ$3&gt;=$K25,AJ$3&lt;$L25),100*$AM25,0)</f>
        <v>0</v>
      </c>
      <c r="AK25" s="136">
        <f ca="1">IF(AND(AND($AK$3&lt;=B25,B25&lt;=$AK$1),B25&lt;&gt;""),1,0)</f>
        <v>1</v>
      </c>
      <c r="AL25" s="136">
        <f t="shared" si="1"/>
        <v>1</v>
      </c>
      <c r="AM25" s="136">
        <v>1</v>
      </c>
    </row>
    <row r="26" spans="1:39" ht="56.25">
      <c r="A26" s="148">
        <v>389</v>
      </c>
      <c r="B26" s="152">
        <v>46035</v>
      </c>
      <c r="C26" s="154">
        <v>9</v>
      </c>
      <c r="D26" s="154">
        <v>17</v>
      </c>
      <c r="E26" s="153" t="s">
        <v>67</v>
      </c>
      <c r="F26" s="207" t="s">
        <v>38</v>
      </c>
      <c r="G26" s="207" t="s">
        <v>493</v>
      </c>
      <c r="H26" s="138" t="str">
        <f>IF(OR(G26="中止",G26="取消"),"998",IF(ISNA(MATCH($E26,施設情報!$B$2:$B$96,0)),"999",INDEX(施設情報!$C$2:$C$96,MATCH($E26,施設情報!$B$2:$B$96,0))))</f>
        <v>998</v>
      </c>
      <c r="I26" s="139">
        <f>B26</f>
        <v>46035</v>
      </c>
      <c r="J26" s="137" t="str">
        <f>H26&amp;"-"&amp;I26</f>
        <v>998-46035</v>
      </c>
      <c r="K26" s="137">
        <f>C26/24</f>
        <v>0.375</v>
      </c>
      <c r="L26" s="137">
        <f>D26/24</f>
        <v>0.70833333333333337</v>
      </c>
      <c r="M26" s="137">
        <f>IF(AND(M$3&gt;=$K26,M$3&lt;$L26),100*$AM26,0)</f>
        <v>0</v>
      </c>
      <c r="N26" s="137">
        <f>IF(AND(N$3&gt;=$K26,N$3&lt;$L26),100*$AM26,0)</f>
        <v>0</v>
      </c>
      <c r="O26" s="137">
        <f>IF(AND(O$3&gt;=$K26,O$3&lt;$L26),100*$AM26,0)</f>
        <v>0</v>
      </c>
      <c r="P26" s="137">
        <f>IF(AND(P$3&gt;=$K26,P$3&lt;$L26),100*$AM26,0)</f>
        <v>0</v>
      </c>
      <c r="Q26" s="137">
        <f>IF(AND(Q$3&gt;=$K26,Q$3&lt;$L26),100*$AM26,0)</f>
        <v>0</v>
      </c>
      <c r="R26" s="137">
        <f>IF(AND(R$3&gt;=$K26,R$3&lt;$L26),100*$AM26,0)</f>
        <v>0</v>
      </c>
      <c r="S26" s="137">
        <f>IF(AND(S$3&gt;=$K26,S$3&lt;$L26),100*$AM26,0)</f>
        <v>0</v>
      </c>
      <c r="T26" s="137">
        <f>IF(AND(T$3&gt;=$K26,T$3&lt;$L26),100*$AM26,0)</f>
        <v>0</v>
      </c>
      <c r="U26" s="137">
        <f>IF(AND(U$3&gt;=$K26,U$3&lt;$L26),100*$AM26,0)</f>
        <v>0</v>
      </c>
      <c r="V26" s="137">
        <f>IF(AND(V$3&gt;=$K26,V$3&lt;$L26),100*$AM26,0)</f>
        <v>100</v>
      </c>
      <c r="W26" s="137">
        <f>IF(AND(W$3&gt;=$K26,W$3&lt;$L26),100*$AM26,0)</f>
        <v>100</v>
      </c>
      <c r="X26" s="137">
        <f>IF(AND(X$3&gt;=$K26,X$3&lt;$L26),100*$AM26,0)</f>
        <v>100</v>
      </c>
      <c r="Y26" s="137">
        <f>IF(AND(Y$3&gt;=$K26,Y$3&lt;$L26),100*$AM26,0)</f>
        <v>100</v>
      </c>
      <c r="Z26" s="137">
        <f>IF(AND(Z$3&gt;=$K26,Z$3&lt;$L26),100*$AM26,0)</f>
        <v>100</v>
      </c>
      <c r="AA26" s="137">
        <f>IF(AND(AA$3&gt;=$K26,AA$3&lt;$L26),100*$AM26,0)</f>
        <v>100</v>
      </c>
      <c r="AB26" s="137">
        <f>IF(AND(AB$3&gt;=$K26,AB$3&lt;$L26),100*$AM26,0)</f>
        <v>100</v>
      </c>
      <c r="AC26" s="137">
        <f>IF(AND(AC$3&gt;=$K26,AC$3&lt;$L26),100*$AM26,0)</f>
        <v>100</v>
      </c>
      <c r="AD26" s="137">
        <f>IF(AND(AD$3&gt;=$K26,AD$3&lt;$L26),100*$AM26,0)</f>
        <v>0</v>
      </c>
      <c r="AE26" s="137">
        <f>IF(AND(AE$3&gt;=$K26,AE$3&lt;$L26),100*$AM26,0)</f>
        <v>0</v>
      </c>
      <c r="AF26" s="137">
        <f>IF(AND(AF$3&gt;=$K26,AF$3&lt;$L26),100*$AM26,0)</f>
        <v>0</v>
      </c>
      <c r="AG26" s="137">
        <f>IF(AND(AG$3&gt;=$K26,AG$3&lt;$L26),100*$AM26,0)</f>
        <v>0</v>
      </c>
      <c r="AH26" s="137">
        <f>IF(AND(AH$3&gt;=$K26,AH$3&lt;$L26),100*$AM26,0)</f>
        <v>0</v>
      </c>
      <c r="AI26" s="137">
        <f>IF(AND(AI$3&gt;=$K26,AI$3&lt;$L26),100*$AM26,0)</f>
        <v>0</v>
      </c>
      <c r="AJ26" s="137">
        <f>IF(AND(AJ$3&gt;=$K26,AJ$3&lt;$L26),100*$AM26,0)</f>
        <v>0</v>
      </c>
      <c r="AK26" s="136">
        <f ca="1">IF(AND(AND($AK$3&lt;=B26,B26&lt;=$AK$1),B26&lt;&gt;""),1,0)</f>
        <v>1</v>
      </c>
      <c r="AL26" s="136">
        <f t="shared" si="1"/>
        <v>1</v>
      </c>
      <c r="AM26" s="136">
        <v>1</v>
      </c>
    </row>
    <row r="27" spans="1:39" ht="54">
      <c r="A27" s="148">
        <v>390</v>
      </c>
      <c r="B27" s="152">
        <v>46035</v>
      </c>
      <c r="C27" s="154">
        <v>9</v>
      </c>
      <c r="D27" s="154">
        <v>17</v>
      </c>
      <c r="E27" s="153" t="s">
        <v>39</v>
      </c>
      <c r="F27" s="207" t="s">
        <v>494</v>
      </c>
      <c r="G27" s="207" t="s">
        <v>495</v>
      </c>
      <c r="H27" s="138" t="str">
        <f>IF(OR(G27="中止",G27="取消"),"998",IF(ISNA(MATCH($E27,施設情報!$B$2:$B$96,0)),"999",INDEX(施設情報!$C$2:$C$96,MATCH($E27,施設情報!$B$2:$B$96,0))))</f>
        <v>002</v>
      </c>
      <c r="I27" s="139">
        <f>B27</f>
        <v>46035</v>
      </c>
      <c r="J27" s="137" t="str">
        <f>H27&amp;"-"&amp;I27</f>
        <v>002-46035</v>
      </c>
      <c r="K27" s="137">
        <f>C27/24</f>
        <v>0.375</v>
      </c>
      <c r="L27" s="137">
        <f>D27/24</f>
        <v>0.70833333333333337</v>
      </c>
      <c r="M27" s="137">
        <f>IF(AND(M$3&gt;=$K27,M$3&lt;$L27),100*$AM27,0)</f>
        <v>0</v>
      </c>
      <c r="N27" s="137">
        <f>IF(AND(N$3&gt;=$K27,N$3&lt;$L27),100*$AM27,0)</f>
        <v>0</v>
      </c>
      <c r="O27" s="137">
        <f>IF(AND(O$3&gt;=$K27,O$3&lt;$L27),100*$AM27,0)</f>
        <v>0</v>
      </c>
      <c r="P27" s="137">
        <f>IF(AND(P$3&gt;=$K27,P$3&lt;$L27),100*$AM27,0)</f>
        <v>0</v>
      </c>
      <c r="Q27" s="137">
        <f>IF(AND(Q$3&gt;=$K27,Q$3&lt;$L27),100*$AM27,0)</f>
        <v>0</v>
      </c>
      <c r="R27" s="137">
        <f>IF(AND(R$3&gt;=$K27,R$3&lt;$L27),100*$AM27,0)</f>
        <v>0</v>
      </c>
      <c r="S27" s="137">
        <f>IF(AND(S$3&gt;=$K27,S$3&lt;$L27),100*$AM27,0)</f>
        <v>0</v>
      </c>
      <c r="T27" s="137">
        <f>IF(AND(T$3&gt;=$K27,T$3&lt;$L27),100*$AM27,0)</f>
        <v>0</v>
      </c>
      <c r="U27" s="137">
        <f>IF(AND(U$3&gt;=$K27,U$3&lt;$L27),100*$AM27,0)</f>
        <v>0</v>
      </c>
      <c r="V27" s="137">
        <f>IF(AND(V$3&gt;=$K27,V$3&lt;$L27),100*$AM27,0)</f>
        <v>100</v>
      </c>
      <c r="W27" s="137">
        <f>IF(AND(W$3&gt;=$K27,W$3&lt;$L27),100*$AM27,0)</f>
        <v>100</v>
      </c>
      <c r="X27" s="137">
        <f>IF(AND(X$3&gt;=$K27,X$3&lt;$L27),100*$AM27,0)</f>
        <v>100</v>
      </c>
      <c r="Y27" s="137">
        <f>IF(AND(Y$3&gt;=$K27,Y$3&lt;$L27),100*$AM27,0)</f>
        <v>100</v>
      </c>
      <c r="Z27" s="137">
        <f>IF(AND(Z$3&gt;=$K27,Z$3&lt;$L27),100*$AM27,0)</f>
        <v>100</v>
      </c>
      <c r="AA27" s="137">
        <f>IF(AND(AA$3&gt;=$K27,AA$3&lt;$L27),100*$AM27,0)</f>
        <v>100</v>
      </c>
      <c r="AB27" s="137">
        <f>IF(AND(AB$3&gt;=$K27,AB$3&lt;$L27),100*$AM27,0)</f>
        <v>100</v>
      </c>
      <c r="AC27" s="137">
        <f>IF(AND(AC$3&gt;=$K27,AC$3&lt;$L27),100*$AM27,0)</f>
        <v>100</v>
      </c>
      <c r="AD27" s="137">
        <f>IF(AND(AD$3&gt;=$K27,AD$3&lt;$L27),100*$AM27,0)</f>
        <v>0</v>
      </c>
      <c r="AE27" s="137">
        <f>IF(AND(AE$3&gt;=$K27,AE$3&lt;$L27),100*$AM27,0)</f>
        <v>0</v>
      </c>
      <c r="AF27" s="137">
        <f>IF(AND(AF$3&gt;=$K27,AF$3&lt;$L27),100*$AM27,0)</f>
        <v>0</v>
      </c>
      <c r="AG27" s="137">
        <f>IF(AND(AG$3&gt;=$K27,AG$3&lt;$L27),100*$AM27,0)</f>
        <v>0</v>
      </c>
      <c r="AH27" s="137">
        <f>IF(AND(AH$3&gt;=$K27,AH$3&lt;$L27),100*$AM27,0)</f>
        <v>0</v>
      </c>
      <c r="AI27" s="137">
        <f>IF(AND(AI$3&gt;=$K27,AI$3&lt;$L27),100*$AM27,0)</f>
        <v>0</v>
      </c>
      <c r="AJ27" s="137">
        <f>IF(AND(AJ$3&gt;=$K27,AJ$3&lt;$L27),100*$AM27,0)</f>
        <v>0</v>
      </c>
      <c r="AK27" s="136">
        <f ca="1">IF(AND(AND($AK$3&lt;=B27,B27&lt;=$AK$1),B27&lt;&gt;""),1,0)</f>
        <v>1</v>
      </c>
      <c r="AL27" s="136">
        <f t="shared" si="1"/>
        <v>1</v>
      </c>
      <c r="AM27" s="136">
        <v>1</v>
      </c>
    </row>
    <row r="28" spans="1:39" ht="37.5">
      <c r="A28" s="148">
        <v>391</v>
      </c>
      <c r="B28" s="152">
        <v>46035</v>
      </c>
      <c r="C28" s="154">
        <v>9</v>
      </c>
      <c r="D28" s="154">
        <v>17</v>
      </c>
      <c r="E28" s="153" t="s">
        <v>40</v>
      </c>
      <c r="F28" s="207" t="s">
        <v>494</v>
      </c>
      <c r="G28" s="207" t="s">
        <v>495</v>
      </c>
      <c r="H28" s="138" t="str">
        <f>IF(OR(G28="中止",G28="取消"),"998",IF(ISNA(MATCH($E28,施設情報!$B$2:$B$96,0)),"999",INDEX(施設情報!$C$2:$C$96,MATCH($E28,施設情報!$B$2:$B$96,0))))</f>
        <v>003</v>
      </c>
      <c r="I28" s="139">
        <f>B28</f>
        <v>46035</v>
      </c>
      <c r="J28" s="137" t="str">
        <f>H28&amp;"-"&amp;I28</f>
        <v>003-46035</v>
      </c>
      <c r="K28" s="137">
        <f>C28/24</f>
        <v>0.375</v>
      </c>
      <c r="L28" s="137">
        <f>D28/24</f>
        <v>0.70833333333333337</v>
      </c>
      <c r="M28" s="137">
        <f>IF(AND(M$3&gt;=$K28,M$3&lt;$L28),100*$AM28,0)</f>
        <v>0</v>
      </c>
      <c r="N28" s="137">
        <f>IF(AND(N$3&gt;=$K28,N$3&lt;$L28),100*$AM28,0)</f>
        <v>0</v>
      </c>
      <c r="O28" s="137">
        <f>IF(AND(O$3&gt;=$K28,O$3&lt;$L28),100*$AM28,0)</f>
        <v>0</v>
      </c>
      <c r="P28" s="137">
        <f>IF(AND(P$3&gt;=$K28,P$3&lt;$L28),100*$AM28,0)</f>
        <v>0</v>
      </c>
      <c r="Q28" s="137">
        <f>IF(AND(Q$3&gt;=$K28,Q$3&lt;$L28),100*$AM28,0)</f>
        <v>0</v>
      </c>
      <c r="R28" s="137">
        <f>IF(AND(R$3&gt;=$K28,R$3&lt;$L28),100*$AM28,0)</f>
        <v>0</v>
      </c>
      <c r="S28" s="137">
        <f>IF(AND(S$3&gt;=$K28,S$3&lt;$L28),100*$AM28,0)</f>
        <v>0</v>
      </c>
      <c r="T28" s="137">
        <f>IF(AND(T$3&gt;=$K28,T$3&lt;$L28),100*$AM28,0)</f>
        <v>0</v>
      </c>
      <c r="U28" s="137">
        <f>IF(AND(U$3&gt;=$K28,U$3&lt;$L28),100*$AM28,0)</f>
        <v>0</v>
      </c>
      <c r="V28" s="137">
        <f>IF(AND(V$3&gt;=$K28,V$3&lt;$L28),100*$AM28,0)</f>
        <v>100</v>
      </c>
      <c r="W28" s="137">
        <f>IF(AND(W$3&gt;=$K28,W$3&lt;$L28),100*$AM28,0)</f>
        <v>100</v>
      </c>
      <c r="X28" s="137">
        <f>IF(AND(X$3&gt;=$K28,X$3&lt;$L28),100*$AM28,0)</f>
        <v>100</v>
      </c>
      <c r="Y28" s="137">
        <f>IF(AND(Y$3&gt;=$K28,Y$3&lt;$L28),100*$AM28,0)</f>
        <v>100</v>
      </c>
      <c r="Z28" s="137">
        <f>IF(AND(Z$3&gt;=$K28,Z$3&lt;$L28),100*$AM28,0)</f>
        <v>100</v>
      </c>
      <c r="AA28" s="137">
        <f>IF(AND(AA$3&gt;=$K28,AA$3&lt;$L28),100*$AM28,0)</f>
        <v>100</v>
      </c>
      <c r="AB28" s="137">
        <f>IF(AND(AB$3&gt;=$K28,AB$3&lt;$L28),100*$AM28,0)</f>
        <v>100</v>
      </c>
      <c r="AC28" s="137">
        <f>IF(AND(AC$3&gt;=$K28,AC$3&lt;$L28),100*$AM28,0)</f>
        <v>100</v>
      </c>
      <c r="AD28" s="137">
        <f>IF(AND(AD$3&gt;=$K28,AD$3&lt;$L28),100*$AM28,0)</f>
        <v>0</v>
      </c>
      <c r="AE28" s="137">
        <f>IF(AND(AE$3&gt;=$K28,AE$3&lt;$L28),100*$AM28,0)</f>
        <v>0</v>
      </c>
      <c r="AF28" s="137">
        <f>IF(AND(AF$3&gt;=$K28,AF$3&lt;$L28),100*$AM28,0)</f>
        <v>0</v>
      </c>
      <c r="AG28" s="137">
        <f>IF(AND(AG$3&gt;=$K28,AG$3&lt;$L28),100*$AM28,0)</f>
        <v>0</v>
      </c>
      <c r="AH28" s="137">
        <f>IF(AND(AH$3&gt;=$K28,AH$3&lt;$L28),100*$AM28,0)</f>
        <v>0</v>
      </c>
      <c r="AI28" s="137">
        <f>IF(AND(AI$3&gt;=$K28,AI$3&lt;$L28),100*$AM28,0)</f>
        <v>0</v>
      </c>
      <c r="AJ28" s="137">
        <f>IF(AND(AJ$3&gt;=$K28,AJ$3&lt;$L28),100*$AM28,0)</f>
        <v>0</v>
      </c>
      <c r="AK28" s="136">
        <f ca="1">IF(AND(AND($AK$3&lt;=B28,B28&lt;=$AK$1),B28&lt;&gt;""),1,0)</f>
        <v>1</v>
      </c>
      <c r="AL28" s="136">
        <f t="shared" si="1"/>
        <v>1</v>
      </c>
      <c r="AM28" s="136">
        <v>1</v>
      </c>
    </row>
    <row r="29" spans="1:39" ht="75">
      <c r="A29" s="148">
        <v>392</v>
      </c>
      <c r="B29" s="152">
        <v>46035</v>
      </c>
      <c r="C29" s="154">
        <v>9</v>
      </c>
      <c r="D29" s="154">
        <v>17</v>
      </c>
      <c r="E29" s="153" t="s">
        <v>41</v>
      </c>
      <c r="F29" s="207" t="s">
        <v>494</v>
      </c>
      <c r="G29" s="207" t="s">
        <v>495</v>
      </c>
      <c r="H29" s="138" t="str">
        <f>IF(OR(G29="中止",G29="取消"),"998",IF(ISNA(MATCH($E29,施設情報!$B$2:$B$96,0)),"999",INDEX(施設情報!$C$2:$C$96,MATCH($E29,施設情報!$B$2:$B$96,0))))</f>
        <v>004</v>
      </c>
      <c r="I29" s="139">
        <f>B29</f>
        <v>46035</v>
      </c>
      <c r="J29" s="137" t="str">
        <f>H29&amp;"-"&amp;I29</f>
        <v>004-46035</v>
      </c>
      <c r="K29" s="137">
        <f>C29/24</f>
        <v>0.375</v>
      </c>
      <c r="L29" s="137">
        <f>D29/24</f>
        <v>0.70833333333333337</v>
      </c>
      <c r="M29" s="137">
        <f>IF(AND(M$3&gt;=$K29,M$3&lt;$L29),100*$AM29,0)</f>
        <v>0</v>
      </c>
      <c r="N29" s="137">
        <f>IF(AND(N$3&gt;=$K29,N$3&lt;$L29),100*$AM29,0)</f>
        <v>0</v>
      </c>
      <c r="O29" s="137">
        <f>IF(AND(O$3&gt;=$K29,O$3&lt;$L29),100*$AM29,0)</f>
        <v>0</v>
      </c>
      <c r="P29" s="137">
        <f>IF(AND(P$3&gt;=$K29,P$3&lt;$L29),100*$AM29,0)</f>
        <v>0</v>
      </c>
      <c r="Q29" s="137">
        <f>IF(AND(Q$3&gt;=$K29,Q$3&lt;$L29),100*$AM29,0)</f>
        <v>0</v>
      </c>
      <c r="R29" s="137">
        <f>IF(AND(R$3&gt;=$K29,R$3&lt;$L29),100*$AM29,0)</f>
        <v>0</v>
      </c>
      <c r="S29" s="137">
        <f>IF(AND(S$3&gt;=$K29,S$3&lt;$L29),100*$AM29,0)</f>
        <v>0</v>
      </c>
      <c r="T29" s="137">
        <f>IF(AND(T$3&gt;=$K29,T$3&lt;$L29),100*$AM29,0)</f>
        <v>0</v>
      </c>
      <c r="U29" s="137">
        <f>IF(AND(U$3&gt;=$K29,U$3&lt;$L29),100*$AM29,0)</f>
        <v>0</v>
      </c>
      <c r="V29" s="137">
        <f>IF(AND(V$3&gt;=$K29,V$3&lt;$L29),100*$AM29,0)</f>
        <v>100</v>
      </c>
      <c r="W29" s="137">
        <f>IF(AND(W$3&gt;=$K29,W$3&lt;$L29),100*$AM29,0)</f>
        <v>100</v>
      </c>
      <c r="X29" s="137">
        <f>IF(AND(X$3&gt;=$K29,X$3&lt;$L29),100*$AM29,0)</f>
        <v>100</v>
      </c>
      <c r="Y29" s="137">
        <f>IF(AND(Y$3&gt;=$K29,Y$3&lt;$L29),100*$AM29,0)</f>
        <v>100</v>
      </c>
      <c r="Z29" s="137">
        <f>IF(AND(Z$3&gt;=$K29,Z$3&lt;$L29),100*$AM29,0)</f>
        <v>100</v>
      </c>
      <c r="AA29" s="137">
        <f>IF(AND(AA$3&gt;=$K29,AA$3&lt;$L29),100*$AM29,0)</f>
        <v>100</v>
      </c>
      <c r="AB29" s="137">
        <f>IF(AND(AB$3&gt;=$K29,AB$3&lt;$L29),100*$AM29,0)</f>
        <v>100</v>
      </c>
      <c r="AC29" s="137">
        <f>IF(AND(AC$3&gt;=$K29,AC$3&lt;$L29),100*$AM29,0)</f>
        <v>100</v>
      </c>
      <c r="AD29" s="137">
        <f>IF(AND(AD$3&gt;=$K29,AD$3&lt;$L29),100*$AM29,0)</f>
        <v>0</v>
      </c>
      <c r="AE29" s="137">
        <f>IF(AND(AE$3&gt;=$K29,AE$3&lt;$L29),100*$AM29,0)</f>
        <v>0</v>
      </c>
      <c r="AF29" s="137">
        <f>IF(AND(AF$3&gt;=$K29,AF$3&lt;$L29),100*$AM29,0)</f>
        <v>0</v>
      </c>
      <c r="AG29" s="137">
        <f>IF(AND(AG$3&gt;=$K29,AG$3&lt;$L29),100*$AM29,0)</f>
        <v>0</v>
      </c>
      <c r="AH29" s="137">
        <f>IF(AND(AH$3&gt;=$K29,AH$3&lt;$L29),100*$AM29,0)</f>
        <v>0</v>
      </c>
      <c r="AI29" s="137">
        <f>IF(AND(AI$3&gt;=$K29,AI$3&lt;$L29),100*$AM29,0)</f>
        <v>0</v>
      </c>
      <c r="AJ29" s="137">
        <f>IF(AND(AJ$3&gt;=$K29,AJ$3&lt;$L29),100*$AM29,0)</f>
        <v>0</v>
      </c>
      <c r="AK29" s="136">
        <f ca="1">IF(AND(AND($AK$3&lt;=B29,B29&lt;=$AK$1),B29&lt;&gt;""),1,0)</f>
        <v>1</v>
      </c>
      <c r="AL29" s="136">
        <f t="shared" si="1"/>
        <v>1</v>
      </c>
      <c r="AM29" s="136">
        <v>1</v>
      </c>
    </row>
    <row r="30" spans="1:39" ht="93.75">
      <c r="A30" s="148">
        <v>393</v>
      </c>
      <c r="B30" s="152">
        <v>46035</v>
      </c>
      <c r="C30" s="154">
        <v>9</v>
      </c>
      <c r="D30" s="154">
        <v>17</v>
      </c>
      <c r="E30" s="153" t="s">
        <v>42</v>
      </c>
      <c r="F30" s="207" t="s">
        <v>494</v>
      </c>
      <c r="G30" s="207" t="s">
        <v>495</v>
      </c>
      <c r="H30" s="138" t="str">
        <f>IF(OR(G30="中止",G30="取消"),"998",IF(ISNA(MATCH($E30,施設情報!$B$2:$B$96,0)),"999",INDEX(施設情報!$C$2:$C$96,MATCH($E30,施設情報!$B$2:$B$96,0))))</f>
        <v>005</v>
      </c>
      <c r="I30" s="139">
        <f>B30</f>
        <v>46035</v>
      </c>
      <c r="J30" s="137" t="str">
        <f>H30&amp;"-"&amp;I30</f>
        <v>005-46035</v>
      </c>
      <c r="K30" s="137">
        <f>C30/24</f>
        <v>0.375</v>
      </c>
      <c r="L30" s="137">
        <f>D30/24</f>
        <v>0.70833333333333337</v>
      </c>
      <c r="M30" s="137">
        <f>IF(AND(M$3&gt;=$K30,M$3&lt;$L30),100*$AM30,0)</f>
        <v>0</v>
      </c>
      <c r="N30" s="137">
        <f>IF(AND(N$3&gt;=$K30,N$3&lt;$L30),100*$AM30,0)</f>
        <v>0</v>
      </c>
      <c r="O30" s="137">
        <f>IF(AND(O$3&gt;=$K30,O$3&lt;$L30),100*$AM30,0)</f>
        <v>0</v>
      </c>
      <c r="P30" s="137">
        <f>IF(AND(P$3&gt;=$K30,P$3&lt;$L30),100*$AM30,0)</f>
        <v>0</v>
      </c>
      <c r="Q30" s="137">
        <f>IF(AND(Q$3&gt;=$K30,Q$3&lt;$L30),100*$AM30,0)</f>
        <v>0</v>
      </c>
      <c r="R30" s="137">
        <f>IF(AND(R$3&gt;=$K30,R$3&lt;$L30),100*$AM30,0)</f>
        <v>0</v>
      </c>
      <c r="S30" s="137">
        <f>IF(AND(S$3&gt;=$K30,S$3&lt;$L30),100*$AM30,0)</f>
        <v>0</v>
      </c>
      <c r="T30" s="137">
        <f>IF(AND(T$3&gt;=$K30,T$3&lt;$L30),100*$AM30,0)</f>
        <v>0</v>
      </c>
      <c r="U30" s="137">
        <f>IF(AND(U$3&gt;=$K30,U$3&lt;$L30),100*$AM30,0)</f>
        <v>0</v>
      </c>
      <c r="V30" s="137">
        <f>IF(AND(V$3&gt;=$K30,V$3&lt;$L30),100*$AM30,0)</f>
        <v>100</v>
      </c>
      <c r="W30" s="137">
        <f>IF(AND(W$3&gt;=$K30,W$3&lt;$L30),100*$AM30,0)</f>
        <v>100</v>
      </c>
      <c r="X30" s="137">
        <f>IF(AND(X$3&gt;=$K30,X$3&lt;$L30),100*$AM30,0)</f>
        <v>100</v>
      </c>
      <c r="Y30" s="137">
        <f>IF(AND(Y$3&gt;=$K30,Y$3&lt;$L30),100*$AM30,0)</f>
        <v>100</v>
      </c>
      <c r="Z30" s="137">
        <f>IF(AND(Z$3&gt;=$K30,Z$3&lt;$L30),100*$AM30,0)</f>
        <v>100</v>
      </c>
      <c r="AA30" s="137">
        <f>IF(AND(AA$3&gt;=$K30,AA$3&lt;$L30),100*$AM30,0)</f>
        <v>100</v>
      </c>
      <c r="AB30" s="137">
        <f>IF(AND(AB$3&gt;=$K30,AB$3&lt;$L30),100*$AM30,0)</f>
        <v>100</v>
      </c>
      <c r="AC30" s="137">
        <f>IF(AND(AC$3&gt;=$K30,AC$3&lt;$L30),100*$AM30,0)</f>
        <v>100</v>
      </c>
      <c r="AD30" s="137">
        <f>IF(AND(AD$3&gt;=$K30,AD$3&lt;$L30),100*$AM30,0)</f>
        <v>0</v>
      </c>
      <c r="AE30" s="137">
        <f>IF(AND(AE$3&gt;=$K30,AE$3&lt;$L30),100*$AM30,0)</f>
        <v>0</v>
      </c>
      <c r="AF30" s="137">
        <f>IF(AND(AF$3&gt;=$K30,AF$3&lt;$L30),100*$AM30,0)</f>
        <v>0</v>
      </c>
      <c r="AG30" s="137">
        <f>IF(AND(AG$3&gt;=$K30,AG$3&lt;$L30),100*$AM30,0)</f>
        <v>0</v>
      </c>
      <c r="AH30" s="137">
        <f>IF(AND(AH$3&gt;=$K30,AH$3&lt;$L30),100*$AM30,0)</f>
        <v>0</v>
      </c>
      <c r="AI30" s="137">
        <f>IF(AND(AI$3&gt;=$K30,AI$3&lt;$L30),100*$AM30,0)</f>
        <v>0</v>
      </c>
      <c r="AJ30" s="137">
        <f>IF(AND(AJ$3&gt;=$K30,AJ$3&lt;$L30),100*$AM30,0)</f>
        <v>0</v>
      </c>
      <c r="AK30" s="136">
        <f ca="1">IF(AND(AND($AK$3&lt;=B30,B30&lt;=$AK$1),B30&lt;&gt;""),1,0)</f>
        <v>1</v>
      </c>
      <c r="AL30" s="136">
        <f t="shared" si="1"/>
        <v>1</v>
      </c>
      <c r="AM30" s="136">
        <v>1</v>
      </c>
    </row>
    <row r="31" spans="1:39" ht="75">
      <c r="A31" s="148">
        <v>394</v>
      </c>
      <c r="B31" s="152">
        <v>46035</v>
      </c>
      <c r="C31" s="154">
        <v>9</v>
      </c>
      <c r="D31" s="154">
        <v>17</v>
      </c>
      <c r="E31" s="153" t="s">
        <v>43</v>
      </c>
      <c r="F31" s="207" t="s">
        <v>494</v>
      </c>
      <c r="G31" s="207" t="s">
        <v>495</v>
      </c>
      <c r="H31" s="138" t="str">
        <f>IF(OR(G31="中止",G31="取消"),"998",IF(ISNA(MATCH($E31,施設情報!$B$2:$B$96,0)),"999",INDEX(施設情報!$C$2:$C$96,MATCH($E31,施設情報!$B$2:$B$96,0))))</f>
        <v>006</v>
      </c>
      <c r="I31" s="139">
        <f>B31</f>
        <v>46035</v>
      </c>
      <c r="J31" s="137" t="str">
        <f>H31&amp;"-"&amp;I31</f>
        <v>006-46035</v>
      </c>
      <c r="K31" s="137">
        <f>C31/24</f>
        <v>0.375</v>
      </c>
      <c r="L31" s="137">
        <f>D31/24</f>
        <v>0.70833333333333337</v>
      </c>
      <c r="M31" s="137">
        <f>IF(AND(M$3&gt;=$K31,M$3&lt;$L31),100*$AM31,0)</f>
        <v>0</v>
      </c>
      <c r="N31" s="137">
        <f>IF(AND(N$3&gt;=$K31,N$3&lt;$L31),100*$AM31,0)</f>
        <v>0</v>
      </c>
      <c r="O31" s="137">
        <f>IF(AND(O$3&gt;=$K31,O$3&lt;$L31),100*$AM31,0)</f>
        <v>0</v>
      </c>
      <c r="P31" s="137">
        <f>IF(AND(P$3&gt;=$K31,P$3&lt;$L31),100*$AM31,0)</f>
        <v>0</v>
      </c>
      <c r="Q31" s="137">
        <f>IF(AND(Q$3&gt;=$K31,Q$3&lt;$L31),100*$AM31,0)</f>
        <v>0</v>
      </c>
      <c r="R31" s="137">
        <f>IF(AND(R$3&gt;=$K31,R$3&lt;$L31),100*$AM31,0)</f>
        <v>0</v>
      </c>
      <c r="S31" s="137">
        <f>IF(AND(S$3&gt;=$K31,S$3&lt;$L31),100*$AM31,0)</f>
        <v>0</v>
      </c>
      <c r="T31" s="137">
        <f>IF(AND(T$3&gt;=$K31,T$3&lt;$L31),100*$AM31,0)</f>
        <v>0</v>
      </c>
      <c r="U31" s="137">
        <f>IF(AND(U$3&gt;=$K31,U$3&lt;$L31),100*$AM31,0)</f>
        <v>0</v>
      </c>
      <c r="V31" s="137">
        <f>IF(AND(V$3&gt;=$K31,V$3&lt;$L31),100*$AM31,0)</f>
        <v>100</v>
      </c>
      <c r="W31" s="137">
        <f>IF(AND(W$3&gt;=$K31,W$3&lt;$L31),100*$AM31,0)</f>
        <v>100</v>
      </c>
      <c r="X31" s="137">
        <f>IF(AND(X$3&gt;=$K31,X$3&lt;$L31),100*$AM31,0)</f>
        <v>100</v>
      </c>
      <c r="Y31" s="137">
        <f>IF(AND(Y$3&gt;=$K31,Y$3&lt;$L31),100*$AM31,0)</f>
        <v>100</v>
      </c>
      <c r="Z31" s="137">
        <f>IF(AND(Z$3&gt;=$K31,Z$3&lt;$L31),100*$AM31,0)</f>
        <v>100</v>
      </c>
      <c r="AA31" s="137">
        <f>IF(AND(AA$3&gt;=$K31,AA$3&lt;$L31),100*$AM31,0)</f>
        <v>100</v>
      </c>
      <c r="AB31" s="137">
        <f>IF(AND(AB$3&gt;=$K31,AB$3&lt;$L31),100*$AM31,0)</f>
        <v>100</v>
      </c>
      <c r="AC31" s="137">
        <f>IF(AND(AC$3&gt;=$K31,AC$3&lt;$L31),100*$AM31,0)</f>
        <v>100</v>
      </c>
      <c r="AD31" s="137">
        <f>IF(AND(AD$3&gt;=$K31,AD$3&lt;$L31),100*$AM31,0)</f>
        <v>0</v>
      </c>
      <c r="AE31" s="137">
        <f>IF(AND(AE$3&gt;=$K31,AE$3&lt;$L31),100*$AM31,0)</f>
        <v>0</v>
      </c>
      <c r="AF31" s="137">
        <f>IF(AND(AF$3&gt;=$K31,AF$3&lt;$L31),100*$AM31,0)</f>
        <v>0</v>
      </c>
      <c r="AG31" s="137">
        <f>IF(AND(AG$3&gt;=$K31,AG$3&lt;$L31),100*$AM31,0)</f>
        <v>0</v>
      </c>
      <c r="AH31" s="137">
        <f>IF(AND(AH$3&gt;=$K31,AH$3&lt;$L31),100*$AM31,0)</f>
        <v>0</v>
      </c>
      <c r="AI31" s="137">
        <f>IF(AND(AI$3&gt;=$K31,AI$3&lt;$L31),100*$AM31,0)</f>
        <v>0</v>
      </c>
      <c r="AJ31" s="137">
        <f>IF(AND(AJ$3&gt;=$K31,AJ$3&lt;$L31),100*$AM31,0)</f>
        <v>0</v>
      </c>
      <c r="AK31" s="136">
        <f ca="1">IF(AND(AND($AK$3&lt;=B31,B31&lt;=$AK$1),B31&lt;&gt;""),1,0)</f>
        <v>1</v>
      </c>
      <c r="AL31" s="136">
        <f t="shared" si="1"/>
        <v>1</v>
      </c>
      <c r="AM31" s="136">
        <v>1</v>
      </c>
    </row>
    <row r="32" spans="1:39" ht="37.5">
      <c r="A32" s="148">
        <v>395</v>
      </c>
      <c r="B32" s="152">
        <v>46035</v>
      </c>
      <c r="C32" s="154">
        <v>9</v>
      </c>
      <c r="D32" s="154">
        <v>17</v>
      </c>
      <c r="E32" s="153" t="s">
        <v>2</v>
      </c>
      <c r="F32" s="207" t="s">
        <v>38</v>
      </c>
      <c r="G32" s="207" t="s">
        <v>495</v>
      </c>
      <c r="H32" s="138" t="str">
        <f>IF(OR(G32="中止",G32="取消"),"998",IF(ISNA(MATCH($E32,施設情報!$B$2:$B$96,0)),"999",INDEX(施設情報!$C$2:$C$96,MATCH($E32,施設情報!$B$2:$B$96,0))))</f>
        <v>008</v>
      </c>
      <c r="I32" s="139">
        <f>B32</f>
        <v>46035</v>
      </c>
      <c r="J32" s="137" t="str">
        <f>H32&amp;"-"&amp;I32</f>
        <v>008-46035</v>
      </c>
      <c r="K32" s="137">
        <f>C32/24</f>
        <v>0.375</v>
      </c>
      <c r="L32" s="137">
        <f>D32/24</f>
        <v>0.70833333333333337</v>
      </c>
      <c r="M32" s="137">
        <f>IF(AND(M$3&gt;=$K32,M$3&lt;$L32),100*$AM32,0)</f>
        <v>0</v>
      </c>
      <c r="N32" s="137">
        <f>IF(AND(N$3&gt;=$K32,N$3&lt;$L32),100*$AM32,0)</f>
        <v>0</v>
      </c>
      <c r="O32" s="137">
        <f>IF(AND(O$3&gt;=$K32,O$3&lt;$L32),100*$AM32,0)</f>
        <v>0</v>
      </c>
      <c r="P32" s="137">
        <f>IF(AND(P$3&gt;=$K32,P$3&lt;$L32),100*$AM32,0)</f>
        <v>0</v>
      </c>
      <c r="Q32" s="137">
        <f>IF(AND(Q$3&gt;=$K32,Q$3&lt;$L32),100*$AM32,0)</f>
        <v>0</v>
      </c>
      <c r="R32" s="137">
        <f>IF(AND(R$3&gt;=$K32,R$3&lt;$L32),100*$AM32,0)</f>
        <v>0</v>
      </c>
      <c r="S32" s="137">
        <f>IF(AND(S$3&gt;=$K32,S$3&lt;$L32),100*$AM32,0)</f>
        <v>0</v>
      </c>
      <c r="T32" s="137">
        <f>IF(AND(T$3&gt;=$K32,T$3&lt;$L32),100*$AM32,0)</f>
        <v>0</v>
      </c>
      <c r="U32" s="137">
        <f>IF(AND(U$3&gt;=$K32,U$3&lt;$L32),100*$AM32,0)</f>
        <v>0</v>
      </c>
      <c r="V32" s="137">
        <f>IF(AND(V$3&gt;=$K32,V$3&lt;$L32),100*$AM32,0)</f>
        <v>100</v>
      </c>
      <c r="W32" s="137">
        <f>IF(AND(W$3&gt;=$K32,W$3&lt;$L32),100*$AM32,0)</f>
        <v>100</v>
      </c>
      <c r="X32" s="137">
        <f>IF(AND(X$3&gt;=$K32,X$3&lt;$L32),100*$AM32,0)</f>
        <v>100</v>
      </c>
      <c r="Y32" s="137">
        <f>IF(AND(Y$3&gt;=$K32,Y$3&lt;$L32),100*$AM32,0)</f>
        <v>100</v>
      </c>
      <c r="Z32" s="137">
        <f>IF(AND(Z$3&gt;=$K32,Z$3&lt;$L32),100*$AM32,0)</f>
        <v>100</v>
      </c>
      <c r="AA32" s="137">
        <f>IF(AND(AA$3&gt;=$K32,AA$3&lt;$L32),100*$AM32,0)</f>
        <v>100</v>
      </c>
      <c r="AB32" s="137">
        <f>IF(AND(AB$3&gt;=$K32,AB$3&lt;$L32),100*$AM32,0)</f>
        <v>100</v>
      </c>
      <c r="AC32" s="137">
        <f>IF(AND(AC$3&gt;=$K32,AC$3&lt;$L32),100*$AM32,0)</f>
        <v>100</v>
      </c>
      <c r="AD32" s="137">
        <f>IF(AND(AD$3&gt;=$K32,AD$3&lt;$L32),100*$AM32,0)</f>
        <v>0</v>
      </c>
      <c r="AE32" s="137">
        <f>IF(AND(AE$3&gt;=$K32,AE$3&lt;$L32),100*$AM32,0)</f>
        <v>0</v>
      </c>
      <c r="AF32" s="137">
        <f>IF(AND(AF$3&gt;=$K32,AF$3&lt;$L32),100*$AM32,0)</f>
        <v>0</v>
      </c>
      <c r="AG32" s="137">
        <f>IF(AND(AG$3&gt;=$K32,AG$3&lt;$L32),100*$AM32,0)</f>
        <v>0</v>
      </c>
      <c r="AH32" s="137">
        <f>IF(AND(AH$3&gt;=$K32,AH$3&lt;$L32),100*$AM32,0)</f>
        <v>0</v>
      </c>
      <c r="AI32" s="137">
        <f>IF(AND(AI$3&gt;=$K32,AI$3&lt;$L32),100*$AM32,0)</f>
        <v>0</v>
      </c>
      <c r="AJ32" s="137">
        <f>IF(AND(AJ$3&gt;=$K32,AJ$3&lt;$L32),100*$AM32,0)</f>
        <v>0</v>
      </c>
      <c r="AK32" s="136">
        <f ca="1">IF(AND(AND($AK$3&lt;=B32,B32&lt;=$AK$1),B32&lt;&gt;""),1,0)</f>
        <v>1</v>
      </c>
      <c r="AL32" s="136">
        <f t="shared" si="1"/>
        <v>1</v>
      </c>
      <c r="AM32" s="136">
        <v>1</v>
      </c>
    </row>
    <row r="33" spans="1:39" ht="56.25">
      <c r="A33" s="148">
        <v>396</v>
      </c>
      <c r="B33" s="152">
        <v>46035</v>
      </c>
      <c r="C33" s="154">
        <v>9</v>
      </c>
      <c r="D33" s="154">
        <v>17</v>
      </c>
      <c r="E33" s="153" t="s">
        <v>44</v>
      </c>
      <c r="F33" s="207" t="s">
        <v>97</v>
      </c>
      <c r="G33" s="207" t="s">
        <v>495</v>
      </c>
      <c r="H33" s="138" t="str">
        <f>IF(OR(G33="中止",G33="取消"),"998",IF(ISNA(MATCH($E33,施設情報!$B$2:$B$96,0)),"999",INDEX(施設情報!$C$2:$C$96,MATCH($E33,施設情報!$B$2:$B$96,0))))</f>
        <v>014</v>
      </c>
      <c r="I33" s="139">
        <f>B33</f>
        <v>46035</v>
      </c>
      <c r="J33" s="137" t="str">
        <f>H33&amp;"-"&amp;I33</f>
        <v>014-46035</v>
      </c>
      <c r="K33" s="137">
        <f>C33/24</f>
        <v>0.375</v>
      </c>
      <c r="L33" s="137">
        <f>D33/24</f>
        <v>0.70833333333333337</v>
      </c>
      <c r="M33" s="137">
        <f>IF(AND(M$3&gt;=$K33,M$3&lt;$L33),100*$AM33,0)</f>
        <v>0</v>
      </c>
      <c r="N33" s="137">
        <f>IF(AND(N$3&gt;=$K33,N$3&lt;$L33),100*$AM33,0)</f>
        <v>0</v>
      </c>
      <c r="O33" s="137">
        <f>IF(AND(O$3&gt;=$K33,O$3&lt;$L33),100*$AM33,0)</f>
        <v>0</v>
      </c>
      <c r="P33" s="137">
        <f>IF(AND(P$3&gt;=$K33,P$3&lt;$L33),100*$AM33,0)</f>
        <v>0</v>
      </c>
      <c r="Q33" s="137">
        <f>IF(AND(Q$3&gt;=$K33,Q$3&lt;$L33),100*$AM33,0)</f>
        <v>0</v>
      </c>
      <c r="R33" s="137">
        <f>IF(AND(R$3&gt;=$K33,R$3&lt;$L33),100*$AM33,0)</f>
        <v>0</v>
      </c>
      <c r="S33" s="137">
        <f>IF(AND(S$3&gt;=$K33,S$3&lt;$L33),100*$AM33,0)</f>
        <v>0</v>
      </c>
      <c r="T33" s="137">
        <f>IF(AND(T$3&gt;=$K33,T$3&lt;$L33),100*$AM33,0)</f>
        <v>0</v>
      </c>
      <c r="U33" s="137">
        <f>IF(AND(U$3&gt;=$K33,U$3&lt;$L33),100*$AM33,0)</f>
        <v>0</v>
      </c>
      <c r="V33" s="137">
        <f>IF(AND(V$3&gt;=$K33,V$3&lt;$L33),100*$AM33,0)</f>
        <v>50</v>
      </c>
      <c r="W33" s="137">
        <f>IF(AND(W$3&gt;=$K33,W$3&lt;$L33),100*$AM33,0)</f>
        <v>50</v>
      </c>
      <c r="X33" s="137">
        <f>IF(AND(X$3&gt;=$K33,X$3&lt;$L33),100*$AM33,0)</f>
        <v>50</v>
      </c>
      <c r="Y33" s="137">
        <f>IF(AND(Y$3&gt;=$K33,Y$3&lt;$L33),100*$AM33,0)</f>
        <v>50</v>
      </c>
      <c r="Z33" s="137">
        <f>IF(AND(Z$3&gt;=$K33,Z$3&lt;$L33),100*$AM33,0)</f>
        <v>50</v>
      </c>
      <c r="AA33" s="137">
        <f>IF(AND(AA$3&gt;=$K33,AA$3&lt;$L33),100*$AM33,0)</f>
        <v>50</v>
      </c>
      <c r="AB33" s="137">
        <f>IF(AND(AB$3&gt;=$K33,AB$3&lt;$L33),100*$AM33,0)</f>
        <v>50</v>
      </c>
      <c r="AC33" s="137">
        <f>IF(AND(AC$3&gt;=$K33,AC$3&lt;$L33),100*$AM33,0)</f>
        <v>50</v>
      </c>
      <c r="AD33" s="137">
        <f>IF(AND(AD$3&gt;=$K33,AD$3&lt;$L33),100*$AM33,0)</f>
        <v>0</v>
      </c>
      <c r="AE33" s="137">
        <f>IF(AND(AE$3&gt;=$K33,AE$3&lt;$L33),100*$AM33,0)</f>
        <v>0</v>
      </c>
      <c r="AF33" s="137">
        <f>IF(AND(AF$3&gt;=$K33,AF$3&lt;$L33),100*$AM33,0)</f>
        <v>0</v>
      </c>
      <c r="AG33" s="137">
        <f>IF(AND(AG$3&gt;=$K33,AG$3&lt;$L33),100*$AM33,0)</f>
        <v>0</v>
      </c>
      <c r="AH33" s="137">
        <f>IF(AND(AH$3&gt;=$K33,AH$3&lt;$L33),100*$AM33,0)</f>
        <v>0</v>
      </c>
      <c r="AI33" s="137">
        <f>IF(AND(AI$3&gt;=$K33,AI$3&lt;$L33),100*$AM33,0)</f>
        <v>0</v>
      </c>
      <c r="AJ33" s="137">
        <f>IF(AND(AJ$3&gt;=$K33,AJ$3&lt;$L33),100*$AM33,0)</f>
        <v>0</v>
      </c>
      <c r="AK33" s="136">
        <f ca="1">IF(AND(AND($AK$3&lt;=B33,B33&lt;=$AK$1),B33&lt;&gt;""),1,0)</f>
        <v>1</v>
      </c>
      <c r="AL33" s="136">
        <f t="shared" si="1"/>
        <v>0.5</v>
      </c>
      <c r="AM33" s="136">
        <v>0.5</v>
      </c>
    </row>
    <row r="34" spans="1:39" ht="56.25">
      <c r="A34" s="148">
        <v>397</v>
      </c>
      <c r="B34" s="152">
        <v>46035</v>
      </c>
      <c r="C34" s="154">
        <v>9</v>
      </c>
      <c r="D34" s="154">
        <v>17</v>
      </c>
      <c r="E34" s="153" t="s">
        <v>45</v>
      </c>
      <c r="F34" s="207" t="s">
        <v>97</v>
      </c>
      <c r="G34" s="207" t="s">
        <v>495</v>
      </c>
      <c r="H34" s="138" t="str">
        <f>IF(OR(G34="中止",G34="取消"),"998",IF(ISNA(MATCH($E34,施設情報!$B$2:$B$96,0)),"999",INDEX(施設情報!$C$2:$C$96,MATCH($E34,施設情報!$B$2:$B$96,0))))</f>
        <v>015</v>
      </c>
      <c r="I34" s="139">
        <f>B34</f>
        <v>46035</v>
      </c>
      <c r="J34" s="137" t="str">
        <f>H34&amp;"-"&amp;I34</f>
        <v>015-46035</v>
      </c>
      <c r="K34" s="137">
        <f>C34/24</f>
        <v>0.375</v>
      </c>
      <c r="L34" s="137">
        <f>D34/24</f>
        <v>0.70833333333333337</v>
      </c>
      <c r="M34" s="137">
        <f>IF(AND(M$3&gt;=$K34,M$3&lt;$L34),100*$AM34,0)</f>
        <v>0</v>
      </c>
      <c r="N34" s="137">
        <f>IF(AND(N$3&gt;=$K34,N$3&lt;$L34),100*$AM34,0)</f>
        <v>0</v>
      </c>
      <c r="O34" s="137">
        <f>IF(AND(O$3&gt;=$K34,O$3&lt;$L34),100*$AM34,0)</f>
        <v>0</v>
      </c>
      <c r="P34" s="137">
        <f>IF(AND(P$3&gt;=$K34,P$3&lt;$L34),100*$AM34,0)</f>
        <v>0</v>
      </c>
      <c r="Q34" s="137">
        <f>IF(AND(Q$3&gt;=$K34,Q$3&lt;$L34),100*$AM34,0)</f>
        <v>0</v>
      </c>
      <c r="R34" s="137">
        <f>IF(AND(R$3&gt;=$K34,R$3&lt;$L34),100*$AM34,0)</f>
        <v>0</v>
      </c>
      <c r="S34" s="137">
        <f>IF(AND(S$3&gt;=$K34,S$3&lt;$L34),100*$AM34,0)</f>
        <v>0</v>
      </c>
      <c r="T34" s="137">
        <f>IF(AND(T$3&gt;=$K34,T$3&lt;$L34),100*$AM34,0)</f>
        <v>0</v>
      </c>
      <c r="U34" s="137">
        <f>IF(AND(U$3&gt;=$K34,U$3&lt;$L34),100*$AM34,0)</f>
        <v>0</v>
      </c>
      <c r="V34" s="137">
        <f>IF(AND(V$3&gt;=$K34,V$3&lt;$L34),100*$AM34,0)</f>
        <v>50</v>
      </c>
      <c r="W34" s="137">
        <f>IF(AND(W$3&gt;=$K34,W$3&lt;$L34),100*$AM34,0)</f>
        <v>50</v>
      </c>
      <c r="X34" s="137">
        <f>IF(AND(X$3&gt;=$K34,X$3&lt;$L34),100*$AM34,0)</f>
        <v>50</v>
      </c>
      <c r="Y34" s="137">
        <f>IF(AND(Y$3&gt;=$K34,Y$3&lt;$L34),100*$AM34,0)</f>
        <v>50</v>
      </c>
      <c r="Z34" s="137">
        <f>IF(AND(Z$3&gt;=$K34,Z$3&lt;$L34),100*$AM34,0)</f>
        <v>50</v>
      </c>
      <c r="AA34" s="137">
        <f>IF(AND(AA$3&gt;=$K34,AA$3&lt;$L34),100*$AM34,0)</f>
        <v>50</v>
      </c>
      <c r="AB34" s="137">
        <f>IF(AND(AB$3&gt;=$K34,AB$3&lt;$L34),100*$AM34,0)</f>
        <v>50</v>
      </c>
      <c r="AC34" s="137">
        <f>IF(AND(AC$3&gt;=$K34,AC$3&lt;$L34),100*$AM34,0)</f>
        <v>50</v>
      </c>
      <c r="AD34" s="137">
        <f>IF(AND(AD$3&gt;=$K34,AD$3&lt;$L34),100*$AM34,0)</f>
        <v>0</v>
      </c>
      <c r="AE34" s="137">
        <f>IF(AND(AE$3&gt;=$K34,AE$3&lt;$L34),100*$AM34,0)</f>
        <v>0</v>
      </c>
      <c r="AF34" s="137">
        <f>IF(AND(AF$3&gt;=$K34,AF$3&lt;$L34),100*$AM34,0)</f>
        <v>0</v>
      </c>
      <c r="AG34" s="137">
        <f>IF(AND(AG$3&gt;=$K34,AG$3&lt;$L34),100*$AM34,0)</f>
        <v>0</v>
      </c>
      <c r="AH34" s="137">
        <f>IF(AND(AH$3&gt;=$K34,AH$3&lt;$L34),100*$AM34,0)</f>
        <v>0</v>
      </c>
      <c r="AI34" s="137">
        <f>IF(AND(AI$3&gt;=$K34,AI$3&lt;$L34),100*$AM34,0)</f>
        <v>0</v>
      </c>
      <c r="AJ34" s="137">
        <f>IF(AND(AJ$3&gt;=$K34,AJ$3&lt;$L34),100*$AM34,0)</f>
        <v>0</v>
      </c>
      <c r="AK34" s="136">
        <f ca="1">IF(AND(AND($AK$3&lt;=B34,B34&lt;=$AK$1),B34&lt;&gt;""),1,0)</f>
        <v>1</v>
      </c>
      <c r="AL34" s="136">
        <f t="shared" si="1"/>
        <v>0.5</v>
      </c>
      <c r="AM34" s="136">
        <v>0.5</v>
      </c>
    </row>
    <row r="35" spans="1:39" ht="75">
      <c r="A35" s="148">
        <v>398</v>
      </c>
      <c r="B35" s="152">
        <v>46035</v>
      </c>
      <c r="C35" s="154">
        <v>9</v>
      </c>
      <c r="D35" s="154">
        <v>17</v>
      </c>
      <c r="E35" s="153" t="s">
        <v>46</v>
      </c>
      <c r="F35" s="207" t="s">
        <v>97</v>
      </c>
      <c r="G35" s="207" t="s">
        <v>495</v>
      </c>
      <c r="H35" s="138" t="str">
        <f>IF(OR(G35="中止",G35="取消"),"998",IF(ISNA(MATCH($E35,施設情報!$B$2:$B$96,0)),"999",INDEX(施設情報!$C$2:$C$96,MATCH($E35,施設情報!$B$2:$B$96,0))))</f>
        <v>016</v>
      </c>
      <c r="I35" s="139">
        <f>B35</f>
        <v>46035</v>
      </c>
      <c r="J35" s="137" t="str">
        <f>H35&amp;"-"&amp;I35</f>
        <v>016-46035</v>
      </c>
      <c r="K35" s="137">
        <f>C35/24</f>
        <v>0.375</v>
      </c>
      <c r="L35" s="137">
        <f>D35/24</f>
        <v>0.70833333333333337</v>
      </c>
      <c r="M35" s="137">
        <f>IF(AND(M$3&gt;=$K35,M$3&lt;$L35),100*$AM35,0)</f>
        <v>0</v>
      </c>
      <c r="N35" s="137">
        <f>IF(AND(N$3&gt;=$K35,N$3&lt;$L35),100*$AM35,0)</f>
        <v>0</v>
      </c>
      <c r="O35" s="137">
        <f>IF(AND(O$3&gt;=$K35,O$3&lt;$L35),100*$AM35,0)</f>
        <v>0</v>
      </c>
      <c r="P35" s="137">
        <f>IF(AND(P$3&gt;=$K35,P$3&lt;$L35),100*$AM35,0)</f>
        <v>0</v>
      </c>
      <c r="Q35" s="137">
        <f>IF(AND(Q$3&gt;=$K35,Q$3&lt;$L35),100*$AM35,0)</f>
        <v>0</v>
      </c>
      <c r="R35" s="137">
        <f>IF(AND(R$3&gt;=$K35,R$3&lt;$L35),100*$AM35,0)</f>
        <v>0</v>
      </c>
      <c r="S35" s="137">
        <f>IF(AND(S$3&gt;=$K35,S$3&lt;$L35),100*$AM35,0)</f>
        <v>0</v>
      </c>
      <c r="T35" s="137">
        <f>IF(AND(T$3&gt;=$K35,T$3&lt;$L35),100*$AM35,0)</f>
        <v>0</v>
      </c>
      <c r="U35" s="137">
        <f>IF(AND(U$3&gt;=$K35,U$3&lt;$L35),100*$AM35,0)</f>
        <v>0</v>
      </c>
      <c r="V35" s="137">
        <f>IF(AND(V$3&gt;=$K35,V$3&lt;$L35),100*$AM35,0)</f>
        <v>50</v>
      </c>
      <c r="W35" s="137">
        <f>IF(AND(W$3&gt;=$K35,W$3&lt;$L35),100*$AM35,0)</f>
        <v>50</v>
      </c>
      <c r="X35" s="137">
        <f>IF(AND(X$3&gt;=$K35,X$3&lt;$L35),100*$AM35,0)</f>
        <v>50</v>
      </c>
      <c r="Y35" s="137">
        <f>IF(AND(Y$3&gt;=$K35,Y$3&lt;$L35),100*$AM35,0)</f>
        <v>50</v>
      </c>
      <c r="Z35" s="137">
        <f>IF(AND(Z$3&gt;=$K35,Z$3&lt;$L35),100*$AM35,0)</f>
        <v>50</v>
      </c>
      <c r="AA35" s="137">
        <f>IF(AND(AA$3&gt;=$K35,AA$3&lt;$L35),100*$AM35,0)</f>
        <v>50</v>
      </c>
      <c r="AB35" s="137">
        <f>IF(AND(AB$3&gt;=$K35,AB$3&lt;$L35),100*$AM35,0)</f>
        <v>50</v>
      </c>
      <c r="AC35" s="137">
        <f>IF(AND(AC$3&gt;=$K35,AC$3&lt;$L35),100*$AM35,0)</f>
        <v>50</v>
      </c>
      <c r="AD35" s="137">
        <f>IF(AND(AD$3&gt;=$K35,AD$3&lt;$L35),100*$AM35,0)</f>
        <v>0</v>
      </c>
      <c r="AE35" s="137">
        <f>IF(AND(AE$3&gt;=$K35,AE$3&lt;$L35),100*$AM35,0)</f>
        <v>0</v>
      </c>
      <c r="AF35" s="137">
        <f>IF(AND(AF$3&gt;=$K35,AF$3&lt;$L35),100*$AM35,0)</f>
        <v>0</v>
      </c>
      <c r="AG35" s="137">
        <f>IF(AND(AG$3&gt;=$K35,AG$3&lt;$L35),100*$AM35,0)</f>
        <v>0</v>
      </c>
      <c r="AH35" s="137">
        <f>IF(AND(AH$3&gt;=$K35,AH$3&lt;$L35),100*$AM35,0)</f>
        <v>0</v>
      </c>
      <c r="AI35" s="137">
        <f>IF(AND(AI$3&gt;=$K35,AI$3&lt;$L35),100*$AM35,0)</f>
        <v>0</v>
      </c>
      <c r="AJ35" s="137">
        <f>IF(AND(AJ$3&gt;=$K35,AJ$3&lt;$L35),100*$AM35,0)</f>
        <v>0</v>
      </c>
      <c r="AK35" s="136">
        <f ca="1">IF(AND(AND($AK$3&lt;=B35,B35&lt;=$AK$1),B35&lt;&gt;""),1,0)</f>
        <v>1</v>
      </c>
      <c r="AL35" s="136">
        <f t="shared" si="1"/>
        <v>0.5</v>
      </c>
      <c r="AM35" s="136">
        <v>0.5</v>
      </c>
    </row>
    <row r="36" spans="1:39" ht="75">
      <c r="A36" s="148">
        <v>399</v>
      </c>
      <c r="B36" s="152">
        <v>46035</v>
      </c>
      <c r="C36" s="154">
        <v>9</v>
      </c>
      <c r="D36" s="154">
        <v>17</v>
      </c>
      <c r="E36" s="153" t="s">
        <v>47</v>
      </c>
      <c r="F36" s="207" t="s">
        <v>97</v>
      </c>
      <c r="G36" s="207" t="s">
        <v>495</v>
      </c>
      <c r="H36" s="138" t="str">
        <f>IF(OR(G36="中止",G36="取消"),"998",IF(ISNA(MATCH($E36,施設情報!$B$2:$B$96,0)),"999",INDEX(施設情報!$C$2:$C$96,MATCH($E36,施設情報!$B$2:$B$96,0))))</f>
        <v>017</v>
      </c>
      <c r="I36" s="139">
        <f>B36</f>
        <v>46035</v>
      </c>
      <c r="J36" s="137" t="str">
        <f>H36&amp;"-"&amp;I36</f>
        <v>017-46035</v>
      </c>
      <c r="K36" s="137">
        <f>C36/24</f>
        <v>0.375</v>
      </c>
      <c r="L36" s="137">
        <f>D36/24</f>
        <v>0.70833333333333337</v>
      </c>
      <c r="M36" s="137">
        <f>IF(AND(M$3&gt;=$K36,M$3&lt;$L36),100*$AM36,0)</f>
        <v>0</v>
      </c>
      <c r="N36" s="137">
        <f>IF(AND(N$3&gt;=$K36,N$3&lt;$L36),100*$AM36,0)</f>
        <v>0</v>
      </c>
      <c r="O36" s="137">
        <f>IF(AND(O$3&gt;=$K36,O$3&lt;$L36),100*$AM36,0)</f>
        <v>0</v>
      </c>
      <c r="P36" s="137">
        <f>IF(AND(P$3&gt;=$K36,P$3&lt;$L36),100*$AM36,0)</f>
        <v>0</v>
      </c>
      <c r="Q36" s="137">
        <f>IF(AND(Q$3&gt;=$K36,Q$3&lt;$L36),100*$AM36,0)</f>
        <v>0</v>
      </c>
      <c r="R36" s="137">
        <f>IF(AND(R$3&gt;=$K36,R$3&lt;$L36),100*$AM36,0)</f>
        <v>0</v>
      </c>
      <c r="S36" s="137">
        <f>IF(AND(S$3&gt;=$K36,S$3&lt;$L36),100*$AM36,0)</f>
        <v>0</v>
      </c>
      <c r="T36" s="137">
        <f>IF(AND(T$3&gt;=$K36,T$3&lt;$L36),100*$AM36,0)</f>
        <v>0</v>
      </c>
      <c r="U36" s="137">
        <f>IF(AND(U$3&gt;=$K36,U$3&lt;$L36),100*$AM36,0)</f>
        <v>0</v>
      </c>
      <c r="V36" s="137">
        <f>IF(AND(V$3&gt;=$K36,V$3&lt;$L36),100*$AM36,0)</f>
        <v>50</v>
      </c>
      <c r="W36" s="137">
        <f>IF(AND(W$3&gt;=$K36,W$3&lt;$L36),100*$AM36,0)</f>
        <v>50</v>
      </c>
      <c r="X36" s="137">
        <f>IF(AND(X$3&gt;=$K36,X$3&lt;$L36),100*$AM36,0)</f>
        <v>50</v>
      </c>
      <c r="Y36" s="137">
        <f>IF(AND(Y$3&gt;=$K36,Y$3&lt;$L36),100*$AM36,0)</f>
        <v>50</v>
      </c>
      <c r="Z36" s="137">
        <f>IF(AND(Z$3&gt;=$K36,Z$3&lt;$L36),100*$AM36,0)</f>
        <v>50</v>
      </c>
      <c r="AA36" s="137">
        <f>IF(AND(AA$3&gt;=$K36,AA$3&lt;$L36),100*$AM36,0)</f>
        <v>50</v>
      </c>
      <c r="AB36" s="137">
        <f>IF(AND(AB$3&gt;=$K36,AB$3&lt;$L36),100*$AM36,0)</f>
        <v>50</v>
      </c>
      <c r="AC36" s="137">
        <f>IF(AND(AC$3&gt;=$K36,AC$3&lt;$L36),100*$AM36,0)</f>
        <v>50</v>
      </c>
      <c r="AD36" s="137">
        <f>IF(AND(AD$3&gt;=$K36,AD$3&lt;$L36),100*$AM36,0)</f>
        <v>0</v>
      </c>
      <c r="AE36" s="137">
        <f>IF(AND(AE$3&gt;=$K36,AE$3&lt;$L36),100*$AM36,0)</f>
        <v>0</v>
      </c>
      <c r="AF36" s="137">
        <f>IF(AND(AF$3&gt;=$K36,AF$3&lt;$L36),100*$AM36,0)</f>
        <v>0</v>
      </c>
      <c r="AG36" s="137">
        <f>IF(AND(AG$3&gt;=$K36,AG$3&lt;$L36),100*$AM36,0)</f>
        <v>0</v>
      </c>
      <c r="AH36" s="137">
        <f>IF(AND(AH$3&gt;=$K36,AH$3&lt;$L36),100*$AM36,0)</f>
        <v>0</v>
      </c>
      <c r="AI36" s="137">
        <f>IF(AND(AI$3&gt;=$K36,AI$3&lt;$L36),100*$AM36,0)</f>
        <v>0</v>
      </c>
      <c r="AJ36" s="137">
        <f>IF(AND(AJ$3&gt;=$K36,AJ$3&lt;$L36),100*$AM36,0)</f>
        <v>0</v>
      </c>
      <c r="AK36" s="136">
        <f ca="1">IF(AND(AND($AK$3&lt;=B36,B36&lt;=$AK$1),B36&lt;&gt;""),1,0)</f>
        <v>1</v>
      </c>
      <c r="AL36" s="136">
        <f t="shared" si="1"/>
        <v>0.5</v>
      </c>
      <c r="AM36" s="136">
        <v>0.5</v>
      </c>
    </row>
    <row r="37" spans="1:39" ht="56.25">
      <c r="A37" s="148">
        <v>400</v>
      </c>
      <c r="B37" s="152">
        <v>46035</v>
      </c>
      <c r="C37" s="154">
        <v>9</v>
      </c>
      <c r="D37" s="154">
        <v>17</v>
      </c>
      <c r="E37" s="153" t="s">
        <v>48</v>
      </c>
      <c r="F37" s="207" t="s">
        <v>494</v>
      </c>
      <c r="G37" s="207" t="s">
        <v>495</v>
      </c>
      <c r="H37" s="138" t="str">
        <f>IF(OR(G37="中止",G37="取消"),"998",IF(ISNA(MATCH($E37,施設情報!$B$2:$B$96,0)),"999",INDEX(施設情報!$C$2:$C$96,MATCH($E37,施設情報!$B$2:$B$96,0))))</f>
        <v>020</v>
      </c>
      <c r="I37" s="139">
        <f>B37</f>
        <v>46035</v>
      </c>
      <c r="J37" s="137" t="str">
        <f>H37&amp;"-"&amp;I37</f>
        <v>020-46035</v>
      </c>
      <c r="K37" s="137">
        <f>C37/24</f>
        <v>0.375</v>
      </c>
      <c r="L37" s="137">
        <f>D37/24</f>
        <v>0.70833333333333337</v>
      </c>
      <c r="M37" s="137">
        <f>IF(AND(M$3&gt;=$K37,M$3&lt;$L37),100*$AM37,0)</f>
        <v>0</v>
      </c>
      <c r="N37" s="137">
        <f>IF(AND(N$3&gt;=$K37,N$3&lt;$L37),100*$AM37,0)</f>
        <v>0</v>
      </c>
      <c r="O37" s="137">
        <f>IF(AND(O$3&gt;=$K37,O$3&lt;$L37),100*$AM37,0)</f>
        <v>0</v>
      </c>
      <c r="P37" s="137">
        <f>IF(AND(P$3&gt;=$K37,P$3&lt;$L37),100*$AM37,0)</f>
        <v>0</v>
      </c>
      <c r="Q37" s="137">
        <f>IF(AND(Q$3&gt;=$K37,Q$3&lt;$L37),100*$AM37,0)</f>
        <v>0</v>
      </c>
      <c r="R37" s="137">
        <f>IF(AND(R$3&gt;=$K37,R$3&lt;$L37),100*$AM37,0)</f>
        <v>0</v>
      </c>
      <c r="S37" s="137">
        <f>IF(AND(S$3&gt;=$K37,S$3&lt;$L37),100*$AM37,0)</f>
        <v>0</v>
      </c>
      <c r="T37" s="137">
        <f>IF(AND(T$3&gt;=$K37,T$3&lt;$L37),100*$AM37,0)</f>
        <v>0</v>
      </c>
      <c r="U37" s="137">
        <f>IF(AND(U$3&gt;=$K37,U$3&lt;$L37),100*$AM37,0)</f>
        <v>0</v>
      </c>
      <c r="V37" s="137">
        <f>IF(AND(V$3&gt;=$K37,V$3&lt;$L37),100*$AM37,0)</f>
        <v>100</v>
      </c>
      <c r="W37" s="137">
        <f>IF(AND(W$3&gt;=$K37,W$3&lt;$L37),100*$AM37,0)</f>
        <v>100</v>
      </c>
      <c r="X37" s="137">
        <f>IF(AND(X$3&gt;=$K37,X$3&lt;$L37),100*$AM37,0)</f>
        <v>100</v>
      </c>
      <c r="Y37" s="137">
        <f>IF(AND(Y$3&gt;=$K37,Y$3&lt;$L37),100*$AM37,0)</f>
        <v>100</v>
      </c>
      <c r="Z37" s="137">
        <f>IF(AND(Z$3&gt;=$K37,Z$3&lt;$L37),100*$AM37,0)</f>
        <v>100</v>
      </c>
      <c r="AA37" s="137">
        <f>IF(AND(AA$3&gt;=$K37,AA$3&lt;$L37),100*$AM37,0)</f>
        <v>100</v>
      </c>
      <c r="AB37" s="137">
        <f>IF(AND(AB$3&gt;=$K37,AB$3&lt;$L37),100*$AM37,0)</f>
        <v>100</v>
      </c>
      <c r="AC37" s="137">
        <f>IF(AND(AC$3&gt;=$K37,AC$3&lt;$L37),100*$AM37,0)</f>
        <v>100</v>
      </c>
      <c r="AD37" s="137">
        <f>IF(AND(AD$3&gt;=$K37,AD$3&lt;$L37),100*$AM37,0)</f>
        <v>0</v>
      </c>
      <c r="AE37" s="137">
        <f>IF(AND(AE$3&gt;=$K37,AE$3&lt;$L37),100*$AM37,0)</f>
        <v>0</v>
      </c>
      <c r="AF37" s="137">
        <f>IF(AND(AF$3&gt;=$K37,AF$3&lt;$L37),100*$AM37,0)</f>
        <v>0</v>
      </c>
      <c r="AG37" s="137">
        <f>IF(AND(AG$3&gt;=$K37,AG$3&lt;$L37),100*$AM37,0)</f>
        <v>0</v>
      </c>
      <c r="AH37" s="137">
        <f>IF(AND(AH$3&gt;=$K37,AH$3&lt;$L37),100*$AM37,0)</f>
        <v>0</v>
      </c>
      <c r="AI37" s="137">
        <f>IF(AND(AI$3&gt;=$K37,AI$3&lt;$L37),100*$AM37,0)</f>
        <v>0</v>
      </c>
      <c r="AJ37" s="137">
        <f>IF(AND(AJ$3&gt;=$K37,AJ$3&lt;$L37),100*$AM37,0)</f>
        <v>0</v>
      </c>
      <c r="AK37" s="136">
        <f ca="1">IF(AND(AND($AK$3&lt;=B37,B37&lt;=$AK$1),B37&lt;&gt;""),1,0)</f>
        <v>1</v>
      </c>
      <c r="AL37" s="136">
        <f t="shared" si="1"/>
        <v>1</v>
      </c>
      <c r="AM37" s="136">
        <v>1</v>
      </c>
    </row>
    <row r="38" spans="1:39" ht="75">
      <c r="A38" s="148">
        <v>401</v>
      </c>
      <c r="B38" s="152">
        <v>46035</v>
      </c>
      <c r="C38" s="154">
        <v>9</v>
      </c>
      <c r="D38" s="154">
        <v>17</v>
      </c>
      <c r="E38" s="153" t="s">
        <v>49</v>
      </c>
      <c r="F38" s="207" t="s">
        <v>494</v>
      </c>
      <c r="G38" s="207" t="s">
        <v>495</v>
      </c>
      <c r="H38" s="138" t="str">
        <f>IF(OR(G38="中止",G38="取消"),"998",IF(ISNA(MATCH($E38,施設情報!$B$2:$B$96,0)),"999",INDEX(施設情報!$C$2:$C$96,MATCH($E38,施設情報!$B$2:$B$96,0))))</f>
        <v>021</v>
      </c>
      <c r="I38" s="139">
        <f>B38</f>
        <v>46035</v>
      </c>
      <c r="J38" s="137" t="str">
        <f>H38&amp;"-"&amp;I38</f>
        <v>021-46035</v>
      </c>
      <c r="K38" s="137">
        <f>C38/24</f>
        <v>0.375</v>
      </c>
      <c r="L38" s="137">
        <f>D38/24</f>
        <v>0.70833333333333337</v>
      </c>
      <c r="M38" s="137">
        <f>IF(AND(M$3&gt;=$K38,M$3&lt;$L38),100*$AM38,0)</f>
        <v>0</v>
      </c>
      <c r="N38" s="137">
        <f>IF(AND(N$3&gt;=$K38,N$3&lt;$L38),100*$AM38,0)</f>
        <v>0</v>
      </c>
      <c r="O38" s="137">
        <f>IF(AND(O$3&gt;=$K38,O$3&lt;$L38),100*$AM38,0)</f>
        <v>0</v>
      </c>
      <c r="P38" s="137">
        <f>IF(AND(P$3&gt;=$K38,P$3&lt;$L38),100*$AM38,0)</f>
        <v>0</v>
      </c>
      <c r="Q38" s="137">
        <f>IF(AND(Q$3&gt;=$K38,Q$3&lt;$L38),100*$AM38,0)</f>
        <v>0</v>
      </c>
      <c r="R38" s="137">
        <f>IF(AND(R$3&gt;=$K38,R$3&lt;$L38),100*$AM38,0)</f>
        <v>0</v>
      </c>
      <c r="S38" s="137">
        <f>IF(AND(S$3&gt;=$K38,S$3&lt;$L38),100*$AM38,0)</f>
        <v>0</v>
      </c>
      <c r="T38" s="137">
        <f>IF(AND(T$3&gt;=$K38,T$3&lt;$L38),100*$AM38,0)</f>
        <v>0</v>
      </c>
      <c r="U38" s="137">
        <f>IF(AND(U$3&gt;=$K38,U$3&lt;$L38),100*$AM38,0)</f>
        <v>0</v>
      </c>
      <c r="V38" s="137">
        <f>IF(AND(V$3&gt;=$K38,V$3&lt;$L38),100*$AM38,0)</f>
        <v>100</v>
      </c>
      <c r="W38" s="137">
        <f>IF(AND(W$3&gt;=$K38,W$3&lt;$L38),100*$AM38,0)</f>
        <v>100</v>
      </c>
      <c r="X38" s="137">
        <f>IF(AND(X$3&gt;=$K38,X$3&lt;$L38),100*$AM38,0)</f>
        <v>100</v>
      </c>
      <c r="Y38" s="137">
        <f>IF(AND(Y$3&gt;=$K38,Y$3&lt;$L38),100*$AM38,0)</f>
        <v>100</v>
      </c>
      <c r="Z38" s="137">
        <f>IF(AND(Z$3&gt;=$K38,Z$3&lt;$L38),100*$AM38,0)</f>
        <v>100</v>
      </c>
      <c r="AA38" s="137">
        <f>IF(AND(AA$3&gt;=$K38,AA$3&lt;$L38),100*$AM38,0)</f>
        <v>100</v>
      </c>
      <c r="AB38" s="137">
        <f>IF(AND(AB$3&gt;=$K38,AB$3&lt;$L38),100*$AM38,0)</f>
        <v>100</v>
      </c>
      <c r="AC38" s="137">
        <f>IF(AND(AC$3&gt;=$K38,AC$3&lt;$L38),100*$AM38,0)</f>
        <v>100</v>
      </c>
      <c r="AD38" s="137">
        <f>IF(AND(AD$3&gt;=$K38,AD$3&lt;$L38),100*$AM38,0)</f>
        <v>0</v>
      </c>
      <c r="AE38" s="137">
        <f>IF(AND(AE$3&gt;=$K38,AE$3&lt;$L38),100*$AM38,0)</f>
        <v>0</v>
      </c>
      <c r="AF38" s="137">
        <f>IF(AND(AF$3&gt;=$K38,AF$3&lt;$L38),100*$AM38,0)</f>
        <v>0</v>
      </c>
      <c r="AG38" s="137">
        <f>IF(AND(AG$3&gt;=$K38,AG$3&lt;$L38),100*$AM38,0)</f>
        <v>0</v>
      </c>
      <c r="AH38" s="137">
        <f>IF(AND(AH$3&gt;=$K38,AH$3&lt;$L38),100*$AM38,0)</f>
        <v>0</v>
      </c>
      <c r="AI38" s="137">
        <f>IF(AND(AI$3&gt;=$K38,AI$3&lt;$L38),100*$AM38,0)</f>
        <v>0</v>
      </c>
      <c r="AJ38" s="137">
        <f>IF(AND(AJ$3&gt;=$K38,AJ$3&lt;$L38),100*$AM38,0)</f>
        <v>0</v>
      </c>
      <c r="AK38" s="136">
        <f ca="1">IF(AND(AND($AK$3&lt;=B38,B38&lt;=$AK$1),B38&lt;&gt;""),1,0)</f>
        <v>1</v>
      </c>
      <c r="AL38" s="136">
        <f t="shared" si="1"/>
        <v>1</v>
      </c>
      <c r="AM38" s="136">
        <v>1</v>
      </c>
    </row>
    <row r="39" spans="1:39">
      <c r="A39" s="148">
        <v>402</v>
      </c>
      <c r="B39" s="152">
        <v>46035</v>
      </c>
      <c r="C39" s="154">
        <v>9</v>
      </c>
      <c r="D39" s="154">
        <v>17</v>
      </c>
      <c r="E39" s="153" t="s">
        <v>50</v>
      </c>
      <c r="F39" s="207" t="s">
        <v>97</v>
      </c>
      <c r="G39" s="207" t="s">
        <v>495</v>
      </c>
      <c r="H39" s="138" t="str">
        <f>IF(OR(G39="中止",G39="取消"),"998",IF(ISNA(MATCH($E39,施設情報!$B$2:$B$96,0)),"999",INDEX(施設情報!$C$2:$C$96,MATCH($E39,施設情報!$B$2:$B$96,0))))</f>
        <v>022</v>
      </c>
      <c r="I39" s="139">
        <f>B39</f>
        <v>46035</v>
      </c>
      <c r="J39" s="137" t="str">
        <f>H39&amp;"-"&amp;I39</f>
        <v>022-46035</v>
      </c>
      <c r="K39" s="137">
        <f>C39/24</f>
        <v>0.375</v>
      </c>
      <c r="L39" s="137">
        <f>D39/24</f>
        <v>0.70833333333333337</v>
      </c>
      <c r="M39" s="137">
        <f>IF(AND(M$3&gt;=$K39,M$3&lt;$L39),100*$AM39,0)</f>
        <v>0</v>
      </c>
      <c r="N39" s="137">
        <f>IF(AND(N$3&gt;=$K39,N$3&lt;$L39),100*$AM39,0)</f>
        <v>0</v>
      </c>
      <c r="O39" s="137">
        <f>IF(AND(O$3&gt;=$K39,O$3&lt;$L39),100*$AM39,0)</f>
        <v>0</v>
      </c>
      <c r="P39" s="137">
        <f>IF(AND(P$3&gt;=$K39,P$3&lt;$L39),100*$AM39,0)</f>
        <v>0</v>
      </c>
      <c r="Q39" s="137">
        <f>IF(AND(Q$3&gt;=$K39,Q$3&lt;$L39),100*$AM39,0)</f>
        <v>0</v>
      </c>
      <c r="R39" s="137">
        <f>IF(AND(R$3&gt;=$K39,R$3&lt;$L39),100*$AM39,0)</f>
        <v>0</v>
      </c>
      <c r="S39" s="137">
        <f>IF(AND(S$3&gt;=$K39,S$3&lt;$L39),100*$AM39,0)</f>
        <v>0</v>
      </c>
      <c r="T39" s="137">
        <f>IF(AND(T$3&gt;=$K39,T$3&lt;$L39),100*$AM39,0)</f>
        <v>0</v>
      </c>
      <c r="U39" s="137">
        <f>IF(AND(U$3&gt;=$K39,U$3&lt;$L39),100*$AM39,0)</f>
        <v>0</v>
      </c>
      <c r="V39" s="137">
        <f>IF(AND(V$3&gt;=$K39,V$3&lt;$L39),100*$AM39,0)</f>
        <v>50</v>
      </c>
      <c r="W39" s="137">
        <f>IF(AND(W$3&gt;=$K39,W$3&lt;$L39),100*$AM39,0)</f>
        <v>50</v>
      </c>
      <c r="X39" s="137">
        <f>IF(AND(X$3&gt;=$K39,X$3&lt;$L39),100*$AM39,0)</f>
        <v>50</v>
      </c>
      <c r="Y39" s="137">
        <f>IF(AND(Y$3&gt;=$K39,Y$3&lt;$L39),100*$AM39,0)</f>
        <v>50</v>
      </c>
      <c r="Z39" s="137">
        <f>IF(AND(Z$3&gt;=$K39,Z$3&lt;$L39),100*$AM39,0)</f>
        <v>50</v>
      </c>
      <c r="AA39" s="137">
        <f>IF(AND(AA$3&gt;=$K39,AA$3&lt;$L39),100*$AM39,0)</f>
        <v>50</v>
      </c>
      <c r="AB39" s="137">
        <f>IF(AND(AB$3&gt;=$K39,AB$3&lt;$L39),100*$AM39,0)</f>
        <v>50</v>
      </c>
      <c r="AC39" s="137">
        <f>IF(AND(AC$3&gt;=$K39,AC$3&lt;$L39),100*$AM39,0)</f>
        <v>50</v>
      </c>
      <c r="AD39" s="137">
        <f>IF(AND(AD$3&gt;=$K39,AD$3&lt;$L39),100*$AM39,0)</f>
        <v>0</v>
      </c>
      <c r="AE39" s="137">
        <f>IF(AND(AE$3&gt;=$K39,AE$3&lt;$L39),100*$AM39,0)</f>
        <v>0</v>
      </c>
      <c r="AF39" s="137">
        <f>IF(AND(AF$3&gt;=$K39,AF$3&lt;$L39),100*$AM39,0)</f>
        <v>0</v>
      </c>
      <c r="AG39" s="137">
        <f>IF(AND(AG$3&gt;=$K39,AG$3&lt;$L39),100*$AM39,0)</f>
        <v>0</v>
      </c>
      <c r="AH39" s="137">
        <f>IF(AND(AH$3&gt;=$K39,AH$3&lt;$L39),100*$AM39,0)</f>
        <v>0</v>
      </c>
      <c r="AI39" s="137">
        <f>IF(AND(AI$3&gt;=$K39,AI$3&lt;$L39),100*$AM39,0)</f>
        <v>0</v>
      </c>
      <c r="AJ39" s="137">
        <f>IF(AND(AJ$3&gt;=$K39,AJ$3&lt;$L39),100*$AM39,0)</f>
        <v>0</v>
      </c>
      <c r="AK39" s="136">
        <f ca="1">IF(AND(AND($AK$3&lt;=B39,B39&lt;=$AK$1),B39&lt;&gt;""),1,0)</f>
        <v>1</v>
      </c>
      <c r="AL39" s="136">
        <f t="shared" si="1"/>
        <v>0.5</v>
      </c>
      <c r="AM39" s="136">
        <v>0.5</v>
      </c>
    </row>
    <row r="40" spans="1:39" ht="56.25">
      <c r="A40" s="148">
        <v>403</v>
      </c>
      <c r="B40" s="152">
        <v>46035</v>
      </c>
      <c r="C40" s="154">
        <v>9</v>
      </c>
      <c r="D40" s="154">
        <v>17</v>
      </c>
      <c r="E40" s="153" t="s">
        <v>51</v>
      </c>
      <c r="F40" s="207" t="s">
        <v>97</v>
      </c>
      <c r="G40" s="207" t="s">
        <v>495</v>
      </c>
      <c r="H40" s="138" t="str">
        <f>IF(OR(G40="中止",G40="取消"),"998",IF(ISNA(MATCH($E40,施設情報!$B$2:$B$96,0)),"999",INDEX(施設情報!$C$2:$C$96,MATCH($E40,施設情報!$B$2:$B$96,0))))</f>
        <v>023</v>
      </c>
      <c r="I40" s="139">
        <f>B40</f>
        <v>46035</v>
      </c>
      <c r="J40" s="137" t="str">
        <f>H40&amp;"-"&amp;I40</f>
        <v>023-46035</v>
      </c>
      <c r="K40" s="137">
        <f>C40/24</f>
        <v>0.375</v>
      </c>
      <c r="L40" s="137">
        <f>D40/24</f>
        <v>0.70833333333333337</v>
      </c>
      <c r="M40" s="137">
        <f>IF(AND(M$3&gt;=$K40,M$3&lt;$L40),100*$AM40,0)</f>
        <v>0</v>
      </c>
      <c r="N40" s="137">
        <f>IF(AND(N$3&gt;=$K40,N$3&lt;$L40),100*$AM40,0)</f>
        <v>0</v>
      </c>
      <c r="O40" s="137">
        <f>IF(AND(O$3&gt;=$K40,O$3&lt;$L40),100*$AM40,0)</f>
        <v>0</v>
      </c>
      <c r="P40" s="137">
        <f>IF(AND(P$3&gt;=$K40,P$3&lt;$L40),100*$AM40,0)</f>
        <v>0</v>
      </c>
      <c r="Q40" s="137">
        <f>IF(AND(Q$3&gt;=$K40,Q$3&lt;$L40),100*$AM40,0)</f>
        <v>0</v>
      </c>
      <c r="R40" s="137">
        <f>IF(AND(R$3&gt;=$K40,R$3&lt;$L40),100*$AM40,0)</f>
        <v>0</v>
      </c>
      <c r="S40" s="137">
        <f>IF(AND(S$3&gt;=$K40,S$3&lt;$L40),100*$AM40,0)</f>
        <v>0</v>
      </c>
      <c r="T40" s="137">
        <f>IF(AND(T$3&gt;=$K40,T$3&lt;$L40),100*$AM40,0)</f>
        <v>0</v>
      </c>
      <c r="U40" s="137">
        <f>IF(AND(U$3&gt;=$K40,U$3&lt;$L40),100*$AM40,0)</f>
        <v>0</v>
      </c>
      <c r="V40" s="137">
        <f>IF(AND(V$3&gt;=$K40,V$3&lt;$L40),100*$AM40,0)</f>
        <v>50</v>
      </c>
      <c r="W40" s="137">
        <f>IF(AND(W$3&gt;=$K40,W$3&lt;$L40),100*$AM40,0)</f>
        <v>50</v>
      </c>
      <c r="X40" s="137">
        <f>IF(AND(X$3&gt;=$K40,X$3&lt;$L40),100*$AM40,0)</f>
        <v>50</v>
      </c>
      <c r="Y40" s="137">
        <f>IF(AND(Y$3&gt;=$K40,Y$3&lt;$L40),100*$AM40,0)</f>
        <v>50</v>
      </c>
      <c r="Z40" s="137">
        <f>IF(AND(Z$3&gt;=$K40,Z$3&lt;$L40),100*$AM40,0)</f>
        <v>50</v>
      </c>
      <c r="AA40" s="137">
        <f>IF(AND(AA$3&gt;=$K40,AA$3&lt;$L40),100*$AM40,0)</f>
        <v>50</v>
      </c>
      <c r="AB40" s="137">
        <f>IF(AND(AB$3&gt;=$K40,AB$3&lt;$L40),100*$AM40,0)</f>
        <v>50</v>
      </c>
      <c r="AC40" s="137">
        <f>IF(AND(AC$3&gt;=$K40,AC$3&lt;$L40),100*$AM40,0)</f>
        <v>50</v>
      </c>
      <c r="AD40" s="137">
        <f>IF(AND(AD$3&gt;=$K40,AD$3&lt;$L40),100*$AM40,0)</f>
        <v>0</v>
      </c>
      <c r="AE40" s="137">
        <f>IF(AND(AE$3&gt;=$K40,AE$3&lt;$L40),100*$AM40,0)</f>
        <v>0</v>
      </c>
      <c r="AF40" s="137">
        <f>IF(AND(AF$3&gt;=$K40,AF$3&lt;$L40),100*$AM40,0)</f>
        <v>0</v>
      </c>
      <c r="AG40" s="137">
        <f>IF(AND(AG$3&gt;=$K40,AG$3&lt;$L40),100*$AM40,0)</f>
        <v>0</v>
      </c>
      <c r="AH40" s="137">
        <f>IF(AND(AH$3&gt;=$K40,AH$3&lt;$L40),100*$AM40,0)</f>
        <v>0</v>
      </c>
      <c r="AI40" s="137">
        <f>IF(AND(AI$3&gt;=$K40,AI$3&lt;$L40),100*$AM40,0)</f>
        <v>0</v>
      </c>
      <c r="AJ40" s="137">
        <f>IF(AND(AJ$3&gt;=$K40,AJ$3&lt;$L40),100*$AM40,0)</f>
        <v>0</v>
      </c>
      <c r="AK40" s="136">
        <f ca="1">IF(AND(AND($AK$3&lt;=B40,B40&lt;=$AK$1),B40&lt;&gt;""),1,0)</f>
        <v>1</v>
      </c>
      <c r="AL40" s="136">
        <f t="shared" si="1"/>
        <v>0.5</v>
      </c>
      <c r="AM40" s="136">
        <v>0.5</v>
      </c>
    </row>
    <row r="41" spans="1:39" ht="56.25">
      <c r="A41" s="148">
        <v>404</v>
      </c>
      <c r="B41" s="152">
        <v>46035</v>
      </c>
      <c r="C41" s="154">
        <v>9</v>
      </c>
      <c r="D41" s="154">
        <v>17</v>
      </c>
      <c r="E41" s="153" t="s">
        <v>52</v>
      </c>
      <c r="F41" s="207" t="s">
        <v>97</v>
      </c>
      <c r="G41" s="207" t="s">
        <v>495</v>
      </c>
      <c r="H41" s="138" t="str">
        <f>IF(OR(G41="中止",G41="取消"),"998",IF(ISNA(MATCH($E41,施設情報!$B$2:$B$96,0)),"999",INDEX(施設情報!$C$2:$C$96,MATCH($E41,施設情報!$B$2:$B$96,0))))</f>
        <v>069</v>
      </c>
      <c r="I41" s="139">
        <f>B41</f>
        <v>46035</v>
      </c>
      <c r="J41" s="137" t="str">
        <f>H41&amp;"-"&amp;I41</f>
        <v>069-46035</v>
      </c>
      <c r="K41" s="137">
        <f>C41/24</f>
        <v>0.375</v>
      </c>
      <c r="L41" s="137">
        <f>D41/24</f>
        <v>0.70833333333333337</v>
      </c>
      <c r="M41" s="137">
        <f>IF(AND(M$3&gt;=$K41,M$3&lt;$L41),100*$AM41,0)</f>
        <v>0</v>
      </c>
      <c r="N41" s="137">
        <f>IF(AND(N$3&gt;=$K41,N$3&lt;$L41),100*$AM41,0)</f>
        <v>0</v>
      </c>
      <c r="O41" s="137">
        <f>IF(AND(O$3&gt;=$K41,O$3&lt;$L41),100*$AM41,0)</f>
        <v>0</v>
      </c>
      <c r="P41" s="137">
        <f>IF(AND(P$3&gt;=$K41,P$3&lt;$L41),100*$AM41,0)</f>
        <v>0</v>
      </c>
      <c r="Q41" s="137">
        <f>IF(AND(Q$3&gt;=$K41,Q$3&lt;$L41),100*$AM41,0)</f>
        <v>0</v>
      </c>
      <c r="R41" s="137">
        <f>IF(AND(R$3&gt;=$K41,R$3&lt;$L41),100*$AM41,0)</f>
        <v>0</v>
      </c>
      <c r="S41" s="137">
        <f>IF(AND(S$3&gt;=$K41,S$3&lt;$L41),100*$AM41,0)</f>
        <v>0</v>
      </c>
      <c r="T41" s="137">
        <f>IF(AND(T$3&gt;=$K41,T$3&lt;$L41),100*$AM41,0)</f>
        <v>0</v>
      </c>
      <c r="U41" s="137">
        <f>IF(AND(U$3&gt;=$K41,U$3&lt;$L41),100*$AM41,0)</f>
        <v>0</v>
      </c>
      <c r="V41" s="137">
        <f>IF(AND(V$3&gt;=$K41,V$3&lt;$L41),100*$AM41,0)</f>
        <v>50</v>
      </c>
      <c r="W41" s="137">
        <f>IF(AND(W$3&gt;=$K41,W$3&lt;$L41),100*$AM41,0)</f>
        <v>50</v>
      </c>
      <c r="X41" s="137">
        <f>IF(AND(X$3&gt;=$K41,X$3&lt;$L41),100*$AM41,0)</f>
        <v>50</v>
      </c>
      <c r="Y41" s="137">
        <f>IF(AND(Y$3&gt;=$K41,Y$3&lt;$L41),100*$AM41,0)</f>
        <v>50</v>
      </c>
      <c r="Z41" s="137">
        <f>IF(AND(Z$3&gt;=$K41,Z$3&lt;$L41),100*$AM41,0)</f>
        <v>50</v>
      </c>
      <c r="AA41" s="137">
        <f>IF(AND(AA$3&gt;=$K41,AA$3&lt;$L41),100*$AM41,0)</f>
        <v>50</v>
      </c>
      <c r="AB41" s="137">
        <f>IF(AND(AB$3&gt;=$K41,AB$3&lt;$L41),100*$AM41,0)</f>
        <v>50</v>
      </c>
      <c r="AC41" s="137">
        <f>IF(AND(AC$3&gt;=$K41,AC$3&lt;$L41),100*$AM41,0)</f>
        <v>50</v>
      </c>
      <c r="AD41" s="137">
        <f>IF(AND(AD$3&gt;=$K41,AD$3&lt;$L41),100*$AM41,0)</f>
        <v>0</v>
      </c>
      <c r="AE41" s="137">
        <f>IF(AND(AE$3&gt;=$K41,AE$3&lt;$L41),100*$AM41,0)</f>
        <v>0</v>
      </c>
      <c r="AF41" s="137">
        <f>IF(AND(AF$3&gt;=$K41,AF$3&lt;$L41),100*$AM41,0)</f>
        <v>0</v>
      </c>
      <c r="AG41" s="137">
        <f>IF(AND(AG$3&gt;=$K41,AG$3&lt;$L41),100*$AM41,0)</f>
        <v>0</v>
      </c>
      <c r="AH41" s="137">
        <f>IF(AND(AH$3&gt;=$K41,AH$3&lt;$L41),100*$AM41,0)</f>
        <v>0</v>
      </c>
      <c r="AI41" s="137">
        <f>IF(AND(AI$3&gt;=$K41,AI$3&lt;$L41),100*$AM41,0)</f>
        <v>0</v>
      </c>
      <c r="AJ41" s="137">
        <f>IF(AND(AJ$3&gt;=$K41,AJ$3&lt;$L41),100*$AM41,0)</f>
        <v>0</v>
      </c>
      <c r="AK41" s="136">
        <f ca="1">IF(AND(AND($AK$3&lt;=B41,B41&lt;=$AK$1),B41&lt;&gt;""),1,0)</f>
        <v>1</v>
      </c>
      <c r="AL41" s="136">
        <f t="shared" si="1"/>
        <v>0.5</v>
      </c>
      <c r="AM41" s="136">
        <v>0.5</v>
      </c>
    </row>
    <row r="42" spans="1:39" ht="56.25">
      <c r="A42" s="148">
        <v>405</v>
      </c>
      <c r="B42" s="152">
        <v>46035</v>
      </c>
      <c r="C42" s="154">
        <v>9</v>
      </c>
      <c r="D42" s="154">
        <v>17</v>
      </c>
      <c r="E42" s="153" t="s">
        <v>53</v>
      </c>
      <c r="F42" s="207" t="s">
        <v>97</v>
      </c>
      <c r="G42" s="207" t="s">
        <v>495</v>
      </c>
      <c r="H42" s="138" t="str">
        <f>IF(OR(G42="中止",G42="取消"),"998",IF(ISNA(MATCH($E42,施設情報!$B$2:$B$96,0)),"999",INDEX(施設情報!$C$2:$C$96,MATCH($E42,施設情報!$B$2:$B$96,0))))</f>
        <v>024</v>
      </c>
      <c r="I42" s="139">
        <f>B42</f>
        <v>46035</v>
      </c>
      <c r="J42" s="137" t="str">
        <f>H42&amp;"-"&amp;I42</f>
        <v>024-46035</v>
      </c>
      <c r="K42" s="137">
        <f>C42/24</f>
        <v>0.375</v>
      </c>
      <c r="L42" s="137">
        <f>D42/24</f>
        <v>0.70833333333333337</v>
      </c>
      <c r="M42" s="137">
        <f>IF(AND(M$3&gt;=$K42,M$3&lt;$L42),100*$AM42,0)</f>
        <v>0</v>
      </c>
      <c r="N42" s="137">
        <f>IF(AND(N$3&gt;=$K42,N$3&lt;$L42),100*$AM42,0)</f>
        <v>0</v>
      </c>
      <c r="O42" s="137">
        <f>IF(AND(O$3&gt;=$K42,O$3&lt;$L42),100*$AM42,0)</f>
        <v>0</v>
      </c>
      <c r="P42" s="137">
        <f>IF(AND(P$3&gt;=$K42,P$3&lt;$L42),100*$AM42,0)</f>
        <v>0</v>
      </c>
      <c r="Q42" s="137">
        <f>IF(AND(Q$3&gt;=$K42,Q$3&lt;$L42),100*$AM42,0)</f>
        <v>0</v>
      </c>
      <c r="R42" s="137">
        <f>IF(AND(R$3&gt;=$K42,R$3&lt;$L42),100*$AM42,0)</f>
        <v>0</v>
      </c>
      <c r="S42" s="137">
        <f>IF(AND(S$3&gt;=$K42,S$3&lt;$L42),100*$AM42,0)</f>
        <v>0</v>
      </c>
      <c r="T42" s="137">
        <f>IF(AND(T$3&gt;=$K42,T$3&lt;$L42),100*$AM42,0)</f>
        <v>0</v>
      </c>
      <c r="U42" s="137">
        <f>IF(AND(U$3&gt;=$K42,U$3&lt;$L42),100*$AM42,0)</f>
        <v>0</v>
      </c>
      <c r="V42" s="137">
        <f>IF(AND(V$3&gt;=$K42,V$3&lt;$L42),100*$AM42,0)</f>
        <v>50</v>
      </c>
      <c r="W42" s="137">
        <f>IF(AND(W$3&gt;=$K42,W$3&lt;$L42),100*$AM42,0)</f>
        <v>50</v>
      </c>
      <c r="X42" s="137">
        <f>IF(AND(X$3&gt;=$K42,X$3&lt;$L42),100*$AM42,0)</f>
        <v>50</v>
      </c>
      <c r="Y42" s="137">
        <f>IF(AND(Y$3&gt;=$K42,Y$3&lt;$L42),100*$AM42,0)</f>
        <v>50</v>
      </c>
      <c r="Z42" s="137">
        <f>IF(AND(Z$3&gt;=$K42,Z$3&lt;$L42),100*$AM42,0)</f>
        <v>50</v>
      </c>
      <c r="AA42" s="137">
        <f>IF(AND(AA$3&gt;=$K42,AA$3&lt;$L42),100*$AM42,0)</f>
        <v>50</v>
      </c>
      <c r="AB42" s="137">
        <f>IF(AND(AB$3&gt;=$K42,AB$3&lt;$L42),100*$AM42,0)</f>
        <v>50</v>
      </c>
      <c r="AC42" s="137">
        <f>IF(AND(AC$3&gt;=$K42,AC$3&lt;$L42),100*$AM42,0)</f>
        <v>50</v>
      </c>
      <c r="AD42" s="137">
        <f>IF(AND(AD$3&gt;=$K42,AD$3&lt;$L42),100*$AM42,0)</f>
        <v>0</v>
      </c>
      <c r="AE42" s="137">
        <f>IF(AND(AE$3&gt;=$K42,AE$3&lt;$L42),100*$AM42,0)</f>
        <v>0</v>
      </c>
      <c r="AF42" s="137">
        <f>IF(AND(AF$3&gt;=$K42,AF$3&lt;$L42),100*$AM42,0)</f>
        <v>0</v>
      </c>
      <c r="AG42" s="137">
        <f>IF(AND(AG$3&gt;=$K42,AG$3&lt;$L42),100*$AM42,0)</f>
        <v>0</v>
      </c>
      <c r="AH42" s="137">
        <f>IF(AND(AH$3&gt;=$K42,AH$3&lt;$L42),100*$AM42,0)</f>
        <v>0</v>
      </c>
      <c r="AI42" s="137">
        <f>IF(AND(AI$3&gt;=$K42,AI$3&lt;$L42),100*$AM42,0)</f>
        <v>0</v>
      </c>
      <c r="AJ42" s="137">
        <f>IF(AND(AJ$3&gt;=$K42,AJ$3&lt;$L42),100*$AM42,0)</f>
        <v>0</v>
      </c>
      <c r="AK42" s="136">
        <f ca="1">IF(AND(AND($AK$3&lt;=B42,B42&lt;=$AK$1),B42&lt;&gt;""),1,0)</f>
        <v>1</v>
      </c>
      <c r="AL42" s="136">
        <f t="shared" si="1"/>
        <v>0.5</v>
      </c>
      <c r="AM42" s="136">
        <v>0.5</v>
      </c>
    </row>
    <row r="43" spans="1:39" ht="56.25">
      <c r="A43" s="148">
        <v>406</v>
      </c>
      <c r="B43" s="152">
        <v>46035</v>
      </c>
      <c r="C43" s="154">
        <v>9</v>
      </c>
      <c r="D43" s="154">
        <v>17</v>
      </c>
      <c r="E43" s="153" t="s">
        <v>31</v>
      </c>
      <c r="F43" s="207" t="s">
        <v>38</v>
      </c>
      <c r="G43" s="207" t="s">
        <v>495</v>
      </c>
      <c r="H43" s="138" t="str">
        <f>IF(OR(G43="中止",G43="取消"),"998",IF(ISNA(MATCH($E43,施設情報!$B$2:$B$96,0)),"999",INDEX(施設情報!$C$2:$C$96,MATCH($E43,施設情報!$B$2:$B$96,0))))</f>
        <v>025</v>
      </c>
      <c r="I43" s="139">
        <f>B43</f>
        <v>46035</v>
      </c>
      <c r="J43" s="137" t="str">
        <f>H43&amp;"-"&amp;I43</f>
        <v>025-46035</v>
      </c>
      <c r="K43" s="137">
        <f>C43/24</f>
        <v>0.375</v>
      </c>
      <c r="L43" s="137">
        <f>D43/24</f>
        <v>0.70833333333333337</v>
      </c>
      <c r="M43" s="137">
        <f>IF(AND(M$3&gt;=$K43,M$3&lt;$L43),100*$AM43,0)</f>
        <v>0</v>
      </c>
      <c r="N43" s="137">
        <f>IF(AND(N$3&gt;=$K43,N$3&lt;$L43),100*$AM43,0)</f>
        <v>0</v>
      </c>
      <c r="O43" s="137">
        <f>IF(AND(O$3&gt;=$K43,O$3&lt;$L43),100*$AM43,0)</f>
        <v>0</v>
      </c>
      <c r="P43" s="137">
        <f>IF(AND(P$3&gt;=$K43,P$3&lt;$L43),100*$AM43,0)</f>
        <v>0</v>
      </c>
      <c r="Q43" s="137">
        <f>IF(AND(Q$3&gt;=$K43,Q$3&lt;$L43),100*$AM43,0)</f>
        <v>0</v>
      </c>
      <c r="R43" s="137">
        <f>IF(AND(R$3&gt;=$K43,R$3&lt;$L43),100*$AM43,0)</f>
        <v>0</v>
      </c>
      <c r="S43" s="137">
        <f>IF(AND(S$3&gt;=$K43,S$3&lt;$L43),100*$AM43,0)</f>
        <v>0</v>
      </c>
      <c r="T43" s="137">
        <f>IF(AND(T$3&gt;=$K43,T$3&lt;$L43),100*$AM43,0)</f>
        <v>0</v>
      </c>
      <c r="U43" s="137">
        <f>IF(AND(U$3&gt;=$K43,U$3&lt;$L43),100*$AM43,0)</f>
        <v>0</v>
      </c>
      <c r="V43" s="137">
        <f>IF(AND(V$3&gt;=$K43,V$3&lt;$L43),100*$AM43,0)</f>
        <v>100</v>
      </c>
      <c r="W43" s="137">
        <f>IF(AND(W$3&gt;=$K43,W$3&lt;$L43),100*$AM43,0)</f>
        <v>100</v>
      </c>
      <c r="X43" s="137">
        <f>IF(AND(X$3&gt;=$K43,X$3&lt;$L43),100*$AM43,0)</f>
        <v>100</v>
      </c>
      <c r="Y43" s="137">
        <f>IF(AND(Y$3&gt;=$K43,Y$3&lt;$L43),100*$AM43,0)</f>
        <v>100</v>
      </c>
      <c r="Z43" s="137">
        <f>IF(AND(Z$3&gt;=$K43,Z$3&lt;$L43),100*$AM43,0)</f>
        <v>100</v>
      </c>
      <c r="AA43" s="137">
        <f>IF(AND(AA$3&gt;=$K43,AA$3&lt;$L43),100*$AM43,0)</f>
        <v>100</v>
      </c>
      <c r="AB43" s="137">
        <f>IF(AND(AB$3&gt;=$K43,AB$3&lt;$L43),100*$AM43,0)</f>
        <v>100</v>
      </c>
      <c r="AC43" s="137">
        <f>IF(AND(AC$3&gt;=$K43,AC$3&lt;$L43),100*$AM43,0)</f>
        <v>100</v>
      </c>
      <c r="AD43" s="137">
        <f>IF(AND(AD$3&gt;=$K43,AD$3&lt;$L43),100*$AM43,0)</f>
        <v>0</v>
      </c>
      <c r="AE43" s="137">
        <f>IF(AND(AE$3&gt;=$K43,AE$3&lt;$L43),100*$AM43,0)</f>
        <v>0</v>
      </c>
      <c r="AF43" s="137">
        <f>IF(AND(AF$3&gt;=$K43,AF$3&lt;$L43),100*$AM43,0)</f>
        <v>0</v>
      </c>
      <c r="AG43" s="137">
        <f>IF(AND(AG$3&gt;=$K43,AG$3&lt;$L43),100*$AM43,0)</f>
        <v>0</v>
      </c>
      <c r="AH43" s="137">
        <f>IF(AND(AH$3&gt;=$K43,AH$3&lt;$L43),100*$AM43,0)</f>
        <v>0</v>
      </c>
      <c r="AI43" s="137">
        <f>IF(AND(AI$3&gt;=$K43,AI$3&lt;$L43),100*$AM43,0)</f>
        <v>0</v>
      </c>
      <c r="AJ43" s="137">
        <f>IF(AND(AJ$3&gt;=$K43,AJ$3&lt;$L43),100*$AM43,0)</f>
        <v>0</v>
      </c>
      <c r="AK43" s="136">
        <f ca="1">IF(AND(AND($AK$3&lt;=B43,B43&lt;=$AK$1),B43&lt;&gt;""),1,0)</f>
        <v>1</v>
      </c>
      <c r="AL43" s="136">
        <f t="shared" si="1"/>
        <v>1</v>
      </c>
      <c r="AM43" s="136">
        <v>1</v>
      </c>
    </row>
    <row r="44" spans="1:39" ht="56.25">
      <c r="A44" s="148">
        <v>407</v>
      </c>
      <c r="B44" s="152">
        <v>46035</v>
      </c>
      <c r="C44" s="154">
        <v>9</v>
      </c>
      <c r="D44" s="154">
        <v>17</v>
      </c>
      <c r="E44" s="153" t="s">
        <v>54</v>
      </c>
      <c r="F44" s="207" t="s">
        <v>97</v>
      </c>
      <c r="G44" s="207" t="s">
        <v>495</v>
      </c>
      <c r="H44" s="138" t="str">
        <f>IF(OR(G44="中止",G44="取消"),"998",IF(ISNA(MATCH($E44,施設情報!$B$2:$B$96,0)),"999",INDEX(施設情報!$C$2:$C$96,MATCH($E44,施設情報!$B$2:$B$96,0))))</f>
        <v>026</v>
      </c>
      <c r="I44" s="139">
        <f>B44</f>
        <v>46035</v>
      </c>
      <c r="J44" s="137" t="str">
        <f>H44&amp;"-"&amp;I44</f>
        <v>026-46035</v>
      </c>
      <c r="K44" s="137">
        <f>C44/24</f>
        <v>0.375</v>
      </c>
      <c r="L44" s="137">
        <f>D44/24</f>
        <v>0.70833333333333337</v>
      </c>
      <c r="M44" s="137">
        <f>IF(AND(M$3&gt;=$K44,M$3&lt;$L44),100*$AM44,0)</f>
        <v>0</v>
      </c>
      <c r="N44" s="137">
        <f>IF(AND(N$3&gt;=$K44,N$3&lt;$L44),100*$AM44,0)</f>
        <v>0</v>
      </c>
      <c r="O44" s="137">
        <f>IF(AND(O$3&gt;=$K44,O$3&lt;$L44),100*$AM44,0)</f>
        <v>0</v>
      </c>
      <c r="P44" s="137">
        <f>IF(AND(P$3&gt;=$K44,P$3&lt;$L44),100*$AM44,0)</f>
        <v>0</v>
      </c>
      <c r="Q44" s="137">
        <f>IF(AND(Q$3&gt;=$K44,Q$3&lt;$L44),100*$AM44,0)</f>
        <v>0</v>
      </c>
      <c r="R44" s="137">
        <f>IF(AND(R$3&gt;=$K44,R$3&lt;$L44),100*$AM44,0)</f>
        <v>0</v>
      </c>
      <c r="S44" s="137">
        <f>IF(AND(S$3&gt;=$K44,S$3&lt;$L44),100*$AM44,0)</f>
        <v>0</v>
      </c>
      <c r="T44" s="137">
        <f>IF(AND(T$3&gt;=$K44,T$3&lt;$L44),100*$AM44,0)</f>
        <v>0</v>
      </c>
      <c r="U44" s="137">
        <f>IF(AND(U$3&gt;=$K44,U$3&lt;$L44),100*$AM44,0)</f>
        <v>0</v>
      </c>
      <c r="V44" s="137">
        <f>IF(AND(V$3&gt;=$K44,V$3&lt;$L44),100*$AM44,0)</f>
        <v>50</v>
      </c>
      <c r="W44" s="137">
        <f>IF(AND(W$3&gt;=$K44,W$3&lt;$L44),100*$AM44,0)</f>
        <v>50</v>
      </c>
      <c r="X44" s="137">
        <f>IF(AND(X$3&gt;=$K44,X$3&lt;$L44),100*$AM44,0)</f>
        <v>50</v>
      </c>
      <c r="Y44" s="137">
        <f>IF(AND(Y$3&gt;=$K44,Y$3&lt;$L44),100*$AM44,0)</f>
        <v>50</v>
      </c>
      <c r="Z44" s="137">
        <f>IF(AND(Z$3&gt;=$K44,Z$3&lt;$L44),100*$AM44,0)</f>
        <v>50</v>
      </c>
      <c r="AA44" s="137">
        <f>IF(AND(AA$3&gt;=$K44,AA$3&lt;$L44),100*$AM44,0)</f>
        <v>50</v>
      </c>
      <c r="AB44" s="137">
        <f>IF(AND(AB$3&gt;=$K44,AB$3&lt;$L44),100*$AM44,0)</f>
        <v>50</v>
      </c>
      <c r="AC44" s="137">
        <f>IF(AND(AC$3&gt;=$K44,AC$3&lt;$L44),100*$AM44,0)</f>
        <v>50</v>
      </c>
      <c r="AD44" s="137">
        <f>IF(AND(AD$3&gt;=$K44,AD$3&lt;$L44),100*$AM44,0)</f>
        <v>0</v>
      </c>
      <c r="AE44" s="137">
        <f>IF(AND(AE$3&gt;=$K44,AE$3&lt;$L44),100*$AM44,0)</f>
        <v>0</v>
      </c>
      <c r="AF44" s="137">
        <f>IF(AND(AF$3&gt;=$K44,AF$3&lt;$L44),100*$AM44,0)</f>
        <v>0</v>
      </c>
      <c r="AG44" s="137">
        <f>IF(AND(AG$3&gt;=$K44,AG$3&lt;$L44),100*$AM44,0)</f>
        <v>0</v>
      </c>
      <c r="AH44" s="137">
        <f>IF(AND(AH$3&gt;=$K44,AH$3&lt;$L44),100*$AM44,0)</f>
        <v>0</v>
      </c>
      <c r="AI44" s="137">
        <f>IF(AND(AI$3&gt;=$K44,AI$3&lt;$L44),100*$AM44,0)</f>
        <v>0</v>
      </c>
      <c r="AJ44" s="137">
        <f>IF(AND(AJ$3&gt;=$K44,AJ$3&lt;$L44),100*$AM44,0)</f>
        <v>0</v>
      </c>
      <c r="AK44" s="136">
        <f ca="1">IF(AND(AND($AK$3&lt;=B44,B44&lt;=$AK$1),B44&lt;&gt;""),1,0)</f>
        <v>1</v>
      </c>
      <c r="AL44" s="136">
        <f t="shared" si="1"/>
        <v>0.5</v>
      </c>
      <c r="AM44" s="136">
        <v>0.5</v>
      </c>
    </row>
    <row r="45" spans="1:39" ht="112.5">
      <c r="A45" s="148">
        <v>408</v>
      </c>
      <c r="B45" s="152">
        <v>46035</v>
      </c>
      <c r="C45" s="154">
        <v>9</v>
      </c>
      <c r="D45" s="154">
        <v>17</v>
      </c>
      <c r="E45" s="153" t="s">
        <v>55</v>
      </c>
      <c r="F45" s="207" t="s">
        <v>97</v>
      </c>
      <c r="G45" s="207" t="s">
        <v>495</v>
      </c>
      <c r="H45" s="138" t="str">
        <f>IF(OR(G45="中止",G45="取消"),"998",IF(ISNA(MATCH($E45,施設情報!$B$2:$B$96,0)),"999",INDEX(施設情報!$C$2:$C$96,MATCH($E45,施設情報!$B$2:$B$96,0))))</f>
        <v>032</v>
      </c>
      <c r="I45" s="139">
        <f>B45</f>
        <v>46035</v>
      </c>
      <c r="J45" s="137" t="str">
        <f>H45&amp;"-"&amp;I45</f>
        <v>032-46035</v>
      </c>
      <c r="K45" s="137">
        <f>C45/24</f>
        <v>0.375</v>
      </c>
      <c r="L45" s="137">
        <f>D45/24</f>
        <v>0.70833333333333337</v>
      </c>
      <c r="M45" s="137">
        <f>IF(AND(M$3&gt;=$K45,M$3&lt;$L45),100*$AM45,0)</f>
        <v>0</v>
      </c>
      <c r="N45" s="137">
        <f>IF(AND(N$3&gt;=$K45,N$3&lt;$L45),100*$AM45,0)</f>
        <v>0</v>
      </c>
      <c r="O45" s="137">
        <f>IF(AND(O$3&gt;=$K45,O$3&lt;$L45),100*$AM45,0)</f>
        <v>0</v>
      </c>
      <c r="P45" s="137">
        <f>IF(AND(P$3&gt;=$K45,P$3&lt;$L45),100*$AM45,0)</f>
        <v>0</v>
      </c>
      <c r="Q45" s="137">
        <f>IF(AND(Q$3&gt;=$K45,Q$3&lt;$L45),100*$AM45,0)</f>
        <v>0</v>
      </c>
      <c r="R45" s="137">
        <f>IF(AND(R$3&gt;=$K45,R$3&lt;$L45),100*$AM45,0)</f>
        <v>0</v>
      </c>
      <c r="S45" s="137">
        <f>IF(AND(S$3&gt;=$K45,S$3&lt;$L45),100*$AM45,0)</f>
        <v>0</v>
      </c>
      <c r="T45" s="137">
        <f>IF(AND(T$3&gt;=$K45,T$3&lt;$L45),100*$AM45,0)</f>
        <v>0</v>
      </c>
      <c r="U45" s="137">
        <f>IF(AND(U$3&gt;=$K45,U$3&lt;$L45),100*$AM45,0)</f>
        <v>0</v>
      </c>
      <c r="V45" s="137">
        <f>IF(AND(V$3&gt;=$K45,V$3&lt;$L45),100*$AM45,0)</f>
        <v>50</v>
      </c>
      <c r="W45" s="137">
        <f>IF(AND(W$3&gt;=$K45,W$3&lt;$L45),100*$AM45,0)</f>
        <v>50</v>
      </c>
      <c r="X45" s="137">
        <f>IF(AND(X$3&gt;=$K45,X$3&lt;$L45),100*$AM45,0)</f>
        <v>50</v>
      </c>
      <c r="Y45" s="137">
        <f>IF(AND(Y$3&gt;=$K45,Y$3&lt;$L45),100*$AM45,0)</f>
        <v>50</v>
      </c>
      <c r="Z45" s="137">
        <f>IF(AND(Z$3&gt;=$K45,Z$3&lt;$L45),100*$AM45,0)</f>
        <v>50</v>
      </c>
      <c r="AA45" s="137">
        <f>IF(AND(AA$3&gt;=$K45,AA$3&lt;$L45),100*$AM45,0)</f>
        <v>50</v>
      </c>
      <c r="AB45" s="137">
        <f>IF(AND(AB$3&gt;=$K45,AB$3&lt;$L45),100*$AM45,0)</f>
        <v>50</v>
      </c>
      <c r="AC45" s="137">
        <f>IF(AND(AC$3&gt;=$K45,AC$3&lt;$L45),100*$AM45,0)</f>
        <v>50</v>
      </c>
      <c r="AD45" s="137">
        <f>IF(AND(AD$3&gt;=$K45,AD$3&lt;$L45),100*$AM45,0)</f>
        <v>0</v>
      </c>
      <c r="AE45" s="137">
        <f>IF(AND(AE$3&gt;=$K45,AE$3&lt;$L45),100*$AM45,0)</f>
        <v>0</v>
      </c>
      <c r="AF45" s="137">
        <f>IF(AND(AF$3&gt;=$K45,AF$3&lt;$L45),100*$AM45,0)</f>
        <v>0</v>
      </c>
      <c r="AG45" s="137">
        <f>IF(AND(AG$3&gt;=$K45,AG$3&lt;$L45),100*$AM45,0)</f>
        <v>0</v>
      </c>
      <c r="AH45" s="137">
        <f>IF(AND(AH$3&gt;=$K45,AH$3&lt;$L45),100*$AM45,0)</f>
        <v>0</v>
      </c>
      <c r="AI45" s="137">
        <f>IF(AND(AI$3&gt;=$K45,AI$3&lt;$L45),100*$AM45,0)</f>
        <v>0</v>
      </c>
      <c r="AJ45" s="137">
        <f>IF(AND(AJ$3&gt;=$K45,AJ$3&lt;$L45),100*$AM45,0)</f>
        <v>0</v>
      </c>
      <c r="AK45" s="136">
        <f ca="1">IF(AND(AND($AK$3&lt;=B45,B45&lt;=$AK$1),B45&lt;&gt;""),1,0)</f>
        <v>1</v>
      </c>
      <c r="AL45" s="136">
        <f t="shared" si="1"/>
        <v>0.5</v>
      </c>
      <c r="AM45" s="136">
        <v>0.5</v>
      </c>
    </row>
    <row r="46" spans="1:39" ht="75">
      <c r="A46" s="148">
        <v>409</v>
      </c>
      <c r="B46" s="152">
        <v>46035</v>
      </c>
      <c r="C46" s="154">
        <v>9</v>
      </c>
      <c r="D46" s="154">
        <v>17</v>
      </c>
      <c r="E46" s="153" t="s">
        <v>56</v>
      </c>
      <c r="F46" s="207" t="s">
        <v>97</v>
      </c>
      <c r="G46" s="207" t="s">
        <v>495</v>
      </c>
      <c r="H46" s="138" t="str">
        <f>IF(OR(G46="中止",G46="取消"),"998",IF(ISNA(MATCH($E46,施設情報!$B$2:$B$96,0)),"999",INDEX(施設情報!$C$2:$C$96,MATCH($E46,施設情報!$B$2:$B$96,0))))</f>
        <v>034</v>
      </c>
      <c r="I46" s="139">
        <f>B46</f>
        <v>46035</v>
      </c>
      <c r="J46" s="137" t="str">
        <f>H46&amp;"-"&amp;I46</f>
        <v>034-46035</v>
      </c>
      <c r="K46" s="137">
        <f>C46/24</f>
        <v>0.375</v>
      </c>
      <c r="L46" s="137">
        <f>D46/24</f>
        <v>0.70833333333333337</v>
      </c>
      <c r="M46" s="137">
        <f>IF(AND(M$3&gt;=$K46,M$3&lt;$L46),100*$AM46,0)</f>
        <v>0</v>
      </c>
      <c r="N46" s="137">
        <f>IF(AND(N$3&gt;=$K46,N$3&lt;$L46),100*$AM46,0)</f>
        <v>0</v>
      </c>
      <c r="O46" s="137">
        <f>IF(AND(O$3&gt;=$K46,O$3&lt;$L46),100*$AM46,0)</f>
        <v>0</v>
      </c>
      <c r="P46" s="137">
        <f>IF(AND(P$3&gt;=$K46,P$3&lt;$L46),100*$AM46,0)</f>
        <v>0</v>
      </c>
      <c r="Q46" s="137">
        <f>IF(AND(Q$3&gt;=$K46,Q$3&lt;$L46),100*$AM46,0)</f>
        <v>0</v>
      </c>
      <c r="R46" s="137">
        <f>IF(AND(R$3&gt;=$K46,R$3&lt;$L46),100*$AM46,0)</f>
        <v>0</v>
      </c>
      <c r="S46" s="137">
        <f>IF(AND(S$3&gt;=$K46,S$3&lt;$L46),100*$AM46,0)</f>
        <v>0</v>
      </c>
      <c r="T46" s="137">
        <f>IF(AND(T$3&gt;=$K46,T$3&lt;$L46),100*$AM46,0)</f>
        <v>0</v>
      </c>
      <c r="U46" s="137">
        <f>IF(AND(U$3&gt;=$K46,U$3&lt;$L46),100*$AM46,0)</f>
        <v>0</v>
      </c>
      <c r="V46" s="137">
        <f>IF(AND(V$3&gt;=$K46,V$3&lt;$L46),100*$AM46,0)</f>
        <v>50</v>
      </c>
      <c r="W46" s="137">
        <f>IF(AND(W$3&gt;=$K46,W$3&lt;$L46),100*$AM46,0)</f>
        <v>50</v>
      </c>
      <c r="X46" s="137">
        <f>IF(AND(X$3&gt;=$K46,X$3&lt;$L46),100*$AM46,0)</f>
        <v>50</v>
      </c>
      <c r="Y46" s="137">
        <f>IF(AND(Y$3&gt;=$K46,Y$3&lt;$L46),100*$AM46,0)</f>
        <v>50</v>
      </c>
      <c r="Z46" s="137">
        <f>IF(AND(Z$3&gt;=$K46,Z$3&lt;$L46),100*$AM46,0)</f>
        <v>50</v>
      </c>
      <c r="AA46" s="137">
        <f>IF(AND(AA$3&gt;=$K46,AA$3&lt;$L46),100*$AM46,0)</f>
        <v>50</v>
      </c>
      <c r="AB46" s="137">
        <f>IF(AND(AB$3&gt;=$K46,AB$3&lt;$L46),100*$AM46,0)</f>
        <v>50</v>
      </c>
      <c r="AC46" s="137">
        <f>IF(AND(AC$3&gt;=$K46,AC$3&lt;$L46),100*$AM46,0)</f>
        <v>50</v>
      </c>
      <c r="AD46" s="137">
        <f>IF(AND(AD$3&gt;=$K46,AD$3&lt;$L46),100*$AM46,0)</f>
        <v>0</v>
      </c>
      <c r="AE46" s="137">
        <f>IF(AND(AE$3&gt;=$K46,AE$3&lt;$L46),100*$AM46,0)</f>
        <v>0</v>
      </c>
      <c r="AF46" s="137">
        <f>IF(AND(AF$3&gt;=$K46,AF$3&lt;$L46),100*$AM46,0)</f>
        <v>0</v>
      </c>
      <c r="AG46" s="137">
        <f>IF(AND(AG$3&gt;=$K46,AG$3&lt;$L46),100*$AM46,0)</f>
        <v>0</v>
      </c>
      <c r="AH46" s="137">
        <f>IF(AND(AH$3&gt;=$K46,AH$3&lt;$L46),100*$AM46,0)</f>
        <v>0</v>
      </c>
      <c r="AI46" s="137">
        <f>IF(AND(AI$3&gt;=$K46,AI$3&lt;$L46),100*$AM46,0)</f>
        <v>0</v>
      </c>
      <c r="AJ46" s="137">
        <f>IF(AND(AJ$3&gt;=$K46,AJ$3&lt;$L46),100*$AM46,0)</f>
        <v>0</v>
      </c>
      <c r="AK46" s="136">
        <f ca="1">IF(AND(AND($AK$3&lt;=B46,B46&lt;=$AK$1),B46&lt;&gt;""),1,0)</f>
        <v>1</v>
      </c>
      <c r="AL46" s="136">
        <f t="shared" si="1"/>
        <v>0.5</v>
      </c>
      <c r="AM46" s="136">
        <v>0.5</v>
      </c>
    </row>
    <row r="47" spans="1:39" ht="37.5">
      <c r="A47" s="148">
        <v>410</v>
      </c>
      <c r="B47" s="152">
        <v>46035</v>
      </c>
      <c r="C47" s="154">
        <v>9</v>
      </c>
      <c r="D47" s="154">
        <v>17</v>
      </c>
      <c r="E47" s="153" t="s">
        <v>57</v>
      </c>
      <c r="F47" s="207" t="s">
        <v>97</v>
      </c>
      <c r="G47" s="207" t="s">
        <v>495</v>
      </c>
      <c r="H47" s="138" t="str">
        <f>IF(OR(G47="中止",G47="取消"),"998",IF(ISNA(MATCH($E47,施設情報!$B$2:$B$96,0)),"999",INDEX(施設情報!$C$2:$C$96,MATCH($E47,施設情報!$B$2:$B$96,0))))</f>
        <v>035</v>
      </c>
      <c r="I47" s="139">
        <f>B47</f>
        <v>46035</v>
      </c>
      <c r="J47" s="137" t="str">
        <f>H47&amp;"-"&amp;I47</f>
        <v>035-46035</v>
      </c>
      <c r="K47" s="137">
        <f>C47/24</f>
        <v>0.375</v>
      </c>
      <c r="L47" s="137">
        <f>D47/24</f>
        <v>0.70833333333333337</v>
      </c>
      <c r="M47" s="137">
        <f>IF(AND(M$3&gt;=$K47,M$3&lt;$L47),100*$AM47,0)</f>
        <v>0</v>
      </c>
      <c r="N47" s="137">
        <f>IF(AND(N$3&gt;=$K47,N$3&lt;$L47),100*$AM47,0)</f>
        <v>0</v>
      </c>
      <c r="O47" s="137">
        <f>IF(AND(O$3&gt;=$K47,O$3&lt;$L47),100*$AM47,0)</f>
        <v>0</v>
      </c>
      <c r="P47" s="137">
        <f>IF(AND(P$3&gt;=$K47,P$3&lt;$L47),100*$AM47,0)</f>
        <v>0</v>
      </c>
      <c r="Q47" s="137">
        <f>IF(AND(Q$3&gt;=$K47,Q$3&lt;$L47),100*$AM47,0)</f>
        <v>0</v>
      </c>
      <c r="R47" s="137">
        <f>IF(AND(R$3&gt;=$K47,R$3&lt;$L47),100*$AM47,0)</f>
        <v>0</v>
      </c>
      <c r="S47" s="137">
        <f>IF(AND(S$3&gt;=$K47,S$3&lt;$L47),100*$AM47,0)</f>
        <v>0</v>
      </c>
      <c r="T47" s="137">
        <f>IF(AND(T$3&gt;=$K47,T$3&lt;$L47),100*$AM47,0)</f>
        <v>0</v>
      </c>
      <c r="U47" s="137">
        <f>IF(AND(U$3&gt;=$K47,U$3&lt;$L47),100*$AM47,0)</f>
        <v>0</v>
      </c>
      <c r="V47" s="137">
        <f>IF(AND(V$3&gt;=$K47,V$3&lt;$L47),100*$AM47,0)</f>
        <v>50</v>
      </c>
      <c r="W47" s="137">
        <f>IF(AND(W$3&gt;=$K47,W$3&lt;$L47),100*$AM47,0)</f>
        <v>50</v>
      </c>
      <c r="X47" s="137">
        <f>IF(AND(X$3&gt;=$K47,X$3&lt;$L47),100*$AM47,0)</f>
        <v>50</v>
      </c>
      <c r="Y47" s="137">
        <f>IF(AND(Y$3&gt;=$K47,Y$3&lt;$L47),100*$AM47,0)</f>
        <v>50</v>
      </c>
      <c r="Z47" s="137">
        <f>IF(AND(Z$3&gt;=$K47,Z$3&lt;$L47),100*$AM47,0)</f>
        <v>50</v>
      </c>
      <c r="AA47" s="137">
        <f>IF(AND(AA$3&gt;=$K47,AA$3&lt;$L47),100*$AM47,0)</f>
        <v>50</v>
      </c>
      <c r="AB47" s="137">
        <f>IF(AND(AB$3&gt;=$K47,AB$3&lt;$L47),100*$AM47,0)</f>
        <v>50</v>
      </c>
      <c r="AC47" s="137">
        <f>IF(AND(AC$3&gt;=$K47,AC$3&lt;$L47),100*$AM47,0)</f>
        <v>50</v>
      </c>
      <c r="AD47" s="137">
        <f>IF(AND(AD$3&gt;=$K47,AD$3&lt;$L47),100*$AM47,0)</f>
        <v>0</v>
      </c>
      <c r="AE47" s="137">
        <f>IF(AND(AE$3&gt;=$K47,AE$3&lt;$L47),100*$AM47,0)</f>
        <v>0</v>
      </c>
      <c r="AF47" s="137">
        <f>IF(AND(AF$3&gt;=$K47,AF$3&lt;$L47),100*$AM47,0)</f>
        <v>0</v>
      </c>
      <c r="AG47" s="137">
        <f>IF(AND(AG$3&gt;=$K47,AG$3&lt;$L47),100*$AM47,0)</f>
        <v>0</v>
      </c>
      <c r="AH47" s="137">
        <f>IF(AND(AH$3&gt;=$K47,AH$3&lt;$L47),100*$AM47,0)</f>
        <v>0</v>
      </c>
      <c r="AI47" s="137">
        <f>IF(AND(AI$3&gt;=$K47,AI$3&lt;$L47),100*$AM47,0)</f>
        <v>0</v>
      </c>
      <c r="AJ47" s="137">
        <f>IF(AND(AJ$3&gt;=$K47,AJ$3&lt;$L47),100*$AM47,0)</f>
        <v>0</v>
      </c>
      <c r="AK47" s="136">
        <f ca="1">IF(AND(AND($AK$3&lt;=B47,B47&lt;=$AK$1),B47&lt;&gt;""),1,0)</f>
        <v>1</v>
      </c>
      <c r="AL47" s="136">
        <f t="shared" si="1"/>
        <v>0.5</v>
      </c>
      <c r="AM47" s="136">
        <v>0.5</v>
      </c>
    </row>
    <row r="48" spans="1:39" ht="37.5">
      <c r="A48" s="148">
        <v>411</v>
      </c>
      <c r="B48" s="152">
        <v>46035</v>
      </c>
      <c r="C48" s="154">
        <v>9</v>
      </c>
      <c r="D48" s="154">
        <v>17</v>
      </c>
      <c r="E48" s="153" t="s">
        <v>58</v>
      </c>
      <c r="F48" s="207" t="s">
        <v>97</v>
      </c>
      <c r="G48" s="207" t="s">
        <v>495</v>
      </c>
      <c r="H48" s="138" t="str">
        <f>IF(OR(G48="中止",G48="取消"),"998",IF(ISNA(MATCH($E48,施設情報!$B$2:$B$96,0)),"999",INDEX(施設情報!$C$2:$C$96,MATCH($E48,施設情報!$B$2:$B$96,0))))</f>
        <v>033</v>
      </c>
      <c r="I48" s="139">
        <f>B48</f>
        <v>46035</v>
      </c>
      <c r="J48" s="137" t="str">
        <f>H48&amp;"-"&amp;I48</f>
        <v>033-46035</v>
      </c>
      <c r="K48" s="137">
        <f>C48/24</f>
        <v>0.375</v>
      </c>
      <c r="L48" s="137">
        <f>D48/24</f>
        <v>0.70833333333333337</v>
      </c>
      <c r="M48" s="137">
        <f>IF(AND(M$3&gt;=$K48,M$3&lt;$L48),100*$AM48,0)</f>
        <v>0</v>
      </c>
      <c r="N48" s="137">
        <f>IF(AND(N$3&gt;=$K48,N$3&lt;$L48),100*$AM48,0)</f>
        <v>0</v>
      </c>
      <c r="O48" s="137">
        <f>IF(AND(O$3&gt;=$K48,O$3&lt;$L48),100*$AM48,0)</f>
        <v>0</v>
      </c>
      <c r="P48" s="137">
        <f>IF(AND(P$3&gt;=$K48,P$3&lt;$L48),100*$AM48,0)</f>
        <v>0</v>
      </c>
      <c r="Q48" s="137">
        <f>IF(AND(Q$3&gt;=$K48,Q$3&lt;$L48),100*$AM48,0)</f>
        <v>0</v>
      </c>
      <c r="R48" s="137">
        <f>IF(AND(R$3&gt;=$K48,R$3&lt;$L48),100*$AM48,0)</f>
        <v>0</v>
      </c>
      <c r="S48" s="137">
        <f>IF(AND(S$3&gt;=$K48,S$3&lt;$L48),100*$AM48,0)</f>
        <v>0</v>
      </c>
      <c r="T48" s="137">
        <f>IF(AND(T$3&gt;=$K48,T$3&lt;$L48),100*$AM48,0)</f>
        <v>0</v>
      </c>
      <c r="U48" s="137">
        <f>IF(AND(U$3&gt;=$K48,U$3&lt;$L48),100*$AM48,0)</f>
        <v>0</v>
      </c>
      <c r="V48" s="137">
        <f>IF(AND(V$3&gt;=$K48,V$3&lt;$L48),100*$AM48,0)</f>
        <v>50</v>
      </c>
      <c r="W48" s="137">
        <f>IF(AND(W$3&gt;=$K48,W$3&lt;$L48),100*$AM48,0)</f>
        <v>50</v>
      </c>
      <c r="X48" s="137">
        <f>IF(AND(X$3&gt;=$K48,X$3&lt;$L48),100*$AM48,0)</f>
        <v>50</v>
      </c>
      <c r="Y48" s="137">
        <f>IF(AND(Y$3&gt;=$K48,Y$3&lt;$L48),100*$AM48,0)</f>
        <v>50</v>
      </c>
      <c r="Z48" s="137">
        <f>IF(AND(Z$3&gt;=$K48,Z$3&lt;$L48),100*$AM48,0)</f>
        <v>50</v>
      </c>
      <c r="AA48" s="137">
        <f>IF(AND(AA$3&gt;=$K48,AA$3&lt;$L48),100*$AM48,0)</f>
        <v>50</v>
      </c>
      <c r="AB48" s="137">
        <f>IF(AND(AB$3&gt;=$K48,AB$3&lt;$L48),100*$AM48,0)</f>
        <v>50</v>
      </c>
      <c r="AC48" s="137">
        <f>IF(AND(AC$3&gt;=$K48,AC$3&lt;$L48),100*$AM48,0)</f>
        <v>50</v>
      </c>
      <c r="AD48" s="137">
        <f>IF(AND(AD$3&gt;=$K48,AD$3&lt;$L48),100*$AM48,0)</f>
        <v>0</v>
      </c>
      <c r="AE48" s="137">
        <f>IF(AND(AE$3&gt;=$K48,AE$3&lt;$L48),100*$AM48,0)</f>
        <v>0</v>
      </c>
      <c r="AF48" s="137">
        <f>IF(AND(AF$3&gt;=$K48,AF$3&lt;$L48),100*$AM48,0)</f>
        <v>0</v>
      </c>
      <c r="AG48" s="137">
        <f>IF(AND(AG$3&gt;=$K48,AG$3&lt;$L48),100*$AM48,0)</f>
        <v>0</v>
      </c>
      <c r="AH48" s="137">
        <f>IF(AND(AH$3&gt;=$K48,AH$3&lt;$L48),100*$AM48,0)</f>
        <v>0</v>
      </c>
      <c r="AI48" s="137">
        <f>IF(AND(AI$3&gt;=$K48,AI$3&lt;$L48),100*$AM48,0)</f>
        <v>0</v>
      </c>
      <c r="AJ48" s="137">
        <f>IF(AND(AJ$3&gt;=$K48,AJ$3&lt;$L48),100*$AM48,0)</f>
        <v>0</v>
      </c>
      <c r="AK48" s="136">
        <f ca="1">IF(AND(AND($AK$3&lt;=B48,B48&lt;=$AK$1),B48&lt;&gt;""),1,0)</f>
        <v>1</v>
      </c>
      <c r="AL48" s="136">
        <f t="shared" si="1"/>
        <v>0.5</v>
      </c>
      <c r="AM48" s="136">
        <v>0.5</v>
      </c>
    </row>
    <row r="49" spans="1:39" ht="56.25">
      <c r="A49" s="148">
        <v>412</v>
      </c>
      <c r="B49" s="152">
        <v>46035</v>
      </c>
      <c r="C49" s="154">
        <v>9</v>
      </c>
      <c r="D49" s="154">
        <v>17</v>
      </c>
      <c r="E49" s="153" t="s">
        <v>30</v>
      </c>
      <c r="F49" s="207" t="s">
        <v>97</v>
      </c>
      <c r="G49" s="207" t="s">
        <v>495</v>
      </c>
      <c r="H49" s="138" t="str">
        <f>IF(OR(G49="中止",G49="取消"),"998",IF(ISNA(MATCH($E49,施設情報!$B$2:$B$96,0)),"999",INDEX(施設情報!$C$2:$C$96,MATCH($E49,施設情報!$B$2:$B$96,0))))</f>
        <v>027</v>
      </c>
      <c r="I49" s="139">
        <f>B49</f>
        <v>46035</v>
      </c>
      <c r="J49" s="137" t="str">
        <f>H49&amp;"-"&amp;I49</f>
        <v>027-46035</v>
      </c>
      <c r="K49" s="137">
        <f>C49/24</f>
        <v>0.375</v>
      </c>
      <c r="L49" s="137">
        <f>D49/24</f>
        <v>0.70833333333333337</v>
      </c>
      <c r="M49" s="137">
        <f>IF(AND(M$3&gt;=$K49,M$3&lt;$L49),100*$AM49,0)</f>
        <v>0</v>
      </c>
      <c r="N49" s="137">
        <f>IF(AND(N$3&gt;=$K49,N$3&lt;$L49),100*$AM49,0)</f>
        <v>0</v>
      </c>
      <c r="O49" s="137">
        <f>IF(AND(O$3&gt;=$K49,O$3&lt;$L49),100*$AM49,0)</f>
        <v>0</v>
      </c>
      <c r="P49" s="137">
        <f>IF(AND(P$3&gt;=$K49,P$3&lt;$L49),100*$AM49,0)</f>
        <v>0</v>
      </c>
      <c r="Q49" s="137">
        <f>IF(AND(Q$3&gt;=$K49,Q$3&lt;$L49),100*$AM49,0)</f>
        <v>0</v>
      </c>
      <c r="R49" s="137">
        <f>IF(AND(R$3&gt;=$K49,R$3&lt;$L49),100*$AM49,0)</f>
        <v>0</v>
      </c>
      <c r="S49" s="137">
        <f>IF(AND(S$3&gt;=$K49,S$3&lt;$L49),100*$AM49,0)</f>
        <v>0</v>
      </c>
      <c r="T49" s="137">
        <f>IF(AND(T$3&gt;=$K49,T$3&lt;$L49),100*$AM49,0)</f>
        <v>0</v>
      </c>
      <c r="U49" s="137">
        <f>IF(AND(U$3&gt;=$K49,U$3&lt;$L49),100*$AM49,0)</f>
        <v>0</v>
      </c>
      <c r="V49" s="137">
        <f>IF(AND(V$3&gt;=$K49,V$3&lt;$L49),100*$AM49,0)</f>
        <v>50</v>
      </c>
      <c r="W49" s="137">
        <f>IF(AND(W$3&gt;=$K49,W$3&lt;$L49),100*$AM49,0)</f>
        <v>50</v>
      </c>
      <c r="X49" s="137">
        <f>IF(AND(X$3&gt;=$K49,X$3&lt;$L49),100*$AM49,0)</f>
        <v>50</v>
      </c>
      <c r="Y49" s="137">
        <f>IF(AND(Y$3&gt;=$K49,Y$3&lt;$L49),100*$AM49,0)</f>
        <v>50</v>
      </c>
      <c r="Z49" s="137">
        <f>IF(AND(Z$3&gt;=$K49,Z$3&lt;$L49),100*$AM49,0)</f>
        <v>50</v>
      </c>
      <c r="AA49" s="137">
        <f>IF(AND(AA$3&gt;=$K49,AA$3&lt;$L49),100*$AM49,0)</f>
        <v>50</v>
      </c>
      <c r="AB49" s="137">
        <f>IF(AND(AB$3&gt;=$K49,AB$3&lt;$L49),100*$AM49,0)</f>
        <v>50</v>
      </c>
      <c r="AC49" s="137">
        <f>IF(AND(AC$3&gt;=$K49,AC$3&lt;$L49),100*$AM49,0)</f>
        <v>50</v>
      </c>
      <c r="AD49" s="137">
        <f>IF(AND(AD$3&gt;=$K49,AD$3&lt;$L49),100*$AM49,0)</f>
        <v>0</v>
      </c>
      <c r="AE49" s="137">
        <f>IF(AND(AE$3&gt;=$K49,AE$3&lt;$L49),100*$AM49,0)</f>
        <v>0</v>
      </c>
      <c r="AF49" s="137">
        <f>IF(AND(AF$3&gt;=$K49,AF$3&lt;$L49),100*$AM49,0)</f>
        <v>0</v>
      </c>
      <c r="AG49" s="137">
        <f>IF(AND(AG$3&gt;=$K49,AG$3&lt;$L49),100*$AM49,0)</f>
        <v>0</v>
      </c>
      <c r="AH49" s="137">
        <f>IF(AND(AH$3&gt;=$K49,AH$3&lt;$L49),100*$AM49,0)</f>
        <v>0</v>
      </c>
      <c r="AI49" s="137">
        <f>IF(AND(AI$3&gt;=$K49,AI$3&lt;$L49),100*$AM49,0)</f>
        <v>0</v>
      </c>
      <c r="AJ49" s="137">
        <f>IF(AND(AJ$3&gt;=$K49,AJ$3&lt;$L49),100*$AM49,0)</f>
        <v>0</v>
      </c>
      <c r="AK49" s="136">
        <f ca="1">IF(AND(AND($AK$3&lt;=B49,B49&lt;=$AK$1),B49&lt;&gt;""),1,0)</f>
        <v>1</v>
      </c>
      <c r="AL49" s="136">
        <f t="shared" si="1"/>
        <v>0.5</v>
      </c>
      <c r="AM49" s="136">
        <v>0.5</v>
      </c>
    </row>
    <row r="50" spans="1:39" ht="93.75">
      <c r="A50" s="148">
        <v>413</v>
      </c>
      <c r="B50" s="152">
        <v>46035</v>
      </c>
      <c r="C50" s="154">
        <v>9</v>
      </c>
      <c r="D50" s="154">
        <v>17</v>
      </c>
      <c r="E50" s="153" t="s">
        <v>59</v>
      </c>
      <c r="F50" s="207" t="s">
        <v>97</v>
      </c>
      <c r="G50" s="207" t="s">
        <v>495</v>
      </c>
      <c r="H50" s="138" t="str">
        <f>IF(OR(G50="中止",G50="取消"),"998",IF(ISNA(MATCH($E50,施設情報!$B$2:$B$96,0)),"999",INDEX(施設情報!$C$2:$C$96,MATCH($E50,施設情報!$B$2:$B$96,0))))</f>
        <v>030</v>
      </c>
      <c r="I50" s="139">
        <f>B50</f>
        <v>46035</v>
      </c>
      <c r="J50" s="137" t="str">
        <f>H50&amp;"-"&amp;I50</f>
        <v>030-46035</v>
      </c>
      <c r="K50" s="137">
        <f>C50/24</f>
        <v>0.375</v>
      </c>
      <c r="L50" s="137">
        <f>D50/24</f>
        <v>0.70833333333333337</v>
      </c>
      <c r="M50" s="137">
        <f>IF(AND(M$3&gt;=$K50,M$3&lt;$L50),100*$AM50,0)</f>
        <v>0</v>
      </c>
      <c r="N50" s="137">
        <f>IF(AND(N$3&gt;=$K50,N$3&lt;$L50),100*$AM50,0)</f>
        <v>0</v>
      </c>
      <c r="O50" s="137">
        <f>IF(AND(O$3&gt;=$K50,O$3&lt;$L50),100*$AM50,0)</f>
        <v>0</v>
      </c>
      <c r="P50" s="137">
        <f>IF(AND(P$3&gt;=$K50,P$3&lt;$L50),100*$AM50,0)</f>
        <v>0</v>
      </c>
      <c r="Q50" s="137">
        <f>IF(AND(Q$3&gt;=$K50,Q$3&lt;$L50),100*$AM50,0)</f>
        <v>0</v>
      </c>
      <c r="R50" s="137">
        <f>IF(AND(R$3&gt;=$K50,R$3&lt;$L50),100*$AM50,0)</f>
        <v>0</v>
      </c>
      <c r="S50" s="137">
        <f>IF(AND(S$3&gt;=$K50,S$3&lt;$L50),100*$AM50,0)</f>
        <v>0</v>
      </c>
      <c r="T50" s="137">
        <f>IF(AND(T$3&gt;=$K50,T$3&lt;$L50),100*$AM50,0)</f>
        <v>0</v>
      </c>
      <c r="U50" s="137">
        <f>IF(AND(U$3&gt;=$K50,U$3&lt;$L50),100*$AM50,0)</f>
        <v>0</v>
      </c>
      <c r="V50" s="137">
        <f>IF(AND(V$3&gt;=$K50,V$3&lt;$L50),100*$AM50,0)</f>
        <v>50</v>
      </c>
      <c r="W50" s="137">
        <f>IF(AND(W$3&gt;=$K50,W$3&lt;$L50),100*$AM50,0)</f>
        <v>50</v>
      </c>
      <c r="X50" s="137">
        <f>IF(AND(X$3&gt;=$K50,X$3&lt;$L50),100*$AM50,0)</f>
        <v>50</v>
      </c>
      <c r="Y50" s="137">
        <f>IF(AND(Y$3&gt;=$K50,Y$3&lt;$L50),100*$AM50,0)</f>
        <v>50</v>
      </c>
      <c r="Z50" s="137">
        <f>IF(AND(Z$3&gt;=$K50,Z$3&lt;$L50),100*$AM50,0)</f>
        <v>50</v>
      </c>
      <c r="AA50" s="137">
        <f>IF(AND(AA$3&gt;=$K50,AA$3&lt;$L50),100*$AM50,0)</f>
        <v>50</v>
      </c>
      <c r="AB50" s="137">
        <f>IF(AND(AB$3&gt;=$K50,AB$3&lt;$L50),100*$AM50,0)</f>
        <v>50</v>
      </c>
      <c r="AC50" s="137">
        <f>IF(AND(AC$3&gt;=$K50,AC$3&lt;$L50),100*$AM50,0)</f>
        <v>50</v>
      </c>
      <c r="AD50" s="137">
        <f>IF(AND(AD$3&gt;=$K50,AD$3&lt;$L50),100*$AM50,0)</f>
        <v>0</v>
      </c>
      <c r="AE50" s="137">
        <f>IF(AND(AE$3&gt;=$K50,AE$3&lt;$L50),100*$AM50,0)</f>
        <v>0</v>
      </c>
      <c r="AF50" s="137">
        <f>IF(AND(AF$3&gt;=$K50,AF$3&lt;$L50),100*$AM50,0)</f>
        <v>0</v>
      </c>
      <c r="AG50" s="137">
        <f>IF(AND(AG$3&gt;=$K50,AG$3&lt;$L50),100*$AM50,0)</f>
        <v>0</v>
      </c>
      <c r="AH50" s="137">
        <f>IF(AND(AH$3&gt;=$K50,AH$3&lt;$L50),100*$AM50,0)</f>
        <v>0</v>
      </c>
      <c r="AI50" s="137">
        <f>IF(AND(AI$3&gt;=$K50,AI$3&lt;$L50),100*$AM50,0)</f>
        <v>0</v>
      </c>
      <c r="AJ50" s="137">
        <f>IF(AND(AJ$3&gt;=$K50,AJ$3&lt;$L50),100*$AM50,0)</f>
        <v>0</v>
      </c>
      <c r="AK50" s="136">
        <f ca="1">IF(AND(AND($AK$3&lt;=B50,B50&lt;=$AK$1),B50&lt;&gt;""),1,0)</f>
        <v>1</v>
      </c>
      <c r="AL50" s="136">
        <f t="shared" si="1"/>
        <v>0.5</v>
      </c>
      <c r="AM50" s="136">
        <v>0.5</v>
      </c>
    </row>
    <row r="51" spans="1:39" ht="112.5">
      <c r="A51" s="148">
        <v>414</v>
      </c>
      <c r="B51" s="152">
        <v>46035</v>
      </c>
      <c r="C51" s="154">
        <v>9</v>
      </c>
      <c r="D51" s="154">
        <v>17</v>
      </c>
      <c r="E51" s="153" t="s">
        <v>60</v>
      </c>
      <c r="F51" s="207" t="s">
        <v>97</v>
      </c>
      <c r="G51" s="207" t="s">
        <v>495</v>
      </c>
      <c r="H51" s="138" t="str">
        <f>IF(OR(G51="中止",G51="取消"),"998",IF(ISNA(MATCH($E51,施設情報!$B$2:$B$96,0)),"999",INDEX(施設情報!$C$2:$C$96,MATCH($E51,施設情報!$B$2:$B$96,0))))</f>
        <v>031</v>
      </c>
      <c r="I51" s="139">
        <f>B51</f>
        <v>46035</v>
      </c>
      <c r="J51" s="137" t="str">
        <f>H51&amp;"-"&amp;I51</f>
        <v>031-46035</v>
      </c>
      <c r="K51" s="137">
        <f>C51/24</f>
        <v>0.375</v>
      </c>
      <c r="L51" s="137">
        <f>D51/24</f>
        <v>0.70833333333333337</v>
      </c>
      <c r="M51" s="137">
        <f>IF(AND(M$3&gt;=$K51,M$3&lt;$L51),100*$AM51,0)</f>
        <v>0</v>
      </c>
      <c r="N51" s="137">
        <f>IF(AND(N$3&gt;=$K51,N$3&lt;$L51),100*$AM51,0)</f>
        <v>0</v>
      </c>
      <c r="O51" s="137">
        <f>IF(AND(O$3&gt;=$K51,O$3&lt;$L51),100*$AM51,0)</f>
        <v>0</v>
      </c>
      <c r="P51" s="137">
        <f>IF(AND(P$3&gt;=$K51,P$3&lt;$L51),100*$AM51,0)</f>
        <v>0</v>
      </c>
      <c r="Q51" s="137">
        <f>IF(AND(Q$3&gt;=$K51,Q$3&lt;$L51),100*$AM51,0)</f>
        <v>0</v>
      </c>
      <c r="R51" s="137">
        <f>IF(AND(R$3&gt;=$K51,R$3&lt;$L51),100*$AM51,0)</f>
        <v>0</v>
      </c>
      <c r="S51" s="137">
        <f>IF(AND(S$3&gt;=$K51,S$3&lt;$L51),100*$AM51,0)</f>
        <v>0</v>
      </c>
      <c r="T51" s="137">
        <f>IF(AND(T$3&gt;=$K51,T$3&lt;$L51),100*$AM51,0)</f>
        <v>0</v>
      </c>
      <c r="U51" s="137">
        <f>IF(AND(U$3&gt;=$K51,U$3&lt;$L51),100*$AM51,0)</f>
        <v>0</v>
      </c>
      <c r="V51" s="137">
        <f>IF(AND(V$3&gt;=$K51,V$3&lt;$L51),100*$AM51,0)</f>
        <v>50</v>
      </c>
      <c r="W51" s="137">
        <f>IF(AND(W$3&gt;=$K51,W$3&lt;$L51),100*$AM51,0)</f>
        <v>50</v>
      </c>
      <c r="X51" s="137">
        <f>IF(AND(X$3&gt;=$K51,X$3&lt;$L51),100*$AM51,0)</f>
        <v>50</v>
      </c>
      <c r="Y51" s="137">
        <f>IF(AND(Y$3&gt;=$K51,Y$3&lt;$L51),100*$AM51,0)</f>
        <v>50</v>
      </c>
      <c r="Z51" s="137">
        <f>IF(AND(Z$3&gt;=$K51,Z$3&lt;$L51),100*$AM51,0)</f>
        <v>50</v>
      </c>
      <c r="AA51" s="137">
        <f>IF(AND(AA$3&gt;=$K51,AA$3&lt;$L51),100*$AM51,0)</f>
        <v>50</v>
      </c>
      <c r="AB51" s="137">
        <f>IF(AND(AB$3&gt;=$K51,AB$3&lt;$L51),100*$AM51,0)</f>
        <v>50</v>
      </c>
      <c r="AC51" s="137">
        <f>IF(AND(AC$3&gt;=$K51,AC$3&lt;$L51),100*$AM51,0)</f>
        <v>50</v>
      </c>
      <c r="AD51" s="137">
        <f>IF(AND(AD$3&gt;=$K51,AD$3&lt;$L51),100*$AM51,0)</f>
        <v>0</v>
      </c>
      <c r="AE51" s="137">
        <f>IF(AND(AE$3&gt;=$K51,AE$3&lt;$L51),100*$AM51,0)</f>
        <v>0</v>
      </c>
      <c r="AF51" s="137">
        <f>IF(AND(AF$3&gt;=$K51,AF$3&lt;$L51),100*$AM51,0)</f>
        <v>0</v>
      </c>
      <c r="AG51" s="137">
        <f>IF(AND(AG$3&gt;=$K51,AG$3&lt;$L51),100*$AM51,0)</f>
        <v>0</v>
      </c>
      <c r="AH51" s="137">
        <f>IF(AND(AH$3&gt;=$K51,AH$3&lt;$L51),100*$AM51,0)</f>
        <v>0</v>
      </c>
      <c r="AI51" s="137">
        <f>IF(AND(AI$3&gt;=$K51,AI$3&lt;$L51),100*$AM51,0)</f>
        <v>0</v>
      </c>
      <c r="AJ51" s="137">
        <f>IF(AND(AJ$3&gt;=$K51,AJ$3&lt;$L51),100*$AM51,0)</f>
        <v>0</v>
      </c>
      <c r="AK51" s="136">
        <f ca="1">IF(AND(AND($AK$3&lt;=B51,B51&lt;=$AK$1),B51&lt;&gt;""),1,0)</f>
        <v>1</v>
      </c>
      <c r="AL51" s="136">
        <f t="shared" si="1"/>
        <v>0.5</v>
      </c>
      <c r="AM51" s="136">
        <v>0.5</v>
      </c>
    </row>
    <row r="52" spans="1:39" ht="75">
      <c r="A52" s="148">
        <v>415</v>
      </c>
      <c r="B52" s="152">
        <v>46035</v>
      </c>
      <c r="C52" s="154">
        <v>9</v>
      </c>
      <c r="D52" s="154">
        <v>17</v>
      </c>
      <c r="E52" s="153" t="s">
        <v>61</v>
      </c>
      <c r="F52" s="207" t="s">
        <v>97</v>
      </c>
      <c r="G52" s="207" t="s">
        <v>495</v>
      </c>
      <c r="H52" s="138" t="str">
        <f>IF(OR(G52="中止",G52="取消"),"998",IF(ISNA(MATCH($E52,施設情報!$B$2:$B$96,0)),"999",INDEX(施設情報!$C$2:$C$96,MATCH($E52,施設情報!$B$2:$B$96,0))))</f>
        <v>028</v>
      </c>
      <c r="I52" s="139">
        <f>B52</f>
        <v>46035</v>
      </c>
      <c r="J52" s="137" t="str">
        <f>H52&amp;"-"&amp;I52</f>
        <v>028-46035</v>
      </c>
      <c r="K52" s="137">
        <f>C52/24</f>
        <v>0.375</v>
      </c>
      <c r="L52" s="137">
        <f>D52/24</f>
        <v>0.70833333333333337</v>
      </c>
      <c r="M52" s="137">
        <f>IF(AND(M$3&gt;=$K52,M$3&lt;$L52),100*$AM52,0)</f>
        <v>0</v>
      </c>
      <c r="N52" s="137">
        <f>IF(AND(N$3&gt;=$K52,N$3&lt;$L52),100*$AM52,0)</f>
        <v>0</v>
      </c>
      <c r="O52" s="137">
        <f>IF(AND(O$3&gt;=$K52,O$3&lt;$L52),100*$AM52,0)</f>
        <v>0</v>
      </c>
      <c r="P52" s="137">
        <f>IF(AND(P$3&gt;=$K52,P$3&lt;$L52),100*$AM52,0)</f>
        <v>0</v>
      </c>
      <c r="Q52" s="137">
        <f>IF(AND(Q$3&gt;=$K52,Q$3&lt;$L52),100*$AM52,0)</f>
        <v>0</v>
      </c>
      <c r="R52" s="137">
        <f>IF(AND(R$3&gt;=$K52,R$3&lt;$L52),100*$AM52,0)</f>
        <v>0</v>
      </c>
      <c r="S52" s="137">
        <f>IF(AND(S$3&gt;=$K52,S$3&lt;$L52),100*$AM52,0)</f>
        <v>0</v>
      </c>
      <c r="T52" s="137">
        <f>IF(AND(T$3&gt;=$K52,T$3&lt;$L52),100*$AM52,0)</f>
        <v>0</v>
      </c>
      <c r="U52" s="137">
        <f>IF(AND(U$3&gt;=$K52,U$3&lt;$L52),100*$AM52,0)</f>
        <v>0</v>
      </c>
      <c r="V52" s="137">
        <f>IF(AND(V$3&gt;=$K52,V$3&lt;$L52),100*$AM52,0)</f>
        <v>50</v>
      </c>
      <c r="W52" s="137">
        <f>IF(AND(W$3&gt;=$K52,W$3&lt;$L52),100*$AM52,0)</f>
        <v>50</v>
      </c>
      <c r="X52" s="137">
        <f>IF(AND(X$3&gt;=$K52,X$3&lt;$L52),100*$AM52,0)</f>
        <v>50</v>
      </c>
      <c r="Y52" s="137">
        <f>IF(AND(Y$3&gt;=$K52,Y$3&lt;$L52),100*$AM52,0)</f>
        <v>50</v>
      </c>
      <c r="Z52" s="137">
        <f>IF(AND(Z$3&gt;=$K52,Z$3&lt;$L52),100*$AM52,0)</f>
        <v>50</v>
      </c>
      <c r="AA52" s="137">
        <f>IF(AND(AA$3&gt;=$K52,AA$3&lt;$L52),100*$AM52,0)</f>
        <v>50</v>
      </c>
      <c r="AB52" s="137">
        <f>IF(AND(AB$3&gt;=$K52,AB$3&lt;$L52),100*$AM52,0)</f>
        <v>50</v>
      </c>
      <c r="AC52" s="137">
        <f>IF(AND(AC$3&gt;=$K52,AC$3&lt;$L52),100*$AM52,0)</f>
        <v>50</v>
      </c>
      <c r="AD52" s="137">
        <f>IF(AND(AD$3&gt;=$K52,AD$3&lt;$L52),100*$AM52,0)</f>
        <v>0</v>
      </c>
      <c r="AE52" s="137">
        <f>IF(AND(AE$3&gt;=$K52,AE$3&lt;$L52),100*$AM52,0)</f>
        <v>0</v>
      </c>
      <c r="AF52" s="137">
        <f>IF(AND(AF$3&gt;=$K52,AF$3&lt;$L52),100*$AM52,0)</f>
        <v>0</v>
      </c>
      <c r="AG52" s="137">
        <f>IF(AND(AG$3&gt;=$K52,AG$3&lt;$L52),100*$AM52,0)</f>
        <v>0</v>
      </c>
      <c r="AH52" s="137">
        <f>IF(AND(AH$3&gt;=$K52,AH$3&lt;$L52),100*$AM52,0)</f>
        <v>0</v>
      </c>
      <c r="AI52" s="137">
        <f>IF(AND(AI$3&gt;=$K52,AI$3&lt;$L52),100*$AM52,0)</f>
        <v>0</v>
      </c>
      <c r="AJ52" s="137">
        <f>IF(AND(AJ$3&gt;=$K52,AJ$3&lt;$L52),100*$AM52,0)</f>
        <v>0</v>
      </c>
      <c r="AK52" s="136">
        <f ca="1">IF(AND(AND($AK$3&lt;=B52,B52&lt;=$AK$1),B52&lt;&gt;""),1,0)</f>
        <v>1</v>
      </c>
      <c r="AL52" s="136">
        <f t="shared" si="1"/>
        <v>0.5</v>
      </c>
      <c r="AM52" s="136">
        <v>0.5</v>
      </c>
    </row>
    <row r="53" spans="1:39" ht="75">
      <c r="A53" s="148">
        <v>416</v>
      </c>
      <c r="B53" s="152">
        <v>46035</v>
      </c>
      <c r="C53" s="154">
        <v>9</v>
      </c>
      <c r="D53" s="154">
        <v>17</v>
      </c>
      <c r="E53" s="153" t="s">
        <v>62</v>
      </c>
      <c r="F53" s="207" t="s">
        <v>97</v>
      </c>
      <c r="G53" s="207" t="s">
        <v>495</v>
      </c>
      <c r="H53" s="138" t="str">
        <f>IF(OR(G53="中止",G53="取消"),"998",IF(ISNA(MATCH($E53,施設情報!$B$2:$B$96,0)),"999",INDEX(施設情報!$C$2:$C$96,MATCH($E53,施設情報!$B$2:$B$96,0))))</f>
        <v>029</v>
      </c>
      <c r="I53" s="139">
        <f>B53</f>
        <v>46035</v>
      </c>
      <c r="J53" s="137" t="str">
        <f>H53&amp;"-"&amp;I53</f>
        <v>029-46035</v>
      </c>
      <c r="K53" s="137">
        <f>C53/24</f>
        <v>0.375</v>
      </c>
      <c r="L53" s="137">
        <f>D53/24</f>
        <v>0.70833333333333337</v>
      </c>
      <c r="M53" s="137">
        <f>IF(AND(M$3&gt;=$K53,M$3&lt;$L53),100*$AM53,0)</f>
        <v>0</v>
      </c>
      <c r="N53" s="137">
        <f>IF(AND(N$3&gt;=$K53,N$3&lt;$L53),100*$AM53,0)</f>
        <v>0</v>
      </c>
      <c r="O53" s="137">
        <f>IF(AND(O$3&gt;=$K53,O$3&lt;$L53),100*$AM53,0)</f>
        <v>0</v>
      </c>
      <c r="P53" s="137">
        <f>IF(AND(P$3&gt;=$K53,P$3&lt;$L53),100*$AM53,0)</f>
        <v>0</v>
      </c>
      <c r="Q53" s="137">
        <f>IF(AND(Q$3&gt;=$K53,Q$3&lt;$L53),100*$AM53,0)</f>
        <v>0</v>
      </c>
      <c r="R53" s="137">
        <f>IF(AND(R$3&gt;=$K53,R$3&lt;$L53),100*$AM53,0)</f>
        <v>0</v>
      </c>
      <c r="S53" s="137">
        <f>IF(AND(S$3&gt;=$K53,S$3&lt;$L53),100*$AM53,0)</f>
        <v>0</v>
      </c>
      <c r="T53" s="137">
        <f>IF(AND(T$3&gt;=$K53,T$3&lt;$L53),100*$AM53,0)</f>
        <v>0</v>
      </c>
      <c r="U53" s="137">
        <f>IF(AND(U$3&gt;=$K53,U$3&lt;$L53),100*$AM53,0)</f>
        <v>0</v>
      </c>
      <c r="V53" s="137">
        <f>IF(AND(V$3&gt;=$K53,V$3&lt;$L53),100*$AM53,0)</f>
        <v>50</v>
      </c>
      <c r="W53" s="137">
        <f>IF(AND(W$3&gt;=$K53,W$3&lt;$L53),100*$AM53,0)</f>
        <v>50</v>
      </c>
      <c r="X53" s="137">
        <f>IF(AND(X$3&gt;=$K53,X$3&lt;$L53),100*$AM53,0)</f>
        <v>50</v>
      </c>
      <c r="Y53" s="137">
        <f>IF(AND(Y$3&gt;=$K53,Y$3&lt;$L53),100*$AM53,0)</f>
        <v>50</v>
      </c>
      <c r="Z53" s="137">
        <f>IF(AND(Z$3&gt;=$K53,Z$3&lt;$L53),100*$AM53,0)</f>
        <v>50</v>
      </c>
      <c r="AA53" s="137">
        <f>IF(AND(AA$3&gt;=$K53,AA$3&lt;$L53),100*$AM53,0)</f>
        <v>50</v>
      </c>
      <c r="AB53" s="137">
        <f>IF(AND(AB$3&gt;=$K53,AB$3&lt;$L53),100*$AM53,0)</f>
        <v>50</v>
      </c>
      <c r="AC53" s="137">
        <f>IF(AND(AC$3&gt;=$K53,AC$3&lt;$L53),100*$AM53,0)</f>
        <v>50</v>
      </c>
      <c r="AD53" s="137">
        <f>IF(AND(AD$3&gt;=$K53,AD$3&lt;$L53),100*$AM53,0)</f>
        <v>0</v>
      </c>
      <c r="AE53" s="137">
        <f>IF(AND(AE$3&gt;=$K53,AE$3&lt;$L53),100*$AM53,0)</f>
        <v>0</v>
      </c>
      <c r="AF53" s="137">
        <f>IF(AND(AF$3&gt;=$K53,AF$3&lt;$L53),100*$AM53,0)</f>
        <v>0</v>
      </c>
      <c r="AG53" s="137">
        <f>IF(AND(AG$3&gt;=$K53,AG$3&lt;$L53),100*$AM53,0)</f>
        <v>0</v>
      </c>
      <c r="AH53" s="137">
        <f>IF(AND(AH$3&gt;=$K53,AH$3&lt;$L53),100*$AM53,0)</f>
        <v>0</v>
      </c>
      <c r="AI53" s="137">
        <f>IF(AND(AI$3&gt;=$K53,AI$3&lt;$L53),100*$AM53,0)</f>
        <v>0</v>
      </c>
      <c r="AJ53" s="137">
        <f>IF(AND(AJ$3&gt;=$K53,AJ$3&lt;$L53),100*$AM53,0)</f>
        <v>0</v>
      </c>
      <c r="AK53" s="136">
        <f ca="1">IF(AND(AND($AK$3&lt;=B53,B53&lt;=$AK$1),B53&lt;&gt;""),1,0)</f>
        <v>1</v>
      </c>
      <c r="AL53" s="136">
        <f t="shared" si="1"/>
        <v>0.5</v>
      </c>
      <c r="AM53" s="136">
        <v>0.5</v>
      </c>
    </row>
    <row r="54" spans="1:39" ht="37.5">
      <c r="A54" s="148">
        <v>417</v>
      </c>
      <c r="B54" s="152">
        <v>46035</v>
      </c>
      <c r="C54" s="154">
        <v>9</v>
      </c>
      <c r="D54" s="154">
        <v>17</v>
      </c>
      <c r="E54" s="153" t="s">
        <v>63</v>
      </c>
      <c r="F54" s="207" t="s">
        <v>494</v>
      </c>
      <c r="G54" s="207" t="s">
        <v>495</v>
      </c>
      <c r="H54" s="138" t="str">
        <f>IF(OR(G54="中止",G54="取消"),"998",IF(ISNA(MATCH($E54,施設情報!$B$2:$B$96,0)),"999",INDEX(施設情報!$C$2:$C$96,MATCH($E54,施設情報!$B$2:$B$96,0))))</f>
        <v>036</v>
      </c>
      <c r="I54" s="139">
        <f>B54</f>
        <v>46035</v>
      </c>
      <c r="J54" s="137" t="str">
        <f>H54&amp;"-"&amp;I54</f>
        <v>036-46035</v>
      </c>
      <c r="K54" s="137">
        <f>C54/24</f>
        <v>0.375</v>
      </c>
      <c r="L54" s="137">
        <f>D54/24</f>
        <v>0.70833333333333337</v>
      </c>
      <c r="M54" s="137">
        <f>IF(AND(M$3&gt;=$K54,M$3&lt;$L54),100*$AM54,0)</f>
        <v>0</v>
      </c>
      <c r="N54" s="137">
        <f>IF(AND(N$3&gt;=$K54,N$3&lt;$L54),100*$AM54,0)</f>
        <v>0</v>
      </c>
      <c r="O54" s="137">
        <f>IF(AND(O$3&gt;=$K54,O$3&lt;$L54),100*$AM54,0)</f>
        <v>0</v>
      </c>
      <c r="P54" s="137">
        <f>IF(AND(P$3&gt;=$K54,P$3&lt;$L54),100*$AM54,0)</f>
        <v>0</v>
      </c>
      <c r="Q54" s="137">
        <f>IF(AND(Q$3&gt;=$K54,Q$3&lt;$L54),100*$AM54,0)</f>
        <v>0</v>
      </c>
      <c r="R54" s="137">
        <f>IF(AND(R$3&gt;=$K54,R$3&lt;$L54),100*$AM54,0)</f>
        <v>0</v>
      </c>
      <c r="S54" s="137">
        <f>IF(AND(S$3&gt;=$K54,S$3&lt;$L54),100*$AM54,0)</f>
        <v>0</v>
      </c>
      <c r="T54" s="137">
        <f>IF(AND(T$3&gt;=$K54,T$3&lt;$L54),100*$AM54,0)</f>
        <v>0</v>
      </c>
      <c r="U54" s="137">
        <f>IF(AND(U$3&gt;=$K54,U$3&lt;$L54),100*$AM54,0)</f>
        <v>0</v>
      </c>
      <c r="V54" s="137">
        <f>IF(AND(V$3&gt;=$K54,V$3&lt;$L54),100*$AM54,0)</f>
        <v>100</v>
      </c>
      <c r="W54" s="137">
        <f>IF(AND(W$3&gt;=$K54,W$3&lt;$L54),100*$AM54,0)</f>
        <v>100</v>
      </c>
      <c r="X54" s="137">
        <f>IF(AND(X$3&gt;=$K54,X$3&lt;$L54),100*$AM54,0)</f>
        <v>100</v>
      </c>
      <c r="Y54" s="137">
        <f>IF(AND(Y$3&gt;=$K54,Y$3&lt;$L54),100*$AM54,0)</f>
        <v>100</v>
      </c>
      <c r="Z54" s="137">
        <f>IF(AND(Z$3&gt;=$K54,Z$3&lt;$L54),100*$AM54,0)</f>
        <v>100</v>
      </c>
      <c r="AA54" s="137">
        <f>IF(AND(AA$3&gt;=$K54,AA$3&lt;$L54),100*$AM54,0)</f>
        <v>100</v>
      </c>
      <c r="AB54" s="137">
        <f>IF(AND(AB$3&gt;=$K54,AB$3&lt;$L54),100*$AM54,0)</f>
        <v>100</v>
      </c>
      <c r="AC54" s="137">
        <f>IF(AND(AC$3&gt;=$K54,AC$3&lt;$L54),100*$AM54,0)</f>
        <v>100</v>
      </c>
      <c r="AD54" s="137">
        <f>IF(AND(AD$3&gt;=$K54,AD$3&lt;$L54),100*$AM54,0)</f>
        <v>0</v>
      </c>
      <c r="AE54" s="137">
        <f>IF(AND(AE$3&gt;=$K54,AE$3&lt;$L54),100*$AM54,0)</f>
        <v>0</v>
      </c>
      <c r="AF54" s="137">
        <f>IF(AND(AF$3&gt;=$K54,AF$3&lt;$L54),100*$AM54,0)</f>
        <v>0</v>
      </c>
      <c r="AG54" s="137">
        <f>IF(AND(AG$3&gt;=$K54,AG$3&lt;$L54),100*$AM54,0)</f>
        <v>0</v>
      </c>
      <c r="AH54" s="137">
        <f>IF(AND(AH$3&gt;=$K54,AH$3&lt;$L54),100*$AM54,0)</f>
        <v>0</v>
      </c>
      <c r="AI54" s="137">
        <f>IF(AND(AI$3&gt;=$K54,AI$3&lt;$L54),100*$AM54,0)</f>
        <v>0</v>
      </c>
      <c r="AJ54" s="137">
        <f>IF(AND(AJ$3&gt;=$K54,AJ$3&lt;$L54),100*$AM54,0)</f>
        <v>0</v>
      </c>
      <c r="AK54" s="136">
        <f ca="1">IF(AND(AND($AK$3&lt;=B54,B54&lt;=$AK$1),B54&lt;&gt;""),1,0)</f>
        <v>1</v>
      </c>
      <c r="AL54" s="136">
        <f t="shared" si="1"/>
        <v>1</v>
      </c>
      <c r="AM54" s="136">
        <v>1</v>
      </c>
    </row>
    <row r="55" spans="1:39" ht="37.5">
      <c r="A55" s="148">
        <v>418</v>
      </c>
      <c r="B55" s="152">
        <v>46035</v>
      </c>
      <c r="C55" s="154">
        <v>9</v>
      </c>
      <c r="D55" s="154">
        <v>17</v>
      </c>
      <c r="E55" s="153" t="s">
        <v>64</v>
      </c>
      <c r="F55" s="207" t="s">
        <v>494</v>
      </c>
      <c r="G55" s="207" t="s">
        <v>495</v>
      </c>
      <c r="H55" s="138" t="str">
        <f>IF(OR(G55="中止",G55="取消"),"998",IF(ISNA(MATCH($E55,施設情報!$B$2:$B$96,0)),"999",INDEX(施設情報!$C$2:$C$96,MATCH($E55,施設情報!$B$2:$B$96,0))))</f>
        <v>062</v>
      </c>
      <c r="I55" s="139">
        <f>B55</f>
        <v>46035</v>
      </c>
      <c r="J55" s="137" t="str">
        <f>H55&amp;"-"&amp;I55</f>
        <v>062-46035</v>
      </c>
      <c r="K55" s="137">
        <f>C55/24</f>
        <v>0.375</v>
      </c>
      <c r="L55" s="137">
        <f>D55/24</f>
        <v>0.70833333333333337</v>
      </c>
      <c r="M55" s="137">
        <f>IF(AND(M$3&gt;=$K55,M$3&lt;$L55),100*$AM55,0)</f>
        <v>0</v>
      </c>
      <c r="N55" s="137">
        <f>IF(AND(N$3&gt;=$K55,N$3&lt;$L55),100*$AM55,0)</f>
        <v>0</v>
      </c>
      <c r="O55" s="137">
        <f>IF(AND(O$3&gt;=$K55,O$3&lt;$L55),100*$AM55,0)</f>
        <v>0</v>
      </c>
      <c r="P55" s="137">
        <f>IF(AND(P$3&gt;=$K55,P$3&lt;$L55),100*$AM55,0)</f>
        <v>0</v>
      </c>
      <c r="Q55" s="137">
        <f>IF(AND(Q$3&gt;=$K55,Q$3&lt;$L55),100*$AM55,0)</f>
        <v>0</v>
      </c>
      <c r="R55" s="137">
        <f>IF(AND(R$3&gt;=$K55,R$3&lt;$L55),100*$AM55,0)</f>
        <v>0</v>
      </c>
      <c r="S55" s="137">
        <f>IF(AND(S$3&gt;=$K55,S$3&lt;$L55),100*$AM55,0)</f>
        <v>0</v>
      </c>
      <c r="T55" s="137">
        <f>IF(AND(T$3&gt;=$K55,T$3&lt;$L55),100*$AM55,0)</f>
        <v>0</v>
      </c>
      <c r="U55" s="137">
        <f>IF(AND(U$3&gt;=$K55,U$3&lt;$L55),100*$AM55,0)</f>
        <v>0</v>
      </c>
      <c r="V55" s="137">
        <f>IF(AND(V$3&gt;=$K55,V$3&lt;$L55),100*$AM55,0)</f>
        <v>100</v>
      </c>
      <c r="W55" s="137">
        <f>IF(AND(W$3&gt;=$K55,W$3&lt;$L55),100*$AM55,0)</f>
        <v>100</v>
      </c>
      <c r="X55" s="137">
        <f>IF(AND(X$3&gt;=$K55,X$3&lt;$L55),100*$AM55,0)</f>
        <v>100</v>
      </c>
      <c r="Y55" s="137">
        <f>IF(AND(Y$3&gt;=$K55,Y$3&lt;$L55),100*$AM55,0)</f>
        <v>100</v>
      </c>
      <c r="Z55" s="137">
        <f>IF(AND(Z$3&gt;=$K55,Z$3&lt;$L55),100*$AM55,0)</f>
        <v>100</v>
      </c>
      <c r="AA55" s="137">
        <f>IF(AND(AA$3&gt;=$K55,AA$3&lt;$L55),100*$AM55,0)</f>
        <v>100</v>
      </c>
      <c r="AB55" s="137">
        <f>IF(AND(AB$3&gt;=$K55,AB$3&lt;$L55),100*$AM55,0)</f>
        <v>100</v>
      </c>
      <c r="AC55" s="137">
        <f>IF(AND(AC$3&gt;=$K55,AC$3&lt;$L55),100*$AM55,0)</f>
        <v>100</v>
      </c>
      <c r="AD55" s="137">
        <f>IF(AND(AD$3&gt;=$K55,AD$3&lt;$L55),100*$AM55,0)</f>
        <v>0</v>
      </c>
      <c r="AE55" s="137">
        <f>IF(AND(AE$3&gt;=$K55,AE$3&lt;$L55),100*$AM55,0)</f>
        <v>0</v>
      </c>
      <c r="AF55" s="137">
        <f>IF(AND(AF$3&gt;=$K55,AF$3&lt;$L55),100*$AM55,0)</f>
        <v>0</v>
      </c>
      <c r="AG55" s="137">
        <f>IF(AND(AG$3&gt;=$K55,AG$3&lt;$L55),100*$AM55,0)</f>
        <v>0</v>
      </c>
      <c r="AH55" s="137">
        <f>IF(AND(AH$3&gt;=$K55,AH$3&lt;$L55),100*$AM55,0)</f>
        <v>0</v>
      </c>
      <c r="AI55" s="137">
        <f>IF(AND(AI$3&gt;=$K55,AI$3&lt;$L55),100*$AM55,0)</f>
        <v>0</v>
      </c>
      <c r="AJ55" s="137">
        <f>IF(AND(AJ$3&gt;=$K55,AJ$3&lt;$L55),100*$AM55,0)</f>
        <v>0</v>
      </c>
      <c r="AK55" s="136">
        <f ca="1">IF(AND(AND($AK$3&lt;=B55,B55&lt;=$AK$1),B55&lt;&gt;""),1,0)</f>
        <v>1</v>
      </c>
      <c r="AL55" s="136">
        <f t="shared" si="1"/>
        <v>1</v>
      </c>
      <c r="AM55" s="136">
        <v>1</v>
      </c>
    </row>
    <row r="56" spans="1:39" ht="37.5">
      <c r="A56" s="148">
        <v>419</v>
      </c>
      <c r="B56" s="152">
        <v>46035</v>
      </c>
      <c r="C56" s="154">
        <v>9</v>
      </c>
      <c r="D56" s="154">
        <v>17</v>
      </c>
      <c r="E56" s="153" t="s">
        <v>65</v>
      </c>
      <c r="F56" s="207" t="s">
        <v>494</v>
      </c>
      <c r="G56" s="207" t="s">
        <v>495</v>
      </c>
      <c r="H56" s="138" t="str">
        <f>IF(OR(G56="中止",G56="取消"),"998",IF(ISNA(MATCH($E56,施設情報!$B$2:$B$96,0)),"999",INDEX(施設情報!$C$2:$C$96,MATCH($E56,施設情報!$B$2:$B$96,0))))</f>
        <v>061</v>
      </c>
      <c r="I56" s="139">
        <f>B56</f>
        <v>46035</v>
      </c>
      <c r="J56" s="137" t="str">
        <f>H56&amp;"-"&amp;I56</f>
        <v>061-46035</v>
      </c>
      <c r="K56" s="137">
        <f>C56/24</f>
        <v>0.375</v>
      </c>
      <c r="L56" s="137">
        <f>D56/24</f>
        <v>0.70833333333333337</v>
      </c>
      <c r="M56" s="137">
        <f>IF(AND(M$3&gt;=$K56,M$3&lt;$L56),100*$AM56,0)</f>
        <v>0</v>
      </c>
      <c r="N56" s="137">
        <f>IF(AND(N$3&gt;=$K56,N$3&lt;$L56),100*$AM56,0)</f>
        <v>0</v>
      </c>
      <c r="O56" s="137">
        <f>IF(AND(O$3&gt;=$K56,O$3&lt;$L56),100*$AM56,0)</f>
        <v>0</v>
      </c>
      <c r="P56" s="137">
        <f>IF(AND(P$3&gt;=$K56,P$3&lt;$L56),100*$AM56,0)</f>
        <v>0</v>
      </c>
      <c r="Q56" s="137">
        <f>IF(AND(Q$3&gt;=$K56,Q$3&lt;$L56),100*$AM56,0)</f>
        <v>0</v>
      </c>
      <c r="R56" s="137">
        <f>IF(AND(R$3&gt;=$K56,R$3&lt;$L56),100*$AM56,0)</f>
        <v>0</v>
      </c>
      <c r="S56" s="137">
        <f>IF(AND(S$3&gt;=$K56,S$3&lt;$L56),100*$AM56,0)</f>
        <v>0</v>
      </c>
      <c r="T56" s="137">
        <f>IF(AND(T$3&gt;=$K56,T$3&lt;$L56),100*$AM56,0)</f>
        <v>0</v>
      </c>
      <c r="U56" s="137">
        <f>IF(AND(U$3&gt;=$K56,U$3&lt;$L56),100*$AM56,0)</f>
        <v>0</v>
      </c>
      <c r="V56" s="137">
        <f>IF(AND(V$3&gt;=$K56,V$3&lt;$L56),100*$AM56,0)</f>
        <v>100</v>
      </c>
      <c r="W56" s="137">
        <f>IF(AND(W$3&gt;=$K56,W$3&lt;$L56),100*$AM56,0)</f>
        <v>100</v>
      </c>
      <c r="X56" s="137">
        <f>IF(AND(X$3&gt;=$K56,X$3&lt;$L56),100*$AM56,0)</f>
        <v>100</v>
      </c>
      <c r="Y56" s="137">
        <f>IF(AND(Y$3&gt;=$K56,Y$3&lt;$L56),100*$AM56,0)</f>
        <v>100</v>
      </c>
      <c r="Z56" s="137">
        <f>IF(AND(Z$3&gt;=$K56,Z$3&lt;$L56),100*$AM56,0)</f>
        <v>100</v>
      </c>
      <c r="AA56" s="137">
        <f>IF(AND(AA$3&gt;=$K56,AA$3&lt;$L56),100*$AM56,0)</f>
        <v>100</v>
      </c>
      <c r="AB56" s="137">
        <f>IF(AND(AB$3&gt;=$K56,AB$3&lt;$L56),100*$AM56,0)</f>
        <v>100</v>
      </c>
      <c r="AC56" s="137">
        <f>IF(AND(AC$3&gt;=$K56,AC$3&lt;$L56),100*$AM56,0)</f>
        <v>100</v>
      </c>
      <c r="AD56" s="137">
        <f>IF(AND(AD$3&gt;=$K56,AD$3&lt;$L56),100*$AM56,0)</f>
        <v>0</v>
      </c>
      <c r="AE56" s="137">
        <f>IF(AND(AE$3&gt;=$K56,AE$3&lt;$L56),100*$AM56,0)</f>
        <v>0</v>
      </c>
      <c r="AF56" s="137">
        <f>IF(AND(AF$3&gt;=$K56,AF$3&lt;$L56),100*$AM56,0)</f>
        <v>0</v>
      </c>
      <c r="AG56" s="137">
        <f>IF(AND(AG$3&gt;=$K56,AG$3&lt;$L56),100*$AM56,0)</f>
        <v>0</v>
      </c>
      <c r="AH56" s="137">
        <f>IF(AND(AH$3&gt;=$K56,AH$3&lt;$L56),100*$AM56,0)</f>
        <v>0</v>
      </c>
      <c r="AI56" s="137">
        <f>IF(AND(AI$3&gt;=$K56,AI$3&lt;$L56),100*$AM56,0)</f>
        <v>0</v>
      </c>
      <c r="AJ56" s="137">
        <f>IF(AND(AJ$3&gt;=$K56,AJ$3&lt;$L56),100*$AM56,0)</f>
        <v>0</v>
      </c>
      <c r="AK56" s="136">
        <f ca="1">IF(AND(AND($AK$3&lt;=B56,B56&lt;=$AK$1),B56&lt;&gt;""),1,0)</f>
        <v>1</v>
      </c>
      <c r="AL56" s="136">
        <f t="shared" si="1"/>
        <v>1</v>
      </c>
      <c r="AM56" s="136">
        <v>1</v>
      </c>
    </row>
    <row r="57" spans="1:39" ht="37.5">
      <c r="A57" s="148">
        <v>420</v>
      </c>
      <c r="B57" s="152">
        <v>46035</v>
      </c>
      <c r="C57" s="154">
        <v>9</v>
      </c>
      <c r="D57" s="154">
        <v>17</v>
      </c>
      <c r="E57" s="153" t="s">
        <v>66</v>
      </c>
      <c r="F57" s="207" t="s">
        <v>494</v>
      </c>
      <c r="G57" s="207" t="s">
        <v>495</v>
      </c>
      <c r="H57" s="138" t="str">
        <f>IF(OR(G57="中止",G57="取消"),"998",IF(ISNA(MATCH($E57,施設情報!$B$2:$B$96,0)),"999",INDEX(施設情報!$C$2:$C$96,MATCH($E57,施設情報!$B$2:$B$96,0))))</f>
        <v>037</v>
      </c>
      <c r="I57" s="139">
        <f>B57</f>
        <v>46035</v>
      </c>
      <c r="J57" s="137" t="str">
        <f>H57&amp;"-"&amp;I57</f>
        <v>037-46035</v>
      </c>
      <c r="K57" s="137">
        <f>C57/24</f>
        <v>0.375</v>
      </c>
      <c r="L57" s="137">
        <f>D57/24</f>
        <v>0.70833333333333337</v>
      </c>
      <c r="M57" s="137">
        <f>IF(AND(M$3&gt;=$K57,M$3&lt;$L57),100*$AM57,0)</f>
        <v>0</v>
      </c>
      <c r="N57" s="137">
        <f>IF(AND(N$3&gt;=$K57,N$3&lt;$L57),100*$AM57,0)</f>
        <v>0</v>
      </c>
      <c r="O57" s="137">
        <f>IF(AND(O$3&gt;=$K57,O$3&lt;$L57),100*$AM57,0)</f>
        <v>0</v>
      </c>
      <c r="P57" s="137">
        <f>IF(AND(P$3&gt;=$K57,P$3&lt;$L57),100*$AM57,0)</f>
        <v>0</v>
      </c>
      <c r="Q57" s="137">
        <f>IF(AND(Q$3&gt;=$K57,Q$3&lt;$L57),100*$AM57,0)</f>
        <v>0</v>
      </c>
      <c r="R57" s="137">
        <f>IF(AND(R$3&gt;=$K57,R$3&lt;$L57),100*$AM57,0)</f>
        <v>0</v>
      </c>
      <c r="S57" s="137">
        <f>IF(AND(S$3&gt;=$K57,S$3&lt;$L57),100*$AM57,0)</f>
        <v>0</v>
      </c>
      <c r="T57" s="137">
        <f>IF(AND(T$3&gt;=$K57,T$3&lt;$L57),100*$AM57,0)</f>
        <v>0</v>
      </c>
      <c r="U57" s="137">
        <f>IF(AND(U$3&gt;=$K57,U$3&lt;$L57),100*$AM57,0)</f>
        <v>0</v>
      </c>
      <c r="V57" s="137">
        <f>IF(AND(V$3&gt;=$K57,V$3&lt;$L57),100*$AM57,0)</f>
        <v>100</v>
      </c>
      <c r="W57" s="137">
        <f>IF(AND(W$3&gt;=$K57,W$3&lt;$L57),100*$AM57,0)</f>
        <v>100</v>
      </c>
      <c r="X57" s="137">
        <f>IF(AND(X$3&gt;=$K57,X$3&lt;$L57),100*$AM57,0)</f>
        <v>100</v>
      </c>
      <c r="Y57" s="137">
        <f>IF(AND(Y$3&gt;=$K57,Y$3&lt;$L57),100*$AM57,0)</f>
        <v>100</v>
      </c>
      <c r="Z57" s="137">
        <f>IF(AND(Z$3&gt;=$K57,Z$3&lt;$L57),100*$AM57,0)</f>
        <v>100</v>
      </c>
      <c r="AA57" s="137">
        <f>IF(AND(AA$3&gt;=$K57,AA$3&lt;$L57),100*$AM57,0)</f>
        <v>100</v>
      </c>
      <c r="AB57" s="137">
        <f>IF(AND(AB$3&gt;=$K57,AB$3&lt;$L57),100*$AM57,0)</f>
        <v>100</v>
      </c>
      <c r="AC57" s="137">
        <f>IF(AND(AC$3&gt;=$K57,AC$3&lt;$L57),100*$AM57,0)</f>
        <v>100</v>
      </c>
      <c r="AD57" s="137">
        <f>IF(AND(AD$3&gt;=$K57,AD$3&lt;$L57),100*$AM57,0)</f>
        <v>0</v>
      </c>
      <c r="AE57" s="137">
        <f>IF(AND(AE$3&gt;=$K57,AE$3&lt;$L57),100*$AM57,0)</f>
        <v>0</v>
      </c>
      <c r="AF57" s="137">
        <f>IF(AND(AF$3&gt;=$K57,AF$3&lt;$L57),100*$AM57,0)</f>
        <v>0</v>
      </c>
      <c r="AG57" s="137">
        <f>IF(AND(AG$3&gt;=$K57,AG$3&lt;$L57),100*$AM57,0)</f>
        <v>0</v>
      </c>
      <c r="AH57" s="137">
        <f>IF(AND(AH$3&gt;=$K57,AH$3&lt;$L57),100*$AM57,0)</f>
        <v>0</v>
      </c>
      <c r="AI57" s="137">
        <f>IF(AND(AI$3&gt;=$K57,AI$3&lt;$L57),100*$AM57,0)</f>
        <v>0</v>
      </c>
      <c r="AJ57" s="137">
        <f>IF(AND(AJ$3&gt;=$K57,AJ$3&lt;$L57),100*$AM57,0)</f>
        <v>0</v>
      </c>
      <c r="AK57" s="136">
        <f ca="1">IF(AND(AND($AK$3&lt;=B57,B57&lt;=$AK$1),B57&lt;&gt;""),1,0)</f>
        <v>1</v>
      </c>
      <c r="AL57" s="136">
        <f t="shared" si="1"/>
        <v>1</v>
      </c>
      <c r="AM57" s="136">
        <v>1</v>
      </c>
    </row>
    <row r="58" spans="1:39" ht="56.25">
      <c r="A58" s="148">
        <v>421</v>
      </c>
      <c r="B58" s="152">
        <v>46035</v>
      </c>
      <c r="C58" s="154">
        <v>9</v>
      </c>
      <c r="D58" s="154">
        <v>17</v>
      </c>
      <c r="E58" s="153" t="s">
        <v>32</v>
      </c>
      <c r="F58" s="207" t="s">
        <v>494</v>
      </c>
      <c r="G58" s="207" t="s">
        <v>495</v>
      </c>
      <c r="H58" s="138" t="str">
        <f>IF(OR(G58="中止",G58="取消"),"998",IF(ISNA(MATCH($E58,施設情報!$B$2:$B$96,0)),"999",INDEX(施設情報!$C$2:$C$96,MATCH($E58,施設情報!$B$2:$B$96,0))))</f>
        <v>039</v>
      </c>
      <c r="I58" s="139">
        <f>B58</f>
        <v>46035</v>
      </c>
      <c r="J58" s="137" t="str">
        <f>H58&amp;"-"&amp;I58</f>
        <v>039-46035</v>
      </c>
      <c r="K58" s="137">
        <f>C58/24</f>
        <v>0.375</v>
      </c>
      <c r="L58" s="137">
        <f>D58/24</f>
        <v>0.70833333333333337</v>
      </c>
      <c r="M58" s="137">
        <f>IF(AND(M$3&gt;=$K58,M$3&lt;$L58),100*$AM58,0)</f>
        <v>0</v>
      </c>
      <c r="N58" s="137">
        <f>IF(AND(N$3&gt;=$K58,N$3&lt;$L58),100*$AM58,0)</f>
        <v>0</v>
      </c>
      <c r="O58" s="137">
        <f>IF(AND(O$3&gt;=$K58,O$3&lt;$L58),100*$AM58,0)</f>
        <v>0</v>
      </c>
      <c r="P58" s="137">
        <f>IF(AND(P$3&gt;=$K58,P$3&lt;$L58),100*$AM58,0)</f>
        <v>0</v>
      </c>
      <c r="Q58" s="137">
        <f>IF(AND(Q$3&gt;=$K58,Q$3&lt;$L58),100*$AM58,0)</f>
        <v>0</v>
      </c>
      <c r="R58" s="137">
        <f>IF(AND(R$3&gt;=$K58,R$3&lt;$L58),100*$AM58,0)</f>
        <v>0</v>
      </c>
      <c r="S58" s="137">
        <f>IF(AND(S$3&gt;=$K58,S$3&lt;$L58),100*$AM58,0)</f>
        <v>0</v>
      </c>
      <c r="T58" s="137">
        <f>IF(AND(T$3&gt;=$K58,T$3&lt;$L58),100*$AM58,0)</f>
        <v>0</v>
      </c>
      <c r="U58" s="137">
        <f>IF(AND(U$3&gt;=$K58,U$3&lt;$L58),100*$AM58,0)</f>
        <v>0</v>
      </c>
      <c r="V58" s="137">
        <f>IF(AND(V$3&gt;=$K58,V$3&lt;$L58),100*$AM58,0)</f>
        <v>100</v>
      </c>
      <c r="W58" s="137">
        <f>IF(AND(W$3&gt;=$K58,W$3&lt;$L58),100*$AM58,0)</f>
        <v>100</v>
      </c>
      <c r="X58" s="137">
        <f>IF(AND(X$3&gt;=$K58,X$3&lt;$L58),100*$AM58,0)</f>
        <v>100</v>
      </c>
      <c r="Y58" s="137">
        <f>IF(AND(Y$3&gt;=$K58,Y$3&lt;$L58),100*$AM58,0)</f>
        <v>100</v>
      </c>
      <c r="Z58" s="137">
        <f>IF(AND(Z$3&gt;=$K58,Z$3&lt;$L58),100*$AM58,0)</f>
        <v>100</v>
      </c>
      <c r="AA58" s="137">
        <f>IF(AND(AA$3&gt;=$K58,AA$3&lt;$L58),100*$AM58,0)</f>
        <v>100</v>
      </c>
      <c r="AB58" s="137">
        <f>IF(AND(AB$3&gt;=$K58,AB$3&lt;$L58),100*$AM58,0)</f>
        <v>100</v>
      </c>
      <c r="AC58" s="137">
        <f>IF(AND(AC$3&gt;=$K58,AC$3&lt;$L58),100*$AM58,0)</f>
        <v>100</v>
      </c>
      <c r="AD58" s="137">
        <f>IF(AND(AD$3&gt;=$K58,AD$3&lt;$L58),100*$AM58,0)</f>
        <v>0</v>
      </c>
      <c r="AE58" s="137">
        <f>IF(AND(AE$3&gt;=$K58,AE$3&lt;$L58),100*$AM58,0)</f>
        <v>0</v>
      </c>
      <c r="AF58" s="137">
        <f>IF(AND(AF$3&gt;=$K58,AF$3&lt;$L58),100*$AM58,0)</f>
        <v>0</v>
      </c>
      <c r="AG58" s="137">
        <f>IF(AND(AG$3&gt;=$K58,AG$3&lt;$L58),100*$AM58,0)</f>
        <v>0</v>
      </c>
      <c r="AH58" s="137">
        <f>IF(AND(AH$3&gt;=$K58,AH$3&lt;$L58),100*$AM58,0)</f>
        <v>0</v>
      </c>
      <c r="AI58" s="137">
        <f>IF(AND(AI$3&gt;=$K58,AI$3&lt;$L58),100*$AM58,0)</f>
        <v>0</v>
      </c>
      <c r="AJ58" s="137">
        <f>IF(AND(AJ$3&gt;=$K58,AJ$3&lt;$L58),100*$AM58,0)</f>
        <v>0</v>
      </c>
      <c r="AK58" s="136">
        <f ca="1">IF(AND(AND($AK$3&lt;=B58,B58&lt;=$AK$1),B58&lt;&gt;""),1,0)</f>
        <v>1</v>
      </c>
      <c r="AL58" s="136">
        <f t="shared" si="1"/>
        <v>1</v>
      </c>
      <c r="AM58" s="136">
        <v>1</v>
      </c>
    </row>
    <row r="59" spans="1:39" ht="56.25">
      <c r="A59" s="148">
        <v>422</v>
      </c>
      <c r="B59" s="152">
        <v>46035</v>
      </c>
      <c r="C59" s="154">
        <v>9</v>
      </c>
      <c r="D59" s="154">
        <v>17</v>
      </c>
      <c r="E59" s="153" t="s">
        <v>33</v>
      </c>
      <c r="F59" s="207" t="s">
        <v>494</v>
      </c>
      <c r="G59" s="207" t="s">
        <v>495</v>
      </c>
      <c r="H59" s="138" t="str">
        <f>IF(OR(G59="中止",G59="取消"),"998",IF(ISNA(MATCH($E59,施設情報!$B$2:$B$96,0)),"999",INDEX(施設情報!$C$2:$C$96,MATCH($E59,施設情報!$B$2:$B$96,0))))</f>
        <v>038</v>
      </c>
      <c r="I59" s="139">
        <f>B59</f>
        <v>46035</v>
      </c>
      <c r="J59" s="137" t="str">
        <f>H59&amp;"-"&amp;I59</f>
        <v>038-46035</v>
      </c>
      <c r="K59" s="137">
        <f>C59/24</f>
        <v>0.375</v>
      </c>
      <c r="L59" s="137">
        <f>D59/24</f>
        <v>0.70833333333333337</v>
      </c>
      <c r="M59" s="137">
        <f>IF(AND(M$3&gt;=$K59,M$3&lt;$L59),100*$AM59,0)</f>
        <v>0</v>
      </c>
      <c r="N59" s="137">
        <f>IF(AND(N$3&gt;=$K59,N$3&lt;$L59),100*$AM59,0)</f>
        <v>0</v>
      </c>
      <c r="O59" s="137">
        <f>IF(AND(O$3&gt;=$K59,O$3&lt;$L59),100*$AM59,0)</f>
        <v>0</v>
      </c>
      <c r="P59" s="137">
        <f>IF(AND(P$3&gt;=$K59,P$3&lt;$L59),100*$AM59,0)</f>
        <v>0</v>
      </c>
      <c r="Q59" s="137">
        <f>IF(AND(Q$3&gt;=$K59,Q$3&lt;$L59),100*$AM59,0)</f>
        <v>0</v>
      </c>
      <c r="R59" s="137">
        <f>IF(AND(R$3&gt;=$K59,R$3&lt;$L59),100*$AM59,0)</f>
        <v>0</v>
      </c>
      <c r="S59" s="137">
        <f>IF(AND(S$3&gt;=$K59,S$3&lt;$L59),100*$AM59,0)</f>
        <v>0</v>
      </c>
      <c r="T59" s="137">
        <f>IF(AND(T$3&gt;=$K59,T$3&lt;$L59),100*$AM59,0)</f>
        <v>0</v>
      </c>
      <c r="U59" s="137">
        <f>IF(AND(U$3&gt;=$K59,U$3&lt;$L59),100*$AM59,0)</f>
        <v>0</v>
      </c>
      <c r="V59" s="137">
        <f>IF(AND(V$3&gt;=$K59,V$3&lt;$L59),100*$AM59,0)</f>
        <v>100</v>
      </c>
      <c r="W59" s="137">
        <f>IF(AND(W$3&gt;=$K59,W$3&lt;$L59),100*$AM59,0)</f>
        <v>100</v>
      </c>
      <c r="X59" s="137">
        <f>IF(AND(X$3&gt;=$K59,X$3&lt;$L59),100*$AM59,0)</f>
        <v>100</v>
      </c>
      <c r="Y59" s="137">
        <f>IF(AND(Y$3&gt;=$K59,Y$3&lt;$L59),100*$AM59,0)</f>
        <v>100</v>
      </c>
      <c r="Z59" s="137">
        <f>IF(AND(Z$3&gt;=$K59,Z$3&lt;$L59),100*$AM59,0)</f>
        <v>100</v>
      </c>
      <c r="AA59" s="137">
        <f>IF(AND(AA$3&gt;=$K59,AA$3&lt;$L59),100*$AM59,0)</f>
        <v>100</v>
      </c>
      <c r="AB59" s="137">
        <f>IF(AND(AB$3&gt;=$K59,AB$3&lt;$L59),100*$AM59,0)</f>
        <v>100</v>
      </c>
      <c r="AC59" s="137">
        <f>IF(AND(AC$3&gt;=$K59,AC$3&lt;$L59),100*$AM59,0)</f>
        <v>100</v>
      </c>
      <c r="AD59" s="137">
        <f>IF(AND(AD$3&gt;=$K59,AD$3&lt;$L59),100*$AM59,0)</f>
        <v>0</v>
      </c>
      <c r="AE59" s="137">
        <f>IF(AND(AE$3&gt;=$K59,AE$3&lt;$L59),100*$AM59,0)</f>
        <v>0</v>
      </c>
      <c r="AF59" s="137">
        <f>IF(AND(AF$3&gt;=$K59,AF$3&lt;$L59),100*$AM59,0)</f>
        <v>0</v>
      </c>
      <c r="AG59" s="137">
        <f>IF(AND(AG$3&gt;=$K59,AG$3&lt;$L59),100*$AM59,0)</f>
        <v>0</v>
      </c>
      <c r="AH59" s="137">
        <f>IF(AND(AH$3&gt;=$K59,AH$3&lt;$L59),100*$AM59,0)</f>
        <v>0</v>
      </c>
      <c r="AI59" s="137">
        <f>IF(AND(AI$3&gt;=$K59,AI$3&lt;$L59),100*$AM59,0)</f>
        <v>0</v>
      </c>
      <c r="AJ59" s="137">
        <f>IF(AND(AJ$3&gt;=$K59,AJ$3&lt;$L59),100*$AM59,0)</f>
        <v>0</v>
      </c>
      <c r="AK59" s="136">
        <f ca="1">IF(AND(AND($AK$3&lt;=B59,B59&lt;=$AK$1),B59&lt;&gt;""),1,0)</f>
        <v>1</v>
      </c>
      <c r="AL59" s="136">
        <f t="shared" si="1"/>
        <v>1</v>
      </c>
      <c r="AM59" s="136">
        <v>1</v>
      </c>
    </row>
    <row r="60" spans="1:39" ht="56.25">
      <c r="A60" s="148">
        <v>423</v>
      </c>
      <c r="B60" s="152">
        <v>46035</v>
      </c>
      <c r="C60" s="154">
        <v>9</v>
      </c>
      <c r="D60" s="154">
        <v>17</v>
      </c>
      <c r="E60" s="153" t="s">
        <v>34</v>
      </c>
      <c r="F60" s="207" t="s">
        <v>494</v>
      </c>
      <c r="G60" s="207" t="s">
        <v>495</v>
      </c>
      <c r="H60" s="138" t="str">
        <f>IF(OR(G60="中止",G60="取消"),"998",IF(ISNA(MATCH($E60,施設情報!$B$2:$B$96,0)),"999",INDEX(施設情報!$C$2:$C$96,MATCH($E60,施設情報!$B$2:$B$96,0))))</f>
        <v>040</v>
      </c>
      <c r="I60" s="139">
        <f>B60</f>
        <v>46035</v>
      </c>
      <c r="J60" s="137" t="str">
        <f>H60&amp;"-"&amp;I60</f>
        <v>040-46035</v>
      </c>
      <c r="K60" s="137">
        <f>C60/24</f>
        <v>0.375</v>
      </c>
      <c r="L60" s="137">
        <f>D60/24</f>
        <v>0.70833333333333337</v>
      </c>
      <c r="M60" s="137">
        <f>IF(AND(M$3&gt;=$K60,M$3&lt;$L60),100*$AM60,0)</f>
        <v>0</v>
      </c>
      <c r="N60" s="137">
        <f>IF(AND(N$3&gt;=$K60,N$3&lt;$L60),100*$AM60,0)</f>
        <v>0</v>
      </c>
      <c r="O60" s="137">
        <f>IF(AND(O$3&gt;=$K60,O$3&lt;$L60),100*$AM60,0)</f>
        <v>0</v>
      </c>
      <c r="P60" s="137">
        <f>IF(AND(P$3&gt;=$K60,P$3&lt;$L60),100*$AM60,0)</f>
        <v>0</v>
      </c>
      <c r="Q60" s="137">
        <f>IF(AND(Q$3&gt;=$K60,Q$3&lt;$L60),100*$AM60,0)</f>
        <v>0</v>
      </c>
      <c r="R60" s="137">
        <f>IF(AND(R$3&gt;=$K60,R$3&lt;$L60),100*$AM60,0)</f>
        <v>0</v>
      </c>
      <c r="S60" s="137">
        <f>IF(AND(S$3&gt;=$K60,S$3&lt;$L60),100*$AM60,0)</f>
        <v>0</v>
      </c>
      <c r="T60" s="137">
        <f>IF(AND(T$3&gt;=$K60,T$3&lt;$L60),100*$AM60,0)</f>
        <v>0</v>
      </c>
      <c r="U60" s="137">
        <f>IF(AND(U$3&gt;=$K60,U$3&lt;$L60),100*$AM60,0)</f>
        <v>0</v>
      </c>
      <c r="V60" s="137">
        <f>IF(AND(V$3&gt;=$K60,V$3&lt;$L60),100*$AM60,0)</f>
        <v>100</v>
      </c>
      <c r="W60" s="137">
        <f>IF(AND(W$3&gt;=$K60,W$3&lt;$L60),100*$AM60,0)</f>
        <v>100</v>
      </c>
      <c r="X60" s="137">
        <f>IF(AND(X$3&gt;=$K60,X$3&lt;$L60),100*$AM60,0)</f>
        <v>100</v>
      </c>
      <c r="Y60" s="137">
        <f>IF(AND(Y$3&gt;=$K60,Y$3&lt;$L60),100*$AM60,0)</f>
        <v>100</v>
      </c>
      <c r="Z60" s="137">
        <f>IF(AND(Z$3&gt;=$K60,Z$3&lt;$L60),100*$AM60,0)</f>
        <v>100</v>
      </c>
      <c r="AA60" s="137">
        <f>IF(AND(AA$3&gt;=$K60,AA$3&lt;$L60),100*$AM60,0)</f>
        <v>100</v>
      </c>
      <c r="AB60" s="137">
        <f>IF(AND(AB$3&gt;=$K60,AB$3&lt;$L60),100*$AM60,0)</f>
        <v>100</v>
      </c>
      <c r="AC60" s="137">
        <f>IF(AND(AC$3&gt;=$K60,AC$3&lt;$L60),100*$AM60,0)</f>
        <v>100</v>
      </c>
      <c r="AD60" s="137">
        <f>IF(AND(AD$3&gt;=$K60,AD$3&lt;$L60),100*$AM60,0)</f>
        <v>0</v>
      </c>
      <c r="AE60" s="137">
        <f>IF(AND(AE$3&gt;=$K60,AE$3&lt;$L60),100*$AM60,0)</f>
        <v>0</v>
      </c>
      <c r="AF60" s="137">
        <f>IF(AND(AF$3&gt;=$K60,AF$3&lt;$L60),100*$AM60,0)</f>
        <v>0</v>
      </c>
      <c r="AG60" s="137">
        <f>IF(AND(AG$3&gt;=$K60,AG$3&lt;$L60),100*$AM60,0)</f>
        <v>0</v>
      </c>
      <c r="AH60" s="137">
        <f>IF(AND(AH$3&gt;=$K60,AH$3&lt;$L60),100*$AM60,0)</f>
        <v>0</v>
      </c>
      <c r="AI60" s="137">
        <f>IF(AND(AI$3&gt;=$K60,AI$3&lt;$L60),100*$AM60,0)</f>
        <v>0</v>
      </c>
      <c r="AJ60" s="137">
        <f>IF(AND(AJ$3&gt;=$K60,AJ$3&lt;$L60),100*$AM60,0)</f>
        <v>0</v>
      </c>
      <c r="AK60" s="136">
        <f ca="1">IF(AND(AND($AK$3&lt;=B60,B60&lt;=$AK$1),B60&lt;&gt;""),1,0)</f>
        <v>1</v>
      </c>
      <c r="AL60" s="136">
        <f t="shared" si="1"/>
        <v>1</v>
      </c>
      <c r="AM60" s="136">
        <v>1</v>
      </c>
    </row>
    <row r="61" spans="1:39" ht="56.25">
      <c r="A61" s="148">
        <v>424</v>
      </c>
      <c r="B61" s="152">
        <v>46035</v>
      </c>
      <c r="C61" s="154">
        <v>9</v>
      </c>
      <c r="D61" s="154">
        <v>17</v>
      </c>
      <c r="E61" s="153" t="s">
        <v>35</v>
      </c>
      <c r="F61" s="207" t="s">
        <v>494</v>
      </c>
      <c r="G61" s="207" t="s">
        <v>495</v>
      </c>
      <c r="H61" s="138" t="str">
        <f>IF(OR(G61="中止",G61="取消"),"998",IF(ISNA(MATCH($E61,施設情報!$B$2:$B$96,0)),"999",INDEX(施設情報!$C$2:$C$96,MATCH($E61,施設情報!$B$2:$B$96,0))))</f>
        <v>041</v>
      </c>
      <c r="I61" s="139">
        <f>B61</f>
        <v>46035</v>
      </c>
      <c r="J61" s="137" t="str">
        <f>H61&amp;"-"&amp;I61</f>
        <v>041-46035</v>
      </c>
      <c r="K61" s="137">
        <f>C61/24</f>
        <v>0.375</v>
      </c>
      <c r="L61" s="137">
        <f>D61/24</f>
        <v>0.70833333333333337</v>
      </c>
      <c r="M61" s="137">
        <f>IF(AND(M$3&gt;=$K61,M$3&lt;$L61),100*$AM61,0)</f>
        <v>0</v>
      </c>
      <c r="N61" s="137">
        <f>IF(AND(N$3&gt;=$K61,N$3&lt;$L61),100*$AM61,0)</f>
        <v>0</v>
      </c>
      <c r="O61" s="137">
        <f>IF(AND(O$3&gt;=$K61,O$3&lt;$L61),100*$AM61,0)</f>
        <v>0</v>
      </c>
      <c r="P61" s="137">
        <f>IF(AND(P$3&gt;=$K61,P$3&lt;$L61),100*$AM61,0)</f>
        <v>0</v>
      </c>
      <c r="Q61" s="137">
        <f>IF(AND(Q$3&gt;=$K61,Q$3&lt;$L61),100*$AM61,0)</f>
        <v>0</v>
      </c>
      <c r="R61" s="137">
        <f>IF(AND(R$3&gt;=$K61,R$3&lt;$L61),100*$AM61,0)</f>
        <v>0</v>
      </c>
      <c r="S61" s="137">
        <f>IF(AND(S$3&gt;=$K61,S$3&lt;$L61),100*$AM61,0)</f>
        <v>0</v>
      </c>
      <c r="T61" s="137">
        <f>IF(AND(T$3&gt;=$K61,T$3&lt;$L61),100*$AM61,0)</f>
        <v>0</v>
      </c>
      <c r="U61" s="137">
        <f>IF(AND(U$3&gt;=$K61,U$3&lt;$L61),100*$AM61,0)</f>
        <v>0</v>
      </c>
      <c r="V61" s="137">
        <f>IF(AND(V$3&gt;=$K61,V$3&lt;$L61),100*$AM61,0)</f>
        <v>100</v>
      </c>
      <c r="W61" s="137">
        <f>IF(AND(W$3&gt;=$K61,W$3&lt;$L61),100*$AM61,0)</f>
        <v>100</v>
      </c>
      <c r="X61" s="137">
        <f>IF(AND(X$3&gt;=$K61,X$3&lt;$L61),100*$AM61,0)</f>
        <v>100</v>
      </c>
      <c r="Y61" s="137">
        <f>IF(AND(Y$3&gt;=$K61,Y$3&lt;$L61),100*$AM61,0)</f>
        <v>100</v>
      </c>
      <c r="Z61" s="137">
        <f>IF(AND(Z$3&gt;=$K61,Z$3&lt;$L61),100*$AM61,0)</f>
        <v>100</v>
      </c>
      <c r="AA61" s="137">
        <f>IF(AND(AA$3&gt;=$K61,AA$3&lt;$L61),100*$AM61,0)</f>
        <v>100</v>
      </c>
      <c r="AB61" s="137">
        <f>IF(AND(AB$3&gt;=$K61,AB$3&lt;$L61),100*$AM61,0)</f>
        <v>100</v>
      </c>
      <c r="AC61" s="137">
        <f>IF(AND(AC$3&gt;=$K61,AC$3&lt;$L61),100*$AM61,0)</f>
        <v>100</v>
      </c>
      <c r="AD61" s="137">
        <f>IF(AND(AD$3&gt;=$K61,AD$3&lt;$L61),100*$AM61,0)</f>
        <v>0</v>
      </c>
      <c r="AE61" s="137">
        <f>IF(AND(AE$3&gt;=$K61,AE$3&lt;$L61),100*$AM61,0)</f>
        <v>0</v>
      </c>
      <c r="AF61" s="137">
        <f>IF(AND(AF$3&gt;=$K61,AF$3&lt;$L61),100*$AM61,0)</f>
        <v>0</v>
      </c>
      <c r="AG61" s="137">
        <f>IF(AND(AG$3&gt;=$K61,AG$3&lt;$L61),100*$AM61,0)</f>
        <v>0</v>
      </c>
      <c r="AH61" s="137">
        <f>IF(AND(AH$3&gt;=$K61,AH$3&lt;$L61),100*$AM61,0)</f>
        <v>0</v>
      </c>
      <c r="AI61" s="137">
        <f>IF(AND(AI$3&gt;=$K61,AI$3&lt;$L61),100*$AM61,0)</f>
        <v>0</v>
      </c>
      <c r="AJ61" s="137">
        <f>IF(AND(AJ$3&gt;=$K61,AJ$3&lt;$L61),100*$AM61,0)</f>
        <v>0</v>
      </c>
      <c r="AK61" s="136">
        <f ca="1">IF(AND(AND($AK$3&lt;=B61,B61&lt;=$AK$1),B61&lt;&gt;""),1,0)</f>
        <v>1</v>
      </c>
      <c r="AL61" s="136">
        <f t="shared" si="1"/>
        <v>1</v>
      </c>
      <c r="AM61" s="136">
        <v>1</v>
      </c>
    </row>
    <row r="62" spans="1:39" ht="56.25">
      <c r="A62" s="148">
        <v>425</v>
      </c>
      <c r="B62" s="152">
        <v>46035</v>
      </c>
      <c r="C62" s="154">
        <v>9</v>
      </c>
      <c r="D62" s="154">
        <v>17</v>
      </c>
      <c r="E62" s="153" t="s">
        <v>36</v>
      </c>
      <c r="F62" s="207" t="s">
        <v>494</v>
      </c>
      <c r="G62" s="207" t="s">
        <v>495</v>
      </c>
      <c r="H62" s="138" t="str">
        <f>IF(OR(G62="中止",G62="取消"),"998",IF(ISNA(MATCH($E62,施設情報!$B$2:$B$96,0)),"999",INDEX(施設情報!$C$2:$C$96,MATCH($E62,施設情報!$B$2:$B$96,0))))</f>
        <v>042</v>
      </c>
      <c r="I62" s="139">
        <f>B62</f>
        <v>46035</v>
      </c>
      <c r="J62" s="137" t="str">
        <f>H62&amp;"-"&amp;I62</f>
        <v>042-46035</v>
      </c>
      <c r="K62" s="137">
        <f>C62/24</f>
        <v>0.375</v>
      </c>
      <c r="L62" s="137">
        <f>D62/24</f>
        <v>0.70833333333333337</v>
      </c>
      <c r="M62" s="137">
        <f>IF(AND(M$3&gt;=$K62,M$3&lt;$L62),100*$AM62,0)</f>
        <v>0</v>
      </c>
      <c r="N62" s="137">
        <f>IF(AND(N$3&gt;=$K62,N$3&lt;$L62),100*$AM62,0)</f>
        <v>0</v>
      </c>
      <c r="O62" s="137">
        <f>IF(AND(O$3&gt;=$K62,O$3&lt;$L62),100*$AM62,0)</f>
        <v>0</v>
      </c>
      <c r="P62" s="137">
        <f>IF(AND(P$3&gt;=$K62,P$3&lt;$L62),100*$AM62,0)</f>
        <v>0</v>
      </c>
      <c r="Q62" s="137">
        <f>IF(AND(Q$3&gt;=$K62,Q$3&lt;$L62),100*$AM62,0)</f>
        <v>0</v>
      </c>
      <c r="R62" s="137">
        <f>IF(AND(R$3&gt;=$K62,R$3&lt;$L62),100*$AM62,0)</f>
        <v>0</v>
      </c>
      <c r="S62" s="137">
        <f>IF(AND(S$3&gt;=$K62,S$3&lt;$L62),100*$AM62,0)</f>
        <v>0</v>
      </c>
      <c r="T62" s="137">
        <f>IF(AND(T$3&gt;=$K62,T$3&lt;$L62),100*$AM62,0)</f>
        <v>0</v>
      </c>
      <c r="U62" s="137">
        <f>IF(AND(U$3&gt;=$K62,U$3&lt;$L62),100*$AM62,0)</f>
        <v>0</v>
      </c>
      <c r="V62" s="137">
        <f>IF(AND(V$3&gt;=$K62,V$3&lt;$L62),100*$AM62,0)</f>
        <v>100</v>
      </c>
      <c r="W62" s="137">
        <f>IF(AND(W$3&gt;=$K62,W$3&lt;$L62),100*$AM62,0)</f>
        <v>100</v>
      </c>
      <c r="X62" s="137">
        <f>IF(AND(X$3&gt;=$K62,X$3&lt;$L62),100*$AM62,0)</f>
        <v>100</v>
      </c>
      <c r="Y62" s="137">
        <f>IF(AND(Y$3&gt;=$K62,Y$3&lt;$L62),100*$AM62,0)</f>
        <v>100</v>
      </c>
      <c r="Z62" s="137">
        <f>IF(AND(Z$3&gt;=$K62,Z$3&lt;$L62),100*$AM62,0)</f>
        <v>100</v>
      </c>
      <c r="AA62" s="137">
        <f>IF(AND(AA$3&gt;=$K62,AA$3&lt;$L62),100*$AM62,0)</f>
        <v>100</v>
      </c>
      <c r="AB62" s="137">
        <f>IF(AND(AB$3&gt;=$K62,AB$3&lt;$L62),100*$AM62,0)</f>
        <v>100</v>
      </c>
      <c r="AC62" s="137">
        <f>IF(AND(AC$3&gt;=$K62,AC$3&lt;$L62),100*$AM62,0)</f>
        <v>100</v>
      </c>
      <c r="AD62" s="137">
        <f>IF(AND(AD$3&gt;=$K62,AD$3&lt;$L62),100*$AM62,0)</f>
        <v>0</v>
      </c>
      <c r="AE62" s="137">
        <f>IF(AND(AE$3&gt;=$K62,AE$3&lt;$L62),100*$AM62,0)</f>
        <v>0</v>
      </c>
      <c r="AF62" s="137">
        <f>IF(AND(AF$3&gt;=$K62,AF$3&lt;$L62),100*$AM62,0)</f>
        <v>0</v>
      </c>
      <c r="AG62" s="137">
        <f>IF(AND(AG$3&gt;=$K62,AG$3&lt;$L62),100*$AM62,0)</f>
        <v>0</v>
      </c>
      <c r="AH62" s="137">
        <f>IF(AND(AH$3&gt;=$K62,AH$3&lt;$L62),100*$AM62,0)</f>
        <v>0</v>
      </c>
      <c r="AI62" s="137">
        <f>IF(AND(AI$3&gt;=$K62,AI$3&lt;$L62),100*$AM62,0)</f>
        <v>0</v>
      </c>
      <c r="AJ62" s="137">
        <f>IF(AND(AJ$3&gt;=$K62,AJ$3&lt;$L62),100*$AM62,0)</f>
        <v>0</v>
      </c>
      <c r="AK62" s="136">
        <f ca="1">IF(AND(AND($AK$3&lt;=B62,B62&lt;=$AK$1),B62&lt;&gt;""),1,0)</f>
        <v>1</v>
      </c>
      <c r="AL62" s="136">
        <f t="shared" si="1"/>
        <v>1</v>
      </c>
      <c r="AM62" s="136">
        <v>1</v>
      </c>
    </row>
    <row r="63" spans="1:39" ht="56.25">
      <c r="A63" s="148">
        <v>426</v>
      </c>
      <c r="B63" s="152">
        <v>46035</v>
      </c>
      <c r="C63" s="154">
        <v>9</v>
      </c>
      <c r="D63" s="154">
        <v>17</v>
      </c>
      <c r="E63" s="153" t="s">
        <v>37</v>
      </c>
      <c r="F63" s="207" t="s">
        <v>494</v>
      </c>
      <c r="G63" s="207" t="s">
        <v>495</v>
      </c>
      <c r="H63" s="138" t="str">
        <f>IF(OR(G63="中止",G63="取消"),"998",IF(ISNA(MATCH($E63,施設情報!$B$2:$B$96,0)),"999",INDEX(施設情報!$C$2:$C$96,MATCH($E63,施設情報!$B$2:$B$96,0))))</f>
        <v>043</v>
      </c>
      <c r="I63" s="139">
        <f>B63</f>
        <v>46035</v>
      </c>
      <c r="J63" s="137" t="str">
        <f>H63&amp;"-"&amp;I63</f>
        <v>043-46035</v>
      </c>
      <c r="K63" s="137">
        <f>C63/24</f>
        <v>0.375</v>
      </c>
      <c r="L63" s="137">
        <f>D63/24</f>
        <v>0.70833333333333337</v>
      </c>
      <c r="M63" s="137">
        <f>IF(AND(M$3&gt;=$K63,M$3&lt;$L63),100*$AM63,0)</f>
        <v>0</v>
      </c>
      <c r="N63" s="137">
        <f>IF(AND(N$3&gt;=$K63,N$3&lt;$L63),100*$AM63,0)</f>
        <v>0</v>
      </c>
      <c r="O63" s="137">
        <f>IF(AND(O$3&gt;=$K63,O$3&lt;$L63),100*$AM63,0)</f>
        <v>0</v>
      </c>
      <c r="P63" s="137">
        <f>IF(AND(P$3&gt;=$K63,P$3&lt;$L63),100*$AM63,0)</f>
        <v>0</v>
      </c>
      <c r="Q63" s="137">
        <f>IF(AND(Q$3&gt;=$K63,Q$3&lt;$L63),100*$AM63,0)</f>
        <v>0</v>
      </c>
      <c r="R63" s="137">
        <f>IF(AND(R$3&gt;=$K63,R$3&lt;$L63),100*$AM63,0)</f>
        <v>0</v>
      </c>
      <c r="S63" s="137">
        <f>IF(AND(S$3&gt;=$K63,S$3&lt;$L63),100*$AM63,0)</f>
        <v>0</v>
      </c>
      <c r="T63" s="137">
        <f>IF(AND(T$3&gt;=$K63,T$3&lt;$L63),100*$AM63,0)</f>
        <v>0</v>
      </c>
      <c r="U63" s="137">
        <f>IF(AND(U$3&gt;=$K63,U$3&lt;$L63),100*$AM63,0)</f>
        <v>0</v>
      </c>
      <c r="V63" s="137">
        <f>IF(AND(V$3&gt;=$K63,V$3&lt;$L63),100*$AM63,0)</f>
        <v>100</v>
      </c>
      <c r="W63" s="137">
        <f>IF(AND(W$3&gt;=$K63,W$3&lt;$L63),100*$AM63,0)</f>
        <v>100</v>
      </c>
      <c r="X63" s="137">
        <f>IF(AND(X$3&gt;=$K63,X$3&lt;$L63),100*$AM63,0)</f>
        <v>100</v>
      </c>
      <c r="Y63" s="137">
        <f>IF(AND(Y$3&gt;=$K63,Y$3&lt;$L63),100*$AM63,0)</f>
        <v>100</v>
      </c>
      <c r="Z63" s="137">
        <f>IF(AND(Z$3&gt;=$K63,Z$3&lt;$L63),100*$AM63,0)</f>
        <v>100</v>
      </c>
      <c r="AA63" s="137">
        <f>IF(AND(AA$3&gt;=$K63,AA$3&lt;$L63),100*$AM63,0)</f>
        <v>100</v>
      </c>
      <c r="AB63" s="137">
        <f>IF(AND(AB$3&gt;=$K63,AB$3&lt;$L63),100*$AM63,0)</f>
        <v>100</v>
      </c>
      <c r="AC63" s="137">
        <f>IF(AND(AC$3&gt;=$K63,AC$3&lt;$L63),100*$AM63,0)</f>
        <v>100</v>
      </c>
      <c r="AD63" s="137">
        <f>IF(AND(AD$3&gt;=$K63,AD$3&lt;$L63),100*$AM63,0)</f>
        <v>0</v>
      </c>
      <c r="AE63" s="137">
        <f>IF(AND(AE$3&gt;=$K63,AE$3&lt;$L63),100*$AM63,0)</f>
        <v>0</v>
      </c>
      <c r="AF63" s="137">
        <f>IF(AND(AF$3&gt;=$K63,AF$3&lt;$L63),100*$AM63,0)</f>
        <v>0</v>
      </c>
      <c r="AG63" s="137">
        <f>IF(AND(AG$3&gt;=$K63,AG$3&lt;$L63),100*$AM63,0)</f>
        <v>0</v>
      </c>
      <c r="AH63" s="137">
        <f>IF(AND(AH$3&gt;=$K63,AH$3&lt;$L63),100*$AM63,0)</f>
        <v>0</v>
      </c>
      <c r="AI63" s="137">
        <f>IF(AND(AI$3&gt;=$K63,AI$3&lt;$L63),100*$AM63,0)</f>
        <v>0</v>
      </c>
      <c r="AJ63" s="137">
        <f>IF(AND(AJ$3&gt;=$K63,AJ$3&lt;$L63),100*$AM63,0)</f>
        <v>0</v>
      </c>
      <c r="AK63" s="136">
        <f ca="1">IF(AND(AND($AK$3&lt;=B63,B63&lt;=$AK$1),B63&lt;&gt;""),1,0)</f>
        <v>1</v>
      </c>
      <c r="AL63" s="136">
        <f t="shared" si="1"/>
        <v>1</v>
      </c>
      <c r="AM63" s="136">
        <v>1</v>
      </c>
    </row>
    <row r="64" spans="1:39" ht="56.25">
      <c r="A64" s="148">
        <v>427</v>
      </c>
      <c r="B64" s="152">
        <v>46035</v>
      </c>
      <c r="C64" s="154">
        <v>9</v>
      </c>
      <c r="D64" s="154">
        <v>17</v>
      </c>
      <c r="E64" s="153" t="s">
        <v>67</v>
      </c>
      <c r="F64" s="207" t="s">
        <v>38</v>
      </c>
      <c r="G64" s="207" t="s">
        <v>495</v>
      </c>
      <c r="H64" s="138" t="str">
        <f>IF(OR(G64="中止",G64="取消"),"998",IF(ISNA(MATCH($E64,施設情報!$B$2:$B$96,0)),"999",INDEX(施設情報!$C$2:$C$96,MATCH($E64,施設情報!$B$2:$B$96,0))))</f>
        <v>044</v>
      </c>
      <c r="I64" s="139">
        <f>B64</f>
        <v>46035</v>
      </c>
      <c r="J64" s="137" t="str">
        <f>H64&amp;"-"&amp;I64</f>
        <v>044-46035</v>
      </c>
      <c r="K64" s="137">
        <f>C64/24</f>
        <v>0.375</v>
      </c>
      <c r="L64" s="137">
        <f>D64/24</f>
        <v>0.70833333333333337</v>
      </c>
      <c r="M64" s="137">
        <f>IF(AND(M$3&gt;=$K64,M$3&lt;$L64),100*$AM64,0)</f>
        <v>0</v>
      </c>
      <c r="N64" s="137">
        <f>IF(AND(N$3&gt;=$K64,N$3&lt;$L64),100*$AM64,0)</f>
        <v>0</v>
      </c>
      <c r="O64" s="137">
        <f>IF(AND(O$3&gt;=$K64,O$3&lt;$L64),100*$AM64,0)</f>
        <v>0</v>
      </c>
      <c r="P64" s="137">
        <f>IF(AND(P$3&gt;=$K64,P$3&lt;$L64),100*$AM64,0)</f>
        <v>0</v>
      </c>
      <c r="Q64" s="137">
        <f>IF(AND(Q$3&gt;=$K64,Q$3&lt;$L64),100*$AM64,0)</f>
        <v>0</v>
      </c>
      <c r="R64" s="137">
        <f>IF(AND(R$3&gt;=$K64,R$3&lt;$L64),100*$AM64,0)</f>
        <v>0</v>
      </c>
      <c r="S64" s="137">
        <f>IF(AND(S$3&gt;=$K64,S$3&lt;$L64),100*$AM64,0)</f>
        <v>0</v>
      </c>
      <c r="T64" s="137">
        <f>IF(AND(T$3&gt;=$K64,T$3&lt;$L64),100*$AM64,0)</f>
        <v>0</v>
      </c>
      <c r="U64" s="137">
        <f>IF(AND(U$3&gt;=$K64,U$3&lt;$L64),100*$AM64,0)</f>
        <v>0</v>
      </c>
      <c r="V64" s="137">
        <f>IF(AND(V$3&gt;=$K64,V$3&lt;$L64),100*$AM64,0)</f>
        <v>100</v>
      </c>
      <c r="W64" s="137">
        <f>IF(AND(W$3&gt;=$K64,W$3&lt;$L64),100*$AM64,0)</f>
        <v>100</v>
      </c>
      <c r="X64" s="137">
        <f>IF(AND(X$3&gt;=$K64,X$3&lt;$L64),100*$AM64,0)</f>
        <v>100</v>
      </c>
      <c r="Y64" s="137">
        <f>IF(AND(Y$3&gt;=$K64,Y$3&lt;$L64),100*$AM64,0)</f>
        <v>100</v>
      </c>
      <c r="Z64" s="137">
        <f>IF(AND(Z$3&gt;=$K64,Z$3&lt;$L64),100*$AM64,0)</f>
        <v>100</v>
      </c>
      <c r="AA64" s="137">
        <f>IF(AND(AA$3&gt;=$K64,AA$3&lt;$L64),100*$AM64,0)</f>
        <v>100</v>
      </c>
      <c r="AB64" s="137">
        <f>IF(AND(AB$3&gt;=$K64,AB$3&lt;$L64),100*$AM64,0)</f>
        <v>100</v>
      </c>
      <c r="AC64" s="137">
        <f>IF(AND(AC$3&gt;=$K64,AC$3&lt;$L64),100*$AM64,0)</f>
        <v>100</v>
      </c>
      <c r="AD64" s="137">
        <f>IF(AND(AD$3&gt;=$K64,AD$3&lt;$L64),100*$AM64,0)</f>
        <v>0</v>
      </c>
      <c r="AE64" s="137">
        <f>IF(AND(AE$3&gt;=$K64,AE$3&lt;$L64),100*$AM64,0)</f>
        <v>0</v>
      </c>
      <c r="AF64" s="137">
        <f>IF(AND(AF$3&gt;=$K64,AF$3&lt;$L64),100*$AM64,0)</f>
        <v>0</v>
      </c>
      <c r="AG64" s="137">
        <f>IF(AND(AG$3&gt;=$K64,AG$3&lt;$L64),100*$AM64,0)</f>
        <v>0</v>
      </c>
      <c r="AH64" s="137">
        <f>IF(AND(AH$3&gt;=$K64,AH$3&lt;$L64),100*$AM64,0)</f>
        <v>0</v>
      </c>
      <c r="AI64" s="137">
        <f>IF(AND(AI$3&gt;=$K64,AI$3&lt;$L64),100*$AM64,0)</f>
        <v>0</v>
      </c>
      <c r="AJ64" s="137">
        <f>IF(AND(AJ$3&gt;=$K64,AJ$3&lt;$L64),100*$AM64,0)</f>
        <v>0</v>
      </c>
      <c r="AK64" s="136">
        <f ca="1">IF(AND(AND($AK$3&lt;=B64,B64&lt;=$AK$1),B64&lt;&gt;""),1,0)</f>
        <v>1</v>
      </c>
      <c r="AL64" s="136">
        <f t="shared" si="1"/>
        <v>1</v>
      </c>
      <c r="AM64" s="136">
        <v>1</v>
      </c>
    </row>
    <row r="65" spans="1:39" ht="75">
      <c r="A65" s="148">
        <v>428</v>
      </c>
      <c r="B65" s="152">
        <v>46035</v>
      </c>
      <c r="C65" s="154">
        <v>9</v>
      </c>
      <c r="D65" s="154">
        <v>17</v>
      </c>
      <c r="E65" s="153" t="s">
        <v>68</v>
      </c>
      <c r="F65" s="207" t="s">
        <v>38</v>
      </c>
      <c r="G65" s="207" t="s">
        <v>495</v>
      </c>
      <c r="H65" s="138" t="str">
        <f>IF(OR(G65="中止",G65="取消"),"998",IF(ISNA(MATCH($E65,施設情報!$B$2:$B$96,0)),"999",INDEX(施設情報!$C$2:$C$96,MATCH($E65,施設情報!$B$2:$B$96,0))))</f>
        <v>045</v>
      </c>
      <c r="I65" s="139">
        <f>B65</f>
        <v>46035</v>
      </c>
      <c r="J65" s="137" t="str">
        <f>H65&amp;"-"&amp;I65</f>
        <v>045-46035</v>
      </c>
      <c r="K65" s="137">
        <f>C65/24</f>
        <v>0.375</v>
      </c>
      <c r="L65" s="137">
        <f>D65/24</f>
        <v>0.70833333333333337</v>
      </c>
      <c r="M65" s="137">
        <f>IF(AND(M$3&gt;=$K65,M$3&lt;$L65),100*$AM65,0)</f>
        <v>0</v>
      </c>
      <c r="N65" s="137">
        <f>IF(AND(N$3&gt;=$K65,N$3&lt;$L65),100*$AM65,0)</f>
        <v>0</v>
      </c>
      <c r="O65" s="137">
        <f>IF(AND(O$3&gt;=$K65,O$3&lt;$L65),100*$AM65,0)</f>
        <v>0</v>
      </c>
      <c r="P65" s="137">
        <f>IF(AND(P$3&gt;=$K65,P$3&lt;$L65),100*$AM65,0)</f>
        <v>0</v>
      </c>
      <c r="Q65" s="137">
        <f>IF(AND(Q$3&gt;=$K65,Q$3&lt;$L65),100*$AM65,0)</f>
        <v>0</v>
      </c>
      <c r="R65" s="137">
        <f>IF(AND(R$3&gt;=$K65,R$3&lt;$L65),100*$AM65,0)</f>
        <v>0</v>
      </c>
      <c r="S65" s="137">
        <f>IF(AND(S$3&gt;=$K65,S$3&lt;$L65),100*$AM65,0)</f>
        <v>0</v>
      </c>
      <c r="T65" s="137">
        <f>IF(AND(T$3&gt;=$K65,T$3&lt;$L65),100*$AM65,0)</f>
        <v>0</v>
      </c>
      <c r="U65" s="137">
        <f>IF(AND(U$3&gt;=$K65,U$3&lt;$L65),100*$AM65,0)</f>
        <v>0</v>
      </c>
      <c r="V65" s="137">
        <f>IF(AND(V$3&gt;=$K65,V$3&lt;$L65),100*$AM65,0)</f>
        <v>100</v>
      </c>
      <c r="W65" s="137">
        <f>IF(AND(W$3&gt;=$K65,W$3&lt;$L65),100*$AM65,0)</f>
        <v>100</v>
      </c>
      <c r="X65" s="137">
        <f>IF(AND(X$3&gt;=$K65,X$3&lt;$L65),100*$AM65,0)</f>
        <v>100</v>
      </c>
      <c r="Y65" s="137">
        <f>IF(AND(Y$3&gt;=$K65,Y$3&lt;$L65),100*$AM65,0)</f>
        <v>100</v>
      </c>
      <c r="Z65" s="137">
        <f>IF(AND(Z$3&gt;=$K65,Z$3&lt;$L65),100*$AM65,0)</f>
        <v>100</v>
      </c>
      <c r="AA65" s="137">
        <f>IF(AND(AA$3&gt;=$K65,AA$3&lt;$L65),100*$AM65,0)</f>
        <v>100</v>
      </c>
      <c r="AB65" s="137">
        <f>IF(AND(AB$3&gt;=$K65,AB$3&lt;$L65),100*$AM65,0)</f>
        <v>100</v>
      </c>
      <c r="AC65" s="137">
        <f>IF(AND(AC$3&gt;=$K65,AC$3&lt;$L65),100*$AM65,0)</f>
        <v>100</v>
      </c>
      <c r="AD65" s="137">
        <f>IF(AND(AD$3&gt;=$K65,AD$3&lt;$L65),100*$AM65,0)</f>
        <v>0</v>
      </c>
      <c r="AE65" s="137">
        <f>IF(AND(AE$3&gt;=$K65,AE$3&lt;$L65),100*$AM65,0)</f>
        <v>0</v>
      </c>
      <c r="AF65" s="137">
        <f>IF(AND(AF$3&gt;=$K65,AF$3&lt;$L65),100*$AM65,0)</f>
        <v>0</v>
      </c>
      <c r="AG65" s="137">
        <f>IF(AND(AG$3&gt;=$K65,AG$3&lt;$L65),100*$AM65,0)</f>
        <v>0</v>
      </c>
      <c r="AH65" s="137">
        <f>IF(AND(AH$3&gt;=$K65,AH$3&lt;$L65),100*$AM65,0)</f>
        <v>0</v>
      </c>
      <c r="AI65" s="137">
        <f>IF(AND(AI$3&gt;=$K65,AI$3&lt;$L65),100*$AM65,0)</f>
        <v>0</v>
      </c>
      <c r="AJ65" s="137">
        <f>IF(AND(AJ$3&gt;=$K65,AJ$3&lt;$L65),100*$AM65,0)</f>
        <v>0</v>
      </c>
      <c r="AK65" s="136">
        <f ca="1">IF(AND(AND($AK$3&lt;=B65,B65&lt;=$AK$1),B65&lt;&gt;""),1,0)</f>
        <v>1</v>
      </c>
      <c r="AL65" s="136">
        <f t="shared" si="1"/>
        <v>1</v>
      </c>
      <c r="AM65" s="136">
        <v>1</v>
      </c>
    </row>
    <row r="66" spans="1:39" ht="75">
      <c r="A66" s="148">
        <v>429</v>
      </c>
      <c r="B66" s="152">
        <v>46035</v>
      </c>
      <c r="C66" s="154">
        <v>9</v>
      </c>
      <c r="D66" s="154">
        <v>17</v>
      </c>
      <c r="E66" s="153" t="s">
        <v>69</v>
      </c>
      <c r="F66" s="207" t="s">
        <v>494</v>
      </c>
      <c r="G66" s="207" t="s">
        <v>495</v>
      </c>
      <c r="H66" s="138" t="str">
        <f>IF(OR(G66="中止",G66="取消"),"998",IF(ISNA(MATCH($E66,施設情報!$B$2:$B$96,0)),"999",INDEX(施設情報!$C$2:$C$96,MATCH($E66,施設情報!$B$2:$B$96,0))))</f>
        <v>046</v>
      </c>
      <c r="I66" s="139">
        <f>B66</f>
        <v>46035</v>
      </c>
      <c r="J66" s="137" t="str">
        <f>H66&amp;"-"&amp;I66</f>
        <v>046-46035</v>
      </c>
      <c r="K66" s="137">
        <f>C66/24</f>
        <v>0.375</v>
      </c>
      <c r="L66" s="137">
        <f>D66/24</f>
        <v>0.70833333333333337</v>
      </c>
      <c r="M66" s="137">
        <f>IF(AND(M$3&gt;=$K66,M$3&lt;$L66),100*$AM66,0)</f>
        <v>0</v>
      </c>
      <c r="N66" s="137">
        <f>IF(AND(N$3&gt;=$K66,N$3&lt;$L66),100*$AM66,0)</f>
        <v>0</v>
      </c>
      <c r="O66" s="137">
        <f>IF(AND(O$3&gt;=$K66,O$3&lt;$L66),100*$AM66,0)</f>
        <v>0</v>
      </c>
      <c r="P66" s="137">
        <f>IF(AND(P$3&gt;=$K66,P$3&lt;$L66),100*$AM66,0)</f>
        <v>0</v>
      </c>
      <c r="Q66" s="137">
        <f>IF(AND(Q$3&gt;=$K66,Q$3&lt;$L66),100*$AM66,0)</f>
        <v>0</v>
      </c>
      <c r="R66" s="137">
        <f>IF(AND(R$3&gt;=$K66,R$3&lt;$L66),100*$AM66,0)</f>
        <v>0</v>
      </c>
      <c r="S66" s="137">
        <f>IF(AND(S$3&gt;=$K66,S$3&lt;$L66),100*$AM66,0)</f>
        <v>0</v>
      </c>
      <c r="T66" s="137">
        <f>IF(AND(T$3&gt;=$K66,T$3&lt;$L66),100*$AM66,0)</f>
        <v>0</v>
      </c>
      <c r="U66" s="137">
        <f>IF(AND(U$3&gt;=$K66,U$3&lt;$L66),100*$AM66,0)</f>
        <v>0</v>
      </c>
      <c r="V66" s="137">
        <f>IF(AND(V$3&gt;=$K66,V$3&lt;$L66),100*$AM66,0)</f>
        <v>100</v>
      </c>
      <c r="W66" s="137">
        <f>IF(AND(W$3&gt;=$K66,W$3&lt;$L66),100*$AM66,0)</f>
        <v>100</v>
      </c>
      <c r="X66" s="137">
        <f>IF(AND(X$3&gt;=$K66,X$3&lt;$L66),100*$AM66,0)</f>
        <v>100</v>
      </c>
      <c r="Y66" s="137">
        <f>IF(AND(Y$3&gt;=$K66,Y$3&lt;$L66),100*$AM66,0)</f>
        <v>100</v>
      </c>
      <c r="Z66" s="137">
        <f>IF(AND(Z$3&gt;=$K66,Z$3&lt;$L66),100*$AM66,0)</f>
        <v>100</v>
      </c>
      <c r="AA66" s="137">
        <f>IF(AND(AA$3&gt;=$K66,AA$3&lt;$L66),100*$AM66,0)</f>
        <v>100</v>
      </c>
      <c r="AB66" s="137">
        <f>IF(AND(AB$3&gt;=$K66,AB$3&lt;$L66),100*$AM66,0)</f>
        <v>100</v>
      </c>
      <c r="AC66" s="137">
        <f>IF(AND(AC$3&gt;=$K66,AC$3&lt;$L66),100*$AM66,0)</f>
        <v>100</v>
      </c>
      <c r="AD66" s="137">
        <f>IF(AND(AD$3&gt;=$K66,AD$3&lt;$L66),100*$AM66,0)</f>
        <v>0</v>
      </c>
      <c r="AE66" s="137">
        <f>IF(AND(AE$3&gt;=$K66,AE$3&lt;$L66),100*$AM66,0)</f>
        <v>0</v>
      </c>
      <c r="AF66" s="137">
        <f>IF(AND(AF$3&gt;=$K66,AF$3&lt;$L66),100*$AM66,0)</f>
        <v>0</v>
      </c>
      <c r="AG66" s="137">
        <f>IF(AND(AG$3&gt;=$K66,AG$3&lt;$L66),100*$AM66,0)</f>
        <v>0</v>
      </c>
      <c r="AH66" s="137">
        <f>IF(AND(AH$3&gt;=$K66,AH$3&lt;$L66),100*$AM66,0)</f>
        <v>0</v>
      </c>
      <c r="AI66" s="137">
        <f>IF(AND(AI$3&gt;=$K66,AI$3&lt;$L66),100*$AM66,0)</f>
        <v>0</v>
      </c>
      <c r="AJ66" s="137">
        <f>IF(AND(AJ$3&gt;=$K66,AJ$3&lt;$L66),100*$AM66,0)</f>
        <v>0</v>
      </c>
      <c r="AK66" s="136">
        <f ca="1">IF(AND(AND($AK$3&lt;=B66,B66&lt;=$AK$1),B66&lt;&gt;""),1,0)</f>
        <v>1</v>
      </c>
      <c r="AL66" s="136">
        <f t="shared" si="1"/>
        <v>1</v>
      </c>
      <c r="AM66" s="136">
        <v>1</v>
      </c>
    </row>
    <row r="67" spans="1:39" ht="75">
      <c r="A67" s="148">
        <v>430</v>
      </c>
      <c r="B67" s="152">
        <v>46035</v>
      </c>
      <c r="C67" s="154">
        <v>9</v>
      </c>
      <c r="D67" s="154">
        <v>17</v>
      </c>
      <c r="E67" s="153" t="s">
        <v>70</v>
      </c>
      <c r="F67" s="207" t="s">
        <v>494</v>
      </c>
      <c r="G67" s="207" t="s">
        <v>495</v>
      </c>
      <c r="H67" s="138" t="str">
        <f>IF(OR(G67="中止",G67="取消"),"998",IF(ISNA(MATCH($E67,施設情報!$B$2:$B$96,0)),"999",INDEX(施設情報!$C$2:$C$96,MATCH($E67,施設情報!$B$2:$B$96,0))))</f>
        <v>047</v>
      </c>
      <c r="I67" s="139">
        <f>B67</f>
        <v>46035</v>
      </c>
      <c r="J67" s="137" t="str">
        <f>H67&amp;"-"&amp;I67</f>
        <v>047-46035</v>
      </c>
      <c r="K67" s="137">
        <f>C67/24</f>
        <v>0.375</v>
      </c>
      <c r="L67" s="137">
        <f>D67/24</f>
        <v>0.70833333333333337</v>
      </c>
      <c r="M67" s="137">
        <f>IF(AND(M$3&gt;=$K67,M$3&lt;$L67),100*$AM67,0)</f>
        <v>0</v>
      </c>
      <c r="N67" s="137">
        <f>IF(AND(N$3&gt;=$K67,N$3&lt;$L67),100*$AM67,0)</f>
        <v>0</v>
      </c>
      <c r="O67" s="137">
        <f>IF(AND(O$3&gt;=$K67,O$3&lt;$L67),100*$AM67,0)</f>
        <v>0</v>
      </c>
      <c r="P67" s="137">
        <f>IF(AND(P$3&gt;=$K67,P$3&lt;$L67),100*$AM67,0)</f>
        <v>0</v>
      </c>
      <c r="Q67" s="137">
        <f>IF(AND(Q$3&gt;=$K67,Q$3&lt;$L67),100*$AM67,0)</f>
        <v>0</v>
      </c>
      <c r="R67" s="137">
        <f>IF(AND(R$3&gt;=$K67,R$3&lt;$L67),100*$AM67,0)</f>
        <v>0</v>
      </c>
      <c r="S67" s="137">
        <f>IF(AND(S$3&gt;=$K67,S$3&lt;$L67),100*$AM67,0)</f>
        <v>0</v>
      </c>
      <c r="T67" s="137">
        <f>IF(AND(T$3&gt;=$K67,T$3&lt;$L67),100*$AM67,0)</f>
        <v>0</v>
      </c>
      <c r="U67" s="137">
        <f>IF(AND(U$3&gt;=$K67,U$3&lt;$L67),100*$AM67,0)</f>
        <v>0</v>
      </c>
      <c r="V67" s="137">
        <f>IF(AND(V$3&gt;=$K67,V$3&lt;$L67),100*$AM67,0)</f>
        <v>100</v>
      </c>
      <c r="W67" s="137">
        <f>IF(AND(W$3&gt;=$K67,W$3&lt;$L67),100*$AM67,0)</f>
        <v>100</v>
      </c>
      <c r="X67" s="137">
        <f>IF(AND(X$3&gt;=$K67,X$3&lt;$L67),100*$AM67,0)</f>
        <v>100</v>
      </c>
      <c r="Y67" s="137">
        <f>IF(AND(Y$3&gt;=$K67,Y$3&lt;$L67),100*$AM67,0)</f>
        <v>100</v>
      </c>
      <c r="Z67" s="137">
        <f>IF(AND(Z$3&gt;=$K67,Z$3&lt;$L67),100*$AM67,0)</f>
        <v>100</v>
      </c>
      <c r="AA67" s="137">
        <f>IF(AND(AA$3&gt;=$K67,AA$3&lt;$L67),100*$AM67,0)</f>
        <v>100</v>
      </c>
      <c r="AB67" s="137">
        <f>IF(AND(AB$3&gt;=$K67,AB$3&lt;$L67),100*$AM67,0)</f>
        <v>100</v>
      </c>
      <c r="AC67" s="137">
        <f>IF(AND(AC$3&gt;=$K67,AC$3&lt;$L67),100*$AM67,0)</f>
        <v>100</v>
      </c>
      <c r="AD67" s="137">
        <f>IF(AND(AD$3&gt;=$K67,AD$3&lt;$L67),100*$AM67,0)</f>
        <v>0</v>
      </c>
      <c r="AE67" s="137">
        <f>IF(AND(AE$3&gt;=$K67,AE$3&lt;$L67),100*$AM67,0)</f>
        <v>0</v>
      </c>
      <c r="AF67" s="137">
        <f>IF(AND(AF$3&gt;=$K67,AF$3&lt;$L67),100*$AM67,0)</f>
        <v>0</v>
      </c>
      <c r="AG67" s="137">
        <f>IF(AND(AG$3&gt;=$K67,AG$3&lt;$L67),100*$AM67,0)</f>
        <v>0</v>
      </c>
      <c r="AH67" s="137">
        <f>IF(AND(AH$3&gt;=$K67,AH$3&lt;$L67),100*$AM67,0)</f>
        <v>0</v>
      </c>
      <c r="AI67" s="137">
        <f>IF(AND(AI$3&gt;=$K67,AI$3&lt;$L67),100*$AM67,0)</f>
        <v>0</v>
      </c>
      <c r="AJ67" s="137">
        <f>IF(AND(AJ$3&gt;=$K67,AJ$3&lt;$L67),100*$AM67,0)</f>
        <v>0</v>
      </c>
      <c r="AK67" s="136">
        <f ca="1">IF(AND(AND($AK$3&lt;=B67,B67&lt;=$AK$1),B67&lt;&gt;""),1,0)</f>
        <v>1</v>
      </c>
      <c r="AL67" s="136">
        <f t="shared" si="1"/>
        <v>1</v>
      </c>
      <c r="AM67" s="136">
        <v>1</v>
      </c>
    </row>
    <row r="68" spans="1:39" ht="93.75">
      <c r="A68" s="148">
        <v>431</v>
      </c>
      <c r="B68" s="152">
        <v>46035</v>
      </c>
      <c r="C68" s="154">
        <v>9</v>
      </c>
      <c r="D68" s="154">
        <v>17</v>
      </c>
      <c r="E68" s="153" t="s">
        <v>71</v>
      </c>
      <c r="F68" s="207" t="s">
        <v>494</v>
      </c>
      <c r="G68" s="207" t="s">
        <v>495</v>
      </c>
      <c r="H68" s="138" t="str">
        <f>IF(OR(G68="中止",G68="取消"),"998",IF(ISNA(MATCH($E68,施設情報!$B$2:$B$96,0)),"999",INDEX(施設情報!$C$2:$C$96,MATCH($E68,施設情報!$B$2:$B$96,0))))</f>
        <v>050</v>
      </c>
      <c r="I68" s="139">
        <f>B68</f>
        <v>46035</v>
      </c>
      <c r="J68" s="137" t="str">
        <f>H68&amp;"-"&amp;I68</f>
        <v>050-46035</v>
      </c>
      <c r="K68" s="137">
        <f>C68/24</f>
        <v>0.375</v>
      </c>
      <c r="L68" s="137">
        <f>D68/24</f>
        <v>0.70833333333333337</v>
      </c>
      <c r="M68" s="137">
        <f>IF(AND(M$3&gt;=$K68,M$3&lt;$L68),100*$AM68,0)</f>
        <v>0</v>
      </c>
      <c r="N68" s="137">
        <f>IF(AND(N$3&gt;=$K68,N$3&lt;$L68),100*$AM68,0)</f>
        <v>0</v>
      </c>
      <c r="O68" s="137">
        <f>IF(AND(O$3&gt;=$K68,O$3&lt;$L68),100*$AM68,0)</f>
        <v>0</v>
      </c>
      <c r="P68" s="137">
        <f>IF(AND(P$3&gt;=$K68,P$3&lt;$L68),100*$AM68,0)</f>
        <v>0</v>
      </c>
      <c r="Q68" s="137">
        <f>IF(AND(Q$3&gt;=$K68,Q$3&lt;$L68),100*$AM68,0)</f>
        <v>0</v>
      </c>
      <c r="R68" s="137">
        <f>IF(AND(R$3&gt;=$K68,R$3&lt;$L68),100*$AM68,0)</f>
        <v>0</v>
      </c>
      <c r="S68" s="137">
        <f>IF(AND(S$3&gt;=$K68,S$3&lt;$L68),100*$AM68,0)</f>
        <v>0</v>
      </c>
      <c r="T68" s="137">
        <f>IF(AND(T$3&gt;=$K68,T$3&lt;$L68),100*$AM68,0)</f>
        <v>0</v>
      </c>
      <c r="U68" s="137">
        <f>IF(AND(U$3&gt;=$K68,U$3&lt;$L68),100*$AM68,0)</f>
        <v>0</v>
      </c>
      <c r="V68" s="137">
        <f>IF(AND(V$3&gt;=$K68,V$3&lt;$L68),100*$AM68,0)</f>
        <v>100</v>
      </c>
      <c r="W68" s="137">
        <f>IF(AND(W$3&gt;=$K68,W$3&lt;$L68),100*$AM68,0)</f>
        <v>100</v>
      </c>
      <c r="X68" s="137">
        <f>IF(AND(X$3&gt;=$K68,X$3&lt;$L68),100*$AM68,0)</f>
        <v>100</v>
      </c>
      <c r="Y68" s="137">
        <f>IF(AND(Y$3&gt;=$K68,Y$3&lt;$L68),100*$AM68,0)</f>
        <v>100</v>
      </c>
      <c r="Z68" s="137">
        <f>IF(AND(Z$3&gt;=$K68,Z$3&lt;$L68),100*$AM68,0)</f>
        <v>100</v>
      </c>
      <c r="AA68" s="137">
        <f>IF(AND(AA$3&gt;=$K68,AA$3&lt;$L68),100*$AM68,0)</f>
        <v>100</v>
      </c>
      <c r="AB68" s="137">
        <f>IF(AND(AB$3&gt;=$K68,AB$3&lt;$L68),100*$AM68,0)</f>
        <v>100</v>
      </c>
      <c r="AC68" s="137">
        <f>IF(AND(AC$3&gt;=$K68,AC$3&lt;$L68),100*$AM68,0)</f>
        <v>100</v>
      </c>
      <c r="AD68" s="137">
        <f>IF(AND(AD$3&gt;=$K68,AD$3&lt;$L68),100*$AM68,0)</f>
        <v>0</v>
      </c>
      <c r="AE68" s="137">
        <f>IF(AND(AE$3&gt;=$K68,AE$3&lt;$L68),100*$AM68,0)</f>
        <v>0</v>
      </c>
      <c r="AF68" s="137">
        <f>IF(AND(AF$3&gt;=$K68,AF$3&lt;$L68),100*$AM68,0)</f>
        <v>0</v>
      </c>
      <c r="AG68" s="137">
        <f>IF(AND(AG$3&gt;=$K68,AG$3&lt;$L68),100*$AM68,0)</f>
        <v>0</v>
      </c>
      <c r="AH68" s="137">
        <f>IF(AND(AH$3&gt;=$K68,AH$3&lt;$L68),100*$AM68,0)</f>
        <v>0</v>
      </c>
      <c r="AI68" s="137">
        <f>IF(AND(AI$3&gt;=$K68,AI$3&lt;$L68),100*$AM68,0)</f>
        <v>0</v>
      </c>
      <c r="AJ68" s="137">
        <f>IF(AND(AJ$3&gt;=$K68,AJ$3&lt;$L68),100*$AM68,0)</f>
        <v>0</v>
      </c>
      <c r="AK68" s="136">
        <f ca="1">IF(AND(AND($AK$3&lt;=B68,B68&lt;=$AK$1),B68&lt;&gt;""),1,0)</f>
        <v>1</v>
      </c>
      <c r="AL68" s="136">
        <f t="shared" si="1"/>
        <v>1</v>
      </c>
      <c r="AM68" s="136">
        <v>1</v>
      </c>
    </row>
    <row r="69" spans="1:39" ht="93.75">
      <c r="A69" s="148">
        <v>432</v>
      </c>
      <c r="B69" s="152">
        <v>46035</v>
      </c>
      <c r="C69" s="154">
        <v>9</v>
      </c>
      <c r="D69" s="154">
        <v>17</v>
      </c>
      <c r="E69" s="153" t="s">
        <v>72</v>
      </c>
      <c r="F69" s="207" t="s">
        <v>494</v>
      </c>
      <c r="G69" s="207" t="s">
        <v>495</v>
      </c>
      <c r="H69" s="138" t="str">
        <f>IF(OR(G69="中止",G69="取消"),"998",IF(ISNA(MATCH($E69,施設情報!$B$2:$B$96,0)),"999",INDEX(施設情報!$C$2:$C$96,MATCH($E69,施設情報!$B$2:$B$96,0))))</f>
        <v>051</v>
      </c>
      <c r="I69" s="139">
        <f>B69</f>
        <v>46035</v>
      </c>
      <c r="J69" s="137" t="str">
        <f>H69&amp;"-"&amp;I69</f>
        <v>051-46035</v>
      </c>
      <c r="K69" s="137">
        <f>C69/24</f>
        <v>0.375</v>
      </c>
      <c r="L69" s="137">
        <f>D69/24</f>
        <v>0.70833333333333337</v>
      </c>
      <c r="M69" s="137">
        <f>IF(AND(M$3&gt;=$K69,M$3&lt;$L69),100*$AM69,0)</f>
        <v>0</v>
      </c>
      <c r="N69" s="137">
        <f>IF(AND(N$3&gt;=$K69,N$3&lt;$L69),100*$AM69,0)</f>
        <v>0</v>
      </c>
      <c r="O69" s="137">
        <f>IF(AND(O$3&gt;=$K69,O$3&lt;$L69),100*$AM69,0)</f>
        <v>0</v>
      </c>
      <c r="P69" s="137">
        <f>IF(AND(P$3&gt;=$K69,P$3&lt;$L69),100*$AM69,0)</f>
        <v>0</v>
      </c>
      <c r="Q69" s="137">
        <f>IF(AND(Q$3&gt;=$K69,Q$3&lt;$L69),100*$AM69,0)</f>
        <v>0</v>
      </c>
      <c r="R69" s="137">
        <f>IF(AND(R$3&gt;=$K69,R$3&lt;$L69),100*$AM69,0)</f>
        <v>0</v>
      </c>
      <c r="S69" s="137">
        <f>IF(AND(S$3&gt;=$K69,S$3&lt;$L69),100*$AM69,0)</f>
        <v>0</v>
      </c>
      <c r="T69" s="137">
        <f>IF(AND(T$3&gt;=$K69,T$3&lt;$L69),100*$AM69,0)</f>
        <v>0</v>
      </c>
      <c r="U69" s="137">
        <f>IF(AND(U$3&gt;=$K69,U$3&lt;$L69),100*$AM69,0)</f>
        <v>0</v>
      </c>
      <c r="V69" s="137">
        <f>IF(AND(V$3&gt;=$K69,V$3&lt;$L69),100*$AM69,0)</f>
        <v>100</v>
      </c>
      <c r="W69" s="137">
        <f>IF(AND(W$3&gt;=$K69,W$3&lt;$L69),100*$AM69,0)</f>
        <v>100</v>
      </c>
      <c r="X69" s="137">
        <f>IF(AND(X$3&gt;=$K69,X$3&lt;$L69),100*$AM69,0)</f>
        <v>100</v>
      </c>
      <c r="Y69" s="137">
        <f>IF(AND(Y$3&gt;=$K69,Y$3&lt;$L69),100*$AM69,0)</f>
        <v>100</v>
      </c>
      <c r="Z69" s="137">
        <f>IF(AND(Z$3&gt;=$K69,Z$3&lt;$L69),100*$AM69,0)</f>
        <v>100</v>
      </c>
      <c r="AA69" s="137">
        <f>IF(AND(AA$3&gt;=$K69,AA$3&lt;$L69),100*$AM69,0)</f>
        <v>100</v>
      </c>
      <c r="AB69" s="137">
        <f>IF(AND(AB$3&gt;=$K69,AB$3&lt;$L69),100*$AM69,0)</f>
        <v>100</v>
      </c>
      <c r="AC69" s="137">
        <f>IF(AND(AC$3&gt;=$K69,AC$3&lt;$L69),100*$AM69,0)</f>
        <v>100</v>
      </c>
      <c r="AD69" s="137">
        <f>IF(AND(AD$3&gt;=$K69,AD$3&lt;$L69),100*$AM69,0)</f>
        <v>0</v>
      </c>
      <c r="AE69" s="137">
        <f>IF(AND(AE$3&gt;=$K69,AE$3&lt;$L69),100*$AM69,0)</f>
        <v>0</v>
      </c>
      <c r="AF69" s="137">
        <f>IF(AND(AF$3&gt;=$K69,AF$3&lt;$L69),100*$AM69,0)</f>
        <v>0</v>
      </c>
      <c r="AG69" s="137">
        <f>IF(AND(AG$3&gt;=$K69,AG$3&lt;$L69),100*$AM69,0)</f>
        <v>0</v>
      </c>
      <c r="AH69" s="137">
        <f>IF(AND(AH$3&gt;=$K69,AH$3&lt;$L69),100*$AM69,0)</f>
        <v>0</v>
      </c>
      <c r="AI69" s="137">
        <f>IF(AND(AI$3&gt;=$K69,AI$3&lt;$L69),100*$AM69,0)</f>
        <v>0</v>
      </c>
      <c r="AJ69" s="137">
        <f>IF(AND(AJ$3&gt;=$K69,AJ$3&lt;$L69),100*$AM69,0)</f>
        <v>0</v>
      </c>
      <c r="AK69" s="136">
        <f ca="1">IF(AND(AND($AK$3&lt;=B69,B69&lt;=$AK$1),B69&lt;&gt;""),1,0)</f>
        <v>1</v>
      </c>
      <c r="AL69" s="136">
        <f t="shared" ref="AL69:AL132" si="2">IF(OR(F69="工事・メンテ（共用可）",F69="要調整"),0.5,IF(F69="ヘリ訓練日",0.4,1))</f>
        <v>1</v>
      </c>
      <c r="AM69" s="136">
        <v>1</v>
      </c>
    </row>
    <row r="70" spans="1:39" ht="93.75">
      <c r="A70" s="148">
        <v>433</v>
      </c>
      <c r="B70" s="152">
        <v>46035</v>
      </c>
      <c r="C70" s="154">
        <v>9</v>
      </c>
      <c r="D70" s="154">
        <v>17</v>
      </c>
      <c r="E70" s="153" t="s">
        <v>73</v>
      </c>
      <c r="F70" s="207" t="s">
        <v>494</v>
      </c>
      <c r="G70" s="207" t="s">
        <v>495</v>
      </c>
      <c r="H70" s="138" t="str">
        <f>IF(OR(G70="中止",G70="取消"),"998",IF(ISNA(MATCH($E70,施設情報!$B$2:$B$96,0)),"999",INDEX(施設情報!$C$2:$C$96,MATCH($E70,施設情報!$B$2:$B$96,0))))</f>
        <v>052</v>
      </c>
      <c r="I70" s="139">
        <f>B70</f>
        <v>46035</v>
      </c>
      <c r="J70" s="137" t="str">
        <f>H70&amp;"-"&amp;I70</f>
        <v>052-46035</v>
      </c>
      <c r="K70" s="137">
        <f>C70/24</f>
        <v>0.375</v>
      </c>
      <c r="L70" s="137">
        <f>D70/24</f>
        <v>0.70833333333333337</v>
      </c>
      <c r="M70" s="137">
        <f>IF(AND(M$3&gt;=$K70,M$3&lt;$L70),100*$AM70,0)</f>
        <v>0</v>
      </c>
      <c r="N70" s="137">
        <f>IF(AND(N$3&gt;=$K70,N$3&lt;$L70),100*$AM70,0)</f>
        <v>0</v>
      </c>
      <c r="O70" s="137">
        <f>IF(AND(O$3&gt;=$K70,O$3&lt;$L70),100*$AM70,0)</f>
        <v>0</v>
      </c>
      <c r="P70" s="137">
        <f>IF(AND(P$3&gt;=$K70,P$3&lt;$L70),100*$AM70,0)</f>
        <v>0</v>
      </c>
      <c r="Q70" s="137">
        <f>IF(AND(Q$3&gt;=$K70,Q$3&lt;$L70),100*$AM70,0)</f>
        <v>0</v>
      </c>
      <c r="R70" s="137">
        <f>IF(AND(R$3&gt;=$K70,R$3&lt;$L70),100*$AM70,0)</f>
        <v>0</v>
      </c>
      <c r="S70" s="137">
        <f>IF(AND(S$3&gt;=$K70,S$3&lt;$L70),100*$AM70,0)</f>
        <v>0</v>
      </c>
      <c r="T70" s="137">
        <f>IF(AND(T$3&gt;=$K70,T$3&lt;$L70),100*$AM70,0)</f>
        <v>0</v>
      </c>
      <c r="U70" s="137">
        <f>IF(AND(U$3&gt;=$K70,U$3&lt;$L70),100*$AM70,0)</f>
        <v>0</v>
      </c>
      <c r="V70" s="137">
        <f>IF(AND(V$3&gt;=$K70,V$3&lt;$L70),100*$AM70,0)</f>
        <v>100</v>
      </c>
      <c r="W70" s="137">
        <f>IF(AND(W$3&gt;=$K70,W$3&lt;$L70),100*$AM70,0)</f>
        <v>100</v>
      </c>
      <c r="X70" s="137">
        <f>IF(AND(X$3&gt;=$K70,X$3&lt;$L70),100*$AM70,0)</f>
        <v>100</v>
      </c>
      <c r="Y70" s="137">
        <f>IF(AND(Y$3&gt;=$K70,Y$3&lt;$L70),100*$AM70,0)</f>
        <v>100</v>
      </c>
      <c r="Z70" s="137">
        <f>IF(AND(Z$3&gt;=$K70,Z$3&lt;$L70),100*$AM70,0)</f>
        <v>100</v>
      </c>
      <c r="AA70" s="137">
        <f>IF(AND(AA$3&gt;=$K70,AA$3&lt;$L70),100*$AM70,0)</f>
        <v>100</v>
      </c>
      <c r="AB70" s="137">
        <f>IF(AND(AB$3&gt;=$K70,AB$3&lt;$L70),100*$AM70,0)</f>
        <v>100</v>
      </c>
      <c r="AC70" s="137">
        <f>IF(AND(AC$3&gt;=$K70,AC$3&lt;$L70),100*$AM70,0)</f>
        <v>100</v>
      </c>
      <c r="AD70" s="137">
        <f>IF(AND(AD$3&gt;=$K70,AD$3&lt;$L70),100*$AM70,0)</f>
        <v>0</v>
      </c>
      <c r="AE70" s="137">
        <f>IF(AND(AE$3&gt;=$K70,AE$3&lt;$L70),100*$AM70,0)</f>
        <v>0</v>
      </c>
      <c r="AF70" s="137">
        <f>IF(AND(AF$3&gt;=$K70,AF$3&lt;$L70),100*$AM70,0)</f>
        <v>0</v>
      </c>
      <c r="AG70" s="137">
        <f>IF(AND(AG$3&gt;=$K70,AG$3&lt;$L70),100*$AM70,0)</f>
        <v>0</v>
      </c>
      <c r="AH70" s="137">
        <f>IF(AND(AH$3&gt;=$K70,AH$3&lt;$L70),100*$AM70,0)</f>
        <v>0</v>
      </c>
      <c r="AI70" s="137">
        <f>IF(AND(AI$3&gt;=$K70,AI$3&lt;$L70),100*$AM70,0)</f>
        <v>0</v>
      </c>
      <c r="AJ70" s="137">
        <f>IF(AND(AJ$3&gt;=$K70,AJ$3&lt;$L70),100*$AM70,0)</f>
        <v>0</v>
      </c>
      <c r="AK70" s="136">
        <f ca="1">IF(AND(AND($AK$3&lt;=B70,B70&lt;=$AK$1),B70&lt;&gt;""),1,0)</f>
        <v>1</v>
      </c>
      <c r="AL70" s="136">
        <f t="shared" si="2"/>
        <v>1</v>
      </c>
      <c r="AM70" s="136">
        <v>1</v>
      </c>
    </row>
    <row r="71" spans="1:39" ht="93.75">
      <c r="A71" s="148">
        <v>434</v>
      </c>
      <c r="B71" s="152">
        <v>46035</v>
      </c>
      <c r="C71" s="154">
        <v>9</v>
      </c>
      <c r="D71" s="154">
        <v>17</v>
      </c>
      <c r="E71" s="153" t="s">
        <v>74</v>
      </c>
      <c r="F71" s="207" t="s">
        <v>494</v>
      </c>
      <c r="G71" s="207" t="s">
        <v>495</v>
      </c>
      <c r="H71" s="138" t="str">
        <f>IF(OR(G71="中止",G71="取消"),"998",IF(ISNA(MATCH($E71,施設情報!$B$2:$B$96,0)),"999",INDEX(施設情報!$C$2:$C$96,MATCH($E71,施設情報!$B$2:$B$96,0))))</f>
        <v>053</v>
      </c>
      <c r="I71" s="139">
        <f>B71</f>
        <v>46035</v>
      </c>
      <c r="J71" s="137" t="str">
        <f>H71&amp;"-"&amp;I71</f>
        <v>053-46035</v>
      </c>
      <c r="K71" s="137">
        <f>C71/24</f>
        <v>0.375</v>
      </c>
      <c r="L71" s="137">
        <f>D71/24</f>
        <v>0.70833333333333337</v>
      </c>
      <c r="M71" s="137">
        <f>IF(AND(M$3&gt;=$K71,M$3&lt;$L71),100*$AM71,0)</f>
        <v>0</v>
      </c>
      <c r="N71" s="137">
        <f>IF(AND(N$3&gt;=$K71,N$3&lt;$L71),100*$AM71,0)</f>
        <v>0</v>
      </c>
      <c r="O71" s="137">
        <f>IF(AND(O$3&gt;=$K71,O$3&lt;$L71),100*$AM71,0)</f>
        <v>0</v>
      </c>
      <c r="P71" s="137">
        <f>IF(AND(P$3&gt;=$K71,P$3&lt;$L71),100*$AM71,0)</f>
        <v>0</v>
      </c>
      <c r="Q71" s="137">
        <f>IF(AND(Q$3&gt;=$K71,Q$3&lt;$L71),100*$AM71,0)</f>
        <v>0</v>
      </c>
      <c r="R71" s="137">
        <f>IF(AND(R$3&gt;=$K71,R$3&lt;$L71),100*$AM71,0)</f>
        <v>0</v>
      </c>
      <c r="S71" s="137">
        <f>IF(AND(S$3&gt;=$K71,S$3&lt;$L71),100*$AM71,0)</f>
        <v>0</v>
      </c>
      <c r="T71" s="137">
        <f>IF(AND(T$3&gt;=$K71,T$3&lt;$L71),100*$AM71,0)</f>
        <v>0</v>
      </c>
      <c r="U71" s="137">
        <f>IF(AND(U$3&gt;=$K71,U$3&lt;$L71),100*$AM71,0)</f>
        <v>0</v>
      </c>
      <c r="V71" s="137">
        <f>IF(AND(V$3&gt;=$K71,V$3&lt;$L71),100*$AM71,0)</f>
        <v>100</v>
      </c>
      <c r="W71" s="137">
        <f>IF(AND(W$3&gt;=$K71,W$3&lt;$L71),100*$AM71,0)</f>
        <v>100</v>
      </c>
      <c r="X71" s="137">
        <f>IF(AND(X$3&gt;=$K71,X$3&lt;$L71),100*$AM71,0)</f>
        <v>100</v>
      </c>
      <c r="Y71" s="137">
        <f>IF(AND(Y$3&gt;=$K71,Y$3&lt;$L71),100*$AM71,0)</f>
        <v>100</v>
      </c>
      <c r="Z71" s="137">
        <f>IF(AND(Z$3&gt;=$K71,Z$3&lt;$L71),100*$AM71,0)</f>
        <v>100</v>
      </c>
      <c r="AA71" s="137">
        <f>IF(AND(AA$3&gt;=$K71,AA$3&lt;$L71),100*$AM71,0)</f>
        <v>100</v>
      </c>
      <c r="AB71" s="137">
        <f>IF(AND(AB$3&gt;=$K71,AB$3&lt;$L71),100*$AM71,0)</f>
        <v>100</v>
      </c>
      <c r="AC71" s="137">
        <f>IF(AND(AC$3&gt;=$K71,AC$3&lt;$L71),100*$AM71,0)</f>
        <v>100</v>
      </c>
      <c r="AD71" s="137">
        <f>IF(AND(AD$3&gt;=$K71,AD$3&lt;$L71),100*$AM71,0)</f>
        <v>0</v>
      </c>
      <c r="AE71" s="137">
        <f>IF(AND(AE$3&gt;=$K71,AE$3&lt;$L71),100*$AM71,0)</f>
        <v>0</v>
      </c>
      <c r="AF71" s="137">
        <f>IF(AND(AF$3&gt;=$K71,AF$3&lt;$L71),100*$AM71,0)</f>
        <v>0</v>
      </c>
      <c r="AG71" s="137">
        <f>IF(AND(AG$3&gt;=$K71,AG$3&lt;$L71),100*$AM71,0)</f>
        <v>0</v>
      </c>
      <c r="AH71" s="137">
        <f>IF(AND(AH$3&gt;=$K71,AH$3&lt;$L71),100*$AM71,0)</f>
        <v>0</v>
      </c>
      <c r="AI71" s="137">
        <f>IF(AND(AI$3&gt;=$K71,AI$3&lt;$L71),100*$AM71,0)</f>
        <v>0</v>
      </c>
      <c r="AJ71" s="137">
        <f>IF(AND(AJ$3&gt;=$K71,AJ$3&lt;$L71),100*$AM71,0)</f>
        <v>0</v>
      </c>
      <c r="AK71" s="136">
        <f ca="1">IF(AND(AND($AK$3&lt;=B71,B71&lt;=$AK$1),B71&lt;&gt;""),1,0)</f>
        <v>1</v>
      </c>
      <c r="AL71" s="136">
        <f t="shared" si="2"/>
        <v>1</v>
      </c>
      <c r="AM71" s="136">
        <v>1</v>
      </c>
    </row>
    <row r="72" spans="1:39" ht="75">
      <c r="A72" s="148">
        <v>435</v>
      </c>
      <c r="B72" s="152">
        <v>46035</v>
      </c>
      <c r="C72" s="154">
        <v>9</v>
      </c>
      <c r="D72" s="154">
        <v>17</v>
      </c>
      <c r="E72" s="153" t="s">
        <v>75</v>
      </c>
      <c r="F72" s="207" t="s">
        <v>494</v>
      </c>
      <c r="G72" s="207" t="s">
        <v>495</v>
      </c>
      <c r="H72" s="138" t="str">
        <f>IF(OR(G72="中止",G72="取消"),"998",IF(ISNA(MATCH($E72,施設情報!$B$2:$B$96,0)),"999",INDEX(施設情報!$C$2:$C$96,MATCH($E72,施設情報!$B$2:$B$96,0))))</f>
        <v>048</v>
      </c>
      <c r="I72" s="139">
        <f>B72</f>
        <v>46035</v>
      </c>
      <c r="J72" s="137" t="str">
        <f>H72&amp;"-"&amp;I72</f>
        <v>048-46035</v>
      </c>
      <c r="K72" s="137">
        <f>C72/24</f>
        <v>0.375</v>
      </c>
      <c r="L72" s="137">
        <f>D72/24</f>
        <v>0.70833333333333337</v>
      </c>
      <c r="M72" s="137">
        <f>IF(AND(M$3&gt;=$K72,M$3&lt;$L72),100*$AM72,0)</f>
        <v>0</v>
      </c>
      <c r="N72" s="137">
        <f>IF(AND(N$3&gt;=$K72,N$3&lt;$L72),100*$AM72,0)</f>
        <v>0</v>
      </c>
      <c r="O72" s="137">
        <f>IF(AND(O$3&gt;=$K72,O$3&lt;$L72),100*$AM72,0)</f>
        <v>0</v>
      </c>
      <c r="P72" s="137">
        <f>IF(AND(P$3&gt;=$K72,P$3&lt;$L72),100*$AM72,0)</f>
        <v>0</v>
      </c>
      <c r="Q72" s="137">
        <f>IF(AND(Q$3&gt;=$K72,Q$3&lt;$L72),100*$AM72,0)</f>
        <v>0</v>
      </c>
      <c r="R72" s="137">
        <f>IF(AND(R$3&gt;=$K72,R$3&lt;$L72),100*$AM72,0)</f>
        <v>0</v>
      </c>
      <c r="S72" s="137">
        <f>IF(AND(S$3&gt;=$K72,S$3&lt;$L72),100*$AM72,0)</f>
        <v>0</v>
      </c>
      <c r="T72" s="137">
        <f>IF(AND(T$3&gt;=$K72,T$3&lt;$L72),100*$AM72,0)</f>
        <v>0</v>
      </c>
      <c r="U72" s="137">
        <f>IF(AND(U$3&gt;=$K72,U$3&lt;$L72),100*$AM72,0)</f>
        <v>0</v>
      </c>
      <c r="V72" s="137">
        <f>IF(AND(V$3&gt;=$K72,V$3&lt;$L72),100*$AM72,0)</f>
        <v>100</v>
      </c>
      <c r="W72" s="137">
        <f>IF(AND(W$3&gt;=$K72,W$3&lt;$L72),100*$AM72,0)</f>
        <v>100</v>
      </c>
      <c r="X72" s="137">
        <f>IF(AND(X$3&gt;=$K72,X$3&lt;$L72),100*$AM72,0)</f>
        <v>100</v>
      </c>
      <c r="Y72" s="137">
        <f>IF(AND(Y$3&gt;=$K72,Y$3&lt;$L72),100*$AM72,0)</f>
        <v>100</v>
      </c>
      <c r="Z72" s="137">
        <f>IF(AND(Z$3&gt;=$K72,Z$3&lt;$L72),100*$AM72,0)</f>
        <v>100</v>
      </c>
      <c r="AA72" s="137">
        <f>IF(AND(AA$3&gt;=$K72,AA$3&lt;$L72),100*$AM72,0)</f>
        <v>100</v>
      </c>
      <c r="AB72" s="137">
        <f>IF(AND(AB$3&gt;=$K72,AB$3&lt;$L72),100*$AM72,0)</f>
        <v>100</v>
      </c>
      <c r="AC72" s="137">
        <f>IF(AND(AC$3&gt;=$K72,AC$3&lt;$L72),100*$AM72,0)</f>
        <v>100</v>
      </c>
      <c r="AD72" s="137">
        <f>IF(AND(AD$3&gt;=$K72,AD$3&lt;$L72),100*$AM72,0)</f>
        <v>0</v>
      </c>
      <c r="AE72" s="137">
        <f>IF(AND(AE$3&gt;=$K72,AE$3&lt;$L72),100*$AM72,0)</f>
        <v>0</v>
      </c>
      <c r="AF72" s="137">
        <f>IF(AND(AF$3&gt;=$K72,AF$3&lt;$L72),100*$AM72,0)</f>
        <v>0</v>
      </c>
      <c r="AG72" s="137">
        <f>IF(AND(AG$3&gt;=$K72,AG$3&lt;$L72),100*$AM72,0)</f>
        <v>0</v>
      </c>
      <c r="AH72" s="137">
        <f>IF(AND(AH$3&gt;=$K72,AH$3&lt;$L72),100*$AM72,0)</f>
        <v>0</v>
      </c>
      <c r="AI72" s="137">
        <f>IF(AND(AI$3&gt;=$K72,AI$3&lt;$L72),100*$AM72,0)</f>
        <v>0</v>
      </c>
      <c r="AJ72" s="137">
        <f>IF(AND(AJ$3&gt;=$K72,AJ$3&lt;$L72),100*$AM72,0)</f>
        <v>0</v>
      </c>
      <c r="AK72" s="136">
        <f ca="1">IF(AND(AND($AK$3&lt;=B72,B72&lt;=$AK$1),B72&lt;&gt;""),1,0)</f>
        <v>1</v>
      </c>
      <c r="AL72" s="136">
        <f t="shared" si="2"/>
        <v>1</v>
      </c>
      <c r="AM72" s="136">
        <v>1</v>
      </c>
    </row>
    <row r="73" spans="1:39" ht="75">
      <c r="A73" s="148">
        <v>436</v>
      </c>
      <c r="B73" s="152">
        <v>46035</v>
      </c>
      <c r="C73" s="154">
        <v>9</v>
      </c>
      <c r="D73" s="154">
        <v>17</v>
      </c>
      <c r="E73" s="214" t="s">
        <v>76</v>
      </c>
      <c r="F73" s="207" t="s">
        <v>494</v>
      </c>
      <c r="G73" s="207" t="s">
        <v>495</v>
      </c>
      <c r="H73" s="138" t="str">
        <f>IF(OR(G73="中止",G73="取消"),"998",IF(ISNA(MATCH($E73,施設情報!$B$2:$B$96,0)),"999",INDEX(施設情報!$C$2:$C$96,MATCH($E73,施設情報!$B$2:$B$96,0))))</f>
        <v>049</v>
      </c>
      <c r="I73" s="139">
        <f>B73</f>
        <v>46035</v>
      </c>
      <c r="J73" s="137" t="str">
        <f>H73&amp;"-"&amp;I73</f>
        <v>049-46035</v>
      </c>
      <c r="K73" s="137">
        <f>C73/24</f>
        <v>0.375</v>
      </c>
      <c r="L73" s="137">
        <f>D73/24</f>
        <v>0.70833333333333337</v>
      </c>
      <c r="M73" s="137">
        <f>IF(AND(M$3&gt;=$K73,M$3&lt;$L73),100*$AM73,0)</f>
        <v>0</v>
      </c>
      <c r="N73" s="137">
        <f>IF(AND(N$3&gt;=$K73,N$3&lt;$L73),100*$AM73,0)</f>
        <v>0</v>
      </c>
      <c r="O73" s="137">
        <f>IF(AND(O$3&gt;=$K73,O$3&lt;$L73),100*$AM73,0)</f>
        <v>0</v>
      </c>
      <c r="P73" s="137">
        <f>IF(AND(P$3&gt;=$K73,P$3&lt;$L73),100*$AM73,0)</f>
        <v>0</v>
      </c>
      <c r="Q73" s="137">
        <f>IF(AND(Q$3&gt;=$K73,Q$3&lt;$L73),100*$AM73,0)</f>
        <v>0</v>
      </c>
      <c r="R73" s="137">
        <f>IF(AND(R$3&gt;=$K73,R$3&lt;$L73),100*$AM73,0)</f>
        <v>0</v>
      </c>
      <c r="S73" s="137">
        <f>IF(AND(S$3&gt;=$K73,S$3&lt;$L73),100*$AM73,0)</f>
        <v>0</v>
      </c>
      <c r="T73" s="137">
        <f>IF(AND(T$3&gt;=$K73,T$3&lt;$L73),100*$AM73,0)</f>
        <v>0</v>
      </c>
      <c r="U73" s="137">
        <f>IF(AND(U$3&gt;=$K73,U$3&lt;$L73),100*$AM73,0)</f>
        <v>0</v>
      </c>
      <c r="V73" s="137">
        <f>IF(AND(V$3&gt;=$K73,V$3&lt;$L73),100*$AM73,0)</f>
        <v>100</v>
      </c>
      <c r="W73" s="137">
        <f>IF(AND(W$3&gt;=$K73,W$3&lt;$L73),100*$AM73,0)</f>
        <v>100</v>
      </c>
      <c r="X73" s="137">
        <f>IF(AND(X$3&gt;=$K73,X$3&lt;$L73),100*$AM73,0)</f>
        <v>100</v>
      </c>
      <c r="Y73" s="137">
        <f>IF(AND(Y$3&gt;=$K73,Y$3&lt;$L73),100*$AM73,0)</f>
        <v>100</v>
      </c>
      <c r="Z73" s="137">
        <f>IF(AND(Z$3&gt;=$K73,Z$3&lt;$L73),100*$AM73,0)</f>
        <v>100</v>
      </c>
      <c r="AA73" s="137">
        <f>IF(AND(AA$3&gt;=$K73,AA$3&lt;$L73),100*$AM73,0)</f>
        <v>100</v>
      </c>
      <c r="AB73" s="137">
        <f>IF(AND(AB$3&gt;=$K73,AB$3&lt;$L73),100*$AM73,0)</f>
        <v>100</v>
      </c>
      <c r="AC73" s="137">
        <f>IF(AND(AC$3&gt;=$K73,AC$3&lt;$L73),100*$AM73,0)</f>
        <v>100</v>
      </c>
      <c r="AD73" s="137">
        <f>IF(AND(AD$3&gt;=$K73,AD$3&lt;$L73),100*$AM73,0)</f>
        <v>0</v>
      </c>
      <c r="AE73" s="137">
        <f>IF(AND(AE$3&gt;=$K73,AE$3&lt;$L73),100*$AM73,0)</f>
        <v>0</v>
      </c>
      <c r="AF73" s="137">
        <f>IF(AND(AF$3&gt;=$K73,AF$3&lt;$L73),100*$AM73,0)</f>
        <v>0</v>
      </c>
      <c r="AG73" s="137">
        <f>IF(AND(AG$3&gt;=$K73,AG$3&lt;$L73),100*$AM73,0)</f>
        <v>0</v>
      </c>
      <c r="AH73" s="137">
        <f>IF(AND(AH$3&gt;=$K73,AH$3&lt;$L73),100*$AM73,0)</f>
        <v>0</v>
      </c>
      <c r="AI73" s="137">
        <f>IF(AND(AI$3&gt;=$K73,AI$3&lt;$L73),100*$AM73,0)</f>
        <v>0</v>
      </c>
      <c r="AJ73" s="137">
        <f>IF(AND(AJ$3&gt;=$K73,AJ$3&lt;$L73),100*$AM73,0)</f>
        <v>0</v>
      </c>
      <c r="AK73" s="136">
        <f ca="1">IF(AND(AND($AK$3&lt;=B73,B73&lt;=$AK$1),B73&lt;&gt;""),1,0)</f>
        <v>1</v>
      </c>
      <c r="AL73" s="136">
        <f t="shared" si="2"/>
        <v>1</v>
      </c>
      <c r="AM73" s="136">
        <v>1</v>
      </c>
    </row>
    <row r="74" spans="1:39" ht="75">
      <c r="A74" s="148">
        <v>437</v>
      </c>
      <c r="B74" s="152">
        <v>46035</v>
      </c>
      <c r="C74" s="154">
        <v>9</v>
      </c>
      <c r="D74" s="154">
        <v>17</v>
      </c>
      <c r="E74" s="214" t="s">
        <v>77</v>
      </c>
      <c r="F74" s="207" t="s">
        <v>494</v>
      </c>
      <c r="G74" s="207" t="s">
        <v>495</v>
      </c>
      <c r="H74" s="138" t="str">
        <f>IF(OR(G74="中止",G74="取消"),"998",IF(ISNA(MATCH($E74,施設情報!$B$2:$B$96,0)),"999",INDEX(施設情報!$C$2:$C$96,MATCH($E74,施設情報!$B$2:$B$96,0))))</f>
        <v>054</v>
      </c>
      <c r="I74" s="139">
        <f>B74</f>
        <v>46035</v>
      </c>
      <c r="J74" s="137" t="str">
        <f>H74&amp;"-"&amp;I74</f>
        <v>054-46035</v>
      </c>
      <c r="K74" s="137">
        <f>C74/24</f>
        <v>0.375</v>
      </c>
      <c r="L74" s="137">
        <f>D74/24</f>
        <v>0.70833333333333337</v>
      </c>
      <c r="M74" s="137">
        <f>IF(AND(M$3&gt;=$K74,M$3&lt;$L74),100*$AM74,0)</f>
        <v>0</v>
      </c>
      <c r="N74" s="137">
        <f>IF(AND(N$3&gt;=$K74,N$3&lt;$L74),100*$AM74,0)</f>
        <v>0</v>
      </c>
      <c r="O74" s="137">
        <f>IF(AND(O$3&gt;=$K74,O$3&lt;$L74),100*$AM74,0)</f>
        <v>0</v>
      </c>
      <c r="P74" s="137">
        <f>IF(AND(P$3&gt;=$K74,P$3&lt;$L74),100*$AM74,0)</f>
        <v>0</v>
      </c>
      <c r="Q74" s="137">
        <f>IF(AND(Q$3&gt;=$K74,Q$3&lt;$L74),100*$AM74,0)</f>
        <v>0</v>
      </c>
      <c r="R74" s="137">
        <f>IF(AND(R$3&gt;=$K74,R$3&lt;$L74),100*$AM74,0)</f>
        <v>0</v>
      </c>
      <c r="S74" s="137">
        <f>IF(AND(S$3&gt;=$K74,S$3&lt;$L74),100*$AM74,0)</f>
        <v>0</v>
      </c>
      <c r="T74" s="137">
        <f>IF(AND(T$3&gt;=$K74,T$3&lt;$L74),100*$AM74,0)</f>
        <v>0</v>
      </c>
      <c r="U74" s="137">
        <f>IF(AND(U$3&gt;=$K74,U$3&lt;$L74),100*$AM74,0)</f>
        <v>0</v>
      </c>
      <c r="V74" s="137">
        <f>IF(AND(V$3&gt;=$K74,V$3&lt;$L74),100*$AM74,0)</f>
        <v>100</v>
      </c>
      <c r="W74" s="137">
        <f>IF(AND(W$3&gt;=$K74,W$3&lt;$L74),100*$AM74,0)</f>
        <v>100</v>
      </c>
      <c r="X74" s="137">
        <f>IF(AND(X$3&gt;=$K74,X$3&lt;$L74),100*$AM74,0)</f>
        <v>100</v>
      </c>
      <c r="Y74" s="137">
        <f>IF(AND(Y$3&gt;=$K74,Y$3&lt;$L74),100*$AM74,0)</f>
        <v>100</v>
      </c>
      <c r="Z74" s="137">
        <f>IF(AND(Z$3&gt;=$K74,Z$3&lt;$L74),100*$AM74,0)</f>
        <v>100</v>
      </c>
      <c r="AA74" s="137">
        <f>IF(AND(AA$3&gt;=$K74,AA$3&lt;$L74),100*$AM74,0)</f>
        <v>100</v>
      </c>
      <c r="AB74" s="137">
        <f>IF(AND(AB$3&gt;=$K74,AB$3&lt;$L74),100*$AM74,0)</f>
        <v>100</v>
      </c>
      <c r="AC74" s="137">
        <f>IF(AND(AC$3&gt;=$K74,AC$3&lt;$L74),100*$AM74,0)</f>
        <v>100</v>
      </c>
      <c r="AD74" s="137">
        <f>IF(AND(AD$3&gt;=$K74,AD$3&lt;$L74),100*$AM74,0)</f>
        <v>0</v>
      </c>
      <c r="AE74" s="137">
        <f>IF(AND(AE$3&gt;=$K74,AE$3&lt;$L74),100*$AM74,0)</f>
        <v>0</v>
      </c>
      <c r="AF74" s="137">
        <f>IF(AND(AF$3&gt;=$K74,AF$3&lt;$L74),100*$AM74,0)</f>
        <v>0</v>
      </c>
      <c r="AG74" s="137">
        <f>IF(AND(AG$3&gt;=$K74,AG$3&lt;$L74),100*$AM74,0)</f>
        <v>0</v>
      </c>
      <c r="AH74" s="137">
        <f>IF(AND(AH$3&gt;=$K74,AH$3&lt;$L74),100*$AM74,0)</f>
        <v>0</v>
      </c>
      <c r="AI74" s="137">
        <f>IF(AND(AI$3&gt;=$K74,AI$3&lt;$L74),100*$AM74,0)</f>
        <v>0</v>
      </c>
      <c r="AJ74" s="137">
        <f>IF(AND(AJ$3&gt;=$K74,AJ$3&lt;$L74),100*$AM74,0)</f>
        <v>0</v>
      </c>
      <c r="AK74" s="136">
        <f ca="1">IF(AND(AND($AK$3&lt;=B74,B74&lt;=$AK$1),B74&lt;&gt;""),1,0)</f>
        <v>1</v>
      </c>
      <c r="AL74" s="136">
        <f t="shared" si="2"/>
        <v>1</v>
      </c>
      <c r="AM74" s="136">
        <v>1</v>
      </c>
    </row>
    <row r="75" spans="1:39" ht="112.5">
      <c r="A75" s="148">
        <v>438</v>
      </c>
      <c r="B75" s="152">
        <v>46035</v>
      </c>
      <c r="C75" s="154">
        <v>9</v>
      </c>
      <c r="D75" s="154">
        <v>17</v>
      </c>
      <c r="E75" s="214" t="s">
        <v>78</v>
      </c>
      <c r="F75" s="207" t="s">
        <v>494</v>
      </c>
      <c r="G75" s="207" t="s">
        <v>495</v>
      </c>
      <c r="H75" s="138" t="str">
        <f>IF(OR(G75="中止",G75="取消"),"998",IF(ISNA(MATCH($E75,施設情報!$B$2:$B$96,0)),"999",INDEX(施設情報!$C$2:$C$96,MATCH($E75,施設情報!$B$2:$B$96,0))))</f>
        <v>055</v>
      </c>
      <c r="I75" s="139">
        <f>B75</f>
        <v>46035</v>
      </c>
      <c r="J75" s="137" t="str">
        <f>H75&amp;"-"&amp;I75</f>
        <v>055-46035</v>
      </c>
      <c r="K75" s="137">
        <f>C75/24</f>
        <v>0.375</v>
      </c>
      <c r="L75" s="137">
        <f>D75/24</f>
        <v>0.70833333333333337</v>
      </c>
      <c r="M75" s="137">
        <f>IF(AND(M$3&gt;=$K75,M$3&lt;$L75),100*$AM75,0)</f>
        <v>0</v>
      </c>
      <c r="N75" s="137">
        <f>IF(AND(N$3&gt;=$K75,N$3&lt;$L75),100*$AM75,0)</f>
        <v>0</v>
      </c>
      <c r="O75" s="137">
        <f>IF(AND(O$3&gt;=$K75,O$3&lt;$L75),100*$AM75,0)</f>
        <v>0</v>
      </c>
      <c r="P75" s="137">
        <f>IF(AND(P$3&gt;=$K75,P$3&lt;$L75),100*$AM75,0)</f>
        <v>0</v>
      </c>
      <c r="Q75" s="137">
        <f>IF(AND(Q$3&gt;=$K75,Q$3&lt;$L75),100*$AM75,0)</f>
        <v>0</v>
      </c>
      <c r="R75" s="137">
        <f>IF(AND(R$3&gt;=$K75,R$3&lt;$L75),100*$AM75,0)</f>
        <v>0</v>
      </c>
      <c r="S75" s="137">
        <f>IF(AND(S$3&gt;=$K75,S$3&lt;$L75),100*$AM75,0)</f>
        <v>0</v>
      </c>
      <c r="T75" s="137">
        <f>IF(AND(T$3&gt;=$K75,T$3&lt;$L75),100*$AM75,0)</f>
        <v>0</v>
      </c>
      <c r="U75" s="137">
        <f>IF(AND(U$3&gt;=$K75,U$3&lt;$L75),100*$AM75,0)</f>
        <v>0</v>
      </c>
      <c r="V75" s="137">
        <f>IF(AND(V$3&gt;=$K75,V$3&lt;$L75),100*$AM75,0)</f>
        <v>100</v>
      </c>
      <c r="W75" s="137">
        <f>IF(AND(W$3&gt;=$K75,W$3&lt;$L75),100*$AM75,0)</f>
        <v>100</v>
      </c>
      <c r="X75" s="137">
        <f>IF(AND(X$3&gt;=$K75,X$3&lt;$L75),100*$AM75,0)</f>
        <v>100</v>
      </c>
      <c r="Y75" s="137">
        <f>IF(AND(Y$3&gt;=$K75,Y$3&lt;$L75),100*$AM75,0)</f>
        <v>100</v>
      </c>
      <c r="Z75" s="137">
        <f>IF(AND(Z$3&gt;=$K75,Z$3&lt;$L75),100*$AM75,0)</f>
        <v>100</v>
      </c>
      <c r="AA75" s="137">
        <f>IF(AND(AA$3&gt;=$K75,AA$3&lt;$L75),100*$AM75,0)</f>
        <v>100</v>
      </c>
      <c r="AB75" s="137">
        <f>IF(AND(AB$3&gt;=$K75,AB$3&lt;$L75),100*$AM75,0)</f>
        <v>100</v>
      </c>
      <c r="AC75" s="137">
        <f>IF(AND(AC$3&gt;=$K75,AC$3&lt;$L75),100*$AM75,0)</f>
        <v>100</v>
      </c>
      <c r="AD75" s="137">
        <f>IF(AND(AD$3&gt;=$K75,AD$3&lt;$L75),100*$AM75,0)</f>
        <v>0</v>
      </c>
      <c r="AE75" s="137">
        <f>IF(AND(AE$3&gt;=$K75,AE$3&lt;$L75),100*$AM75,0)</f>
        <v>0</v>
      </c>
      <c r="AF75" s="137">
        <f>IF(AND(AF$3&gt;=$K75,AF$3&lt;$L75),100*$AM75,0)</f>
        <v>0</v>
      </c>
      <c r="AG75" s="137">
        <f>IF(AND(AG$3&gt;=$K75,AG$3&lt;$L75),100*$AM75,0)</f>
        <v>0</v>
      </c>
      <c r="AH75" s="137">
        <f>IF(AND(AH$3&gt;=$K75,AH$3&lt;$L75),100*$AM75,0)</f>
        <v>0</v>
      </c>
      <c r="AI75" s="137">
        <f>IF(AND(AI$3&gt;=$K75,AI$3&lt;$L75),100*$AM75,0)</f>
        <v>0</v>
      </c>
      <c r="AJ75" s="137">
        <f>IF(AND(AJ$3&gt;=$K75,AJ$3&lt;$L75),100*$AM75,0)</f>
        <v>0</v>
      </c>
      <c r="AK75" s="136">
        <f ca="1">IF(AND(AND($AK$3&lt;=B75,B75&lt;=$AK$1),B75&lt;&gt;""),1,0)</f>
        <v>1</v>
      </c>
      <c r="AL75" s="136">
        <f t="shared" si="2"/>
        <v>1</v>
      </c>
      <c r="AM75" s="136">
        <v>1</v>
      </c>
    </row>
    <row r="76" spans="1:39" ht="93.75">
      <c r="A76" s="148">
        <v>439</v>
      </c>
      <c r="B76" s="152">
        <v>46035</v>
      </c>
      <c r="C76" s="154">
        <v>9</v>
      </c>
      <c r="D76" s="154">
        <v>17</v>
      </c>
      <c r="E76" s="214" t="s">
        <v>79</v>
      </c>
      <c r="F76" s="207" t="s">
        <v>494</v>
      </c>
      <c r="G76" s="207" t="s">
        <v>495</v>
      </c>
      <c r="H76" s="138" t="str">
        <f>IF(OR(G76="中止",G76="取消"),"998",IF(ISNA(MATCH($E76,施設情報!$B$2:$B$96,0)),"999",INDEX(施設情報!$C$2:$C$96,MATCH($E76,施設情報!$B$2:$B$96,0))))</f>
        <v>056</v>
      </c>
      <c r="I76" s="139">
        <f>B76</f>
        <v>46035</v>
      </c>
      <c r="J76" s="137" t="str">
        <f>H76&amp;"-"&amp;I76</f>
        <v>056-46035</v>
      </c>
      <c r="K76" s="137">
        <f>C76/24</f>
        <v>0.375</v>
      </c>
      <c r="L76" s="137">
        <f>D76/24</f>
        <v>0.70833333333333337</v>
      </c>
      <c r="M76" s="137">
        <f>IF(AND(M$3&gt;=$K76,M$3&lt;$L76),100*$AM76,0)</f>
        <v>0</v>
      </c>
      <c r="N76" s="137">
        <f>IF(AND(N$3&gt;=$K76,N$3&lt;$L76),100*$AM76,0)</f>
        <v>0</v>
      </c>
      <c r="O76" s="137">
        <f>IF(AND(O$3&gt;=$K76,O$3&lt;$L76),100*$AM76,0)</f>
        <v>0</v>
      </c>
      <c r="P76" s="137">
        <f>IF(AND(P$3&gt;=$K76,P$3&lt;$L76),100*$AM76,0)</f>
        <v>0</v>
      </c>
      <c r="Q76" s="137">
        <f>IF(AND(Q$3&gt;=$K76,Q$3&lt;$L76),100*$AM76,0)</f>
        <v>0</v>
      </c>
      <c r="R76" s="137">
        <f>IF(AND(R$3&gt;=$K76,R$3&lt;$L76),100*$AM76,0)</f>
        <v>0</v>
      </c>
      <c r="S76" s="137">
        <f>IF(AND(S$3&gt;=$K76,S$3&lt;$L76),100*$AM76,0)</f>
        <v>0</v>
      </c>
      <c r="T76" s="137">
        <f>IF(AND(T$3&gt;=$K76,T$3&lt;$L76),100*$AM76,0)</f>
        <v>0</v>
      </c>
      <c r="U76" s="137">
        <f>IF(AND(U$3&gt;=$K76,U$3&lt;$L76),100*$AM76,0)</f>
        <v>0</v>
      </c>
      <c r="V76" s="137">
        <f>IF(AND(V$3&gt;=$K76,V$3&lt;$L76),100*$AM76,0)</f>
        <v>100</v>
      </c>
      <c r="W76" s="137">
        <f>IF(AND(W$3&gt;=$K76,W$3&lt;$L76),100*$AM76,0)</f>
        <v>100</v>
      </c>
      <c r="X76" s="137">
        <f>IF(AND(X$3&gt;=$K76,X$3&lt;$L76),100*$AM76,0)</f>
        <v>100</v>
      </c>
      <c r="Y76" s="137">
        <f>IF(AND(Y$3&gt;=$K76,Y$3&lt;$L76),100*$AM76,0)</f>
        <v>100</v>
      </c>
      <c r="Z76" s="137">
        <f>IF(AND(Z$3&gt;=$K76,Z$3&lt;$L76),100*$AM76,0)</f>
        <v>100</v>
      </c>
      <c r="AA76" s="137">
        <f>IF(AND(AA$3&gt;=$K76,AA$3&lt;$L76),100*$AM76,0)</f>
        <v>100</v>
      </c>
      <c r="AB76" s="137">
        <f>IF(AND(AB$3&gt;=$K76,AB$3&lt;$L76),100*$AM76,0)</f>
        <v>100</v>
      </c>
      <c r="AC76" s="137">
        <f>IF(AND(AC$3&gt;=$K76,AC$3&lt;$L76),100*$AM76,0)</f>
        <v>100</v>
      </c>
      <c r="AD76" s="137">
        <f>IF(AND(AD$3&gt;=$K76,AD$3&lt;$L76),100*$AM76,0)</f>
        <v>0</v>
      </c>
      <c r="AE76" s="137">
        <f>IF(AND(AE$3&gt;=$K76,AE$3&lt;$L76),100*$AM76,0)</f>
        <v>0</v>
      </c>
      <c r="AF76" s="137">
        <f>IF(AND(AF$3&gt;=$K76,AF$3&lt;$L76),100*$AM76,0)</f>
        <v>0</v>
      </c>
      <c r="AG76" s="137">
        <f>IF(AND(AG$3&gt;=$K76,AG$3&lt;$L76),100*$AM76,0)</f>
        <v>0</v>
      </c>
      <c r="AH76" s="137">
        <f>IF(AND(AH$3&gt;=$K76,AH$3&lt;$L76),100*$AM76,0)</f>
        <v>0</v>
      </c>
      <c r="AI76" s="137">
        <f>IF(AND(AI$3&gt;=$K76,AI$3&lt;$L76),100*$AM76,0)</f>
        <v>0</v>
      </c>
      <c r="AJ76" s="137">
        <f>IF(AND(AJ$3&gt;=$K76,AJ$3&lt;$L76),100*$AM76,0)</f>
        <v>0</v>
      </c>
      <c r="AK76" s="136">
        <f ca="1">IF(AND(AND($AK$3&lt;=B76,B76&lt;=$AK$1),B76&lt;&gt;""),1,0)</f>
        <v>1</v>
      </c>
      <c r="AL76" s="136">
        <f t="shared" si="2"/>
        <v>1</v>
      </c>
      <c r="AM76" s="136">
        <v>1</v>
      </c>
    </row>
    <row r="77" spans="1:39" ht="112.5">
      <c r="A77" s="148">
        <v>440</v>
      </c>
      <c r="B77" s="152">
        <v>46035</v>
      </c>
      <c r="C77" s="154">
        <v>9</v>
      </c>
      <c r="D77" s="154">
        <v>17</v>
      </c>
      <c r="E77" s="214" t="s">
        <v>80</v>
      </c>
      <c r="F77" s="207" t="s">
        <v>494</v>
      </c>
      <c r="G77" s="207" t="s">
        <v>495</v>
      </c>
      <c r="H77" s="138" t="str">
        <f>IF(OR(G77="中止",G77="取消"),"998",IF(ISNA(MATCH($E77,施設情報!$B$2:$B$96,0)),"999",INDEX(施設情報!$C$2:$C$96,MATCH($E77,施設情報!$B$2:$B$96,0))))</f>
        <v>057</v>
      </c>
      <c r="I77" s="139">
        <f>B77</f>
        <v>46035</v>
      </c>
      <c r="J77" s="137" t="str">
        <f>H77&amp;"-"&amp;I77</f>
        <v>057-46035</v>
      </c>
      <c r="K77" s="137">
        <f>C77/24</f>
        <v>0.375</v>
      </c>
      <c r="L77" s="137">
        <f>D77/24</f>
        <v>0.70833333333333337</v>
      </c>
      <c r="M77" s="137">
        <f>IF(AND(M$3&gt;=$K77,M$3&lt;$L77),100*$AM77,0)</f>
        <v>0</v>
      </c>
      <c r="N77" s="137">
        <f>IF(AND(N$3&gt;=$K77,N$3&lt;$L77),100*$AM77,0)</f>
        <v>0</v>
      </c>
      <c r="O77" s="137">
        <f>IF(AND(O$3&gt;=$K77,O$3&lt;$L77),100*$AM77,0)</f>
        <v>0</v>
      </c>
      <c r="P77" s="137">
        <f>IF(AND(P$3&gt;=$K77,P$3&lt;$L77),100*$AM77,0)</f>
        <v>0</v>
      </c>
      <c r="Q77" s="137">
        <f>IF(AND(Q$3&gt;=$K77,Q$3&lt;$L77),100*$AM77,0)</f>
        <v>0</v>
      </c>
      <c r="R77" s="137">
        <f>IF(AND(R$3&gt;=$K77,R$3&lt;$L77),100*$AM77,0)</f>
        <v>0</v>
      </c>
      <c r="S77" s="137">
        <f>IF(AND(S$3&gt;=$K77,S$3&lt;$L77),100*$AM77,0)</f>
        <v>0</v>
      </c>
      <c r="T77" s="137">
        <f>IF(AND(T$3&gt;=$K77,T$3&lt;$L77),100*$AM77,0)</f>
        <v>0</v>
      </c>
      <c r="U77" s="137">
        <f>IF(AND(U$3&gt;=$K77,U$3&lt;$L77),100*$AM77,0)</f>
        <v>0</v>
      </c>
      <c r="V77" s="137">
        <f>IF(AND(V$3&gt;=$K77,V$3&lt;$L77),100*$AM77,0)</f>
        <v>100</v>
      </c>
      <c r="W77" s="137">
        <f>IF(AND(W$3&gt;=$K77,W$3&lt;$L77),100*$AM77,0)</f>
        <v>100</v>
      </c>
      <c r="X77" s="137">
        <f>IF(AND(X$3&gt;=$K77,X$3&lt;$L77),100*$AM77,0)</f>
        <v>100</v>
      </c>
      <c r="Y77" s="137">
        <f>IF(AND(Y$3&gt;=$K77,Y$3&lt;$L77),100*$AM77,0)</f>
        <v>100</v>
      </c>
      <c r="Z77" s="137">
        <f>IF(AND(Z$3&gt;=$K77,Z$3&lt;$L77),100*$AM77,0)</f>
        <v>100</v>
      </c>
      <c r="AA77" s="137">
        <f>IF(AND(AA$3&gt;=$K77,AA$3&lt;$L77),100*$AM77,0)</f>
        <v>100</v>
      </c>
      <c r="AB77" s="137">
        <f>IF(AND(AB$3&gt;=$K77,AB$3&lt;$L77),100*$AM77,0)</f>
        <v>100</v>
      </c>
      <c r="AC77" s="137">
        <f>IF(AND(AC$3&gt;=$K77,AC$3&lt;$L77),100*$AM77,0)</f>
        <v>100</v>
      </c>
      <c r="AD77" s="137">
        <f>IF(AND(AD$3&gt;=$K77,AD$3&lt;$L77),100*$AM77,0)</f>
        <v>0</v>
      </c>
      <c r="AE77" s="137">
        <f>IF(AND(AE$3&gt;=$K77,AE$3&lt;$L77),100*$AM77,0)</f>
        <v>0</v>
      </c>
      <c r="AF77" s="137">
        <f>IF(AND(AF$3&gt;=$K77,AF$3&lt;$L77),100*$AM77,0)</f>
        <v>0</v>
      </c>
      <c r="AG77" s="137">
        <f>IF(AND(AG$3&gt;=$K77,AG$3&lt;$L77),100*$AM77,0)</f>
        <v>0</v>
      </c>
      <c r="AH77" s="137">
        <f>IF(AND(AH$3&gt;=$K77,AH$3&lt;$L77),100*$AM77,0)</f>
        <v>0</v>
      </c>
      <c r="AI77" s="137">
        <f>IF(AND(AI$3&gt;=$K77,AI$3&lt;$L77),100*$AM77,0)</f>
        <v>0</v>
      </c>
      <c r="AJ77" s="137">
        <f>IF(AND(AJ$3&gt;=$K77,AJ$3&lt;$L77),100*$AM77,0)</f>
        <v>0</v>
      </c>
      <c r="AK77" s="136">
        <f ca="1">IF(AND(AND($AK$3&lt;=B77,B77&lt;=$AK$1),B77&lt;&gt;""),1,0)</f>
        <v>1</v>
      </c>
      <c r="AL77" s="136">
        <f t="shared" si="2"/>
        <v>1</v>
      </c>
      <c r="AM77" s="136">
        <v>1</v>
      </c>
    </row>
    <row r="78" spans="1:39" ht="112.5">
      <c r="A78" s="148">
        <v>441</v>
      </c>
      <c r="B78" s="152">
        <v>46035</v>
      </c>
      <c r="C78" s="154">
        <v>9</v>
      </c>
      <c r="D78" s="154">
        <v>17</v>
      </c>
      <c r="E78" s="214" t="s">
        <v>81</v>
      </c>
      <c r="F78" s="207" t="s">
        <v>494</v>
      </c>
      <c r="G78" s="207" t="s">
        <v>495</v>
      </c>
      <c r="H78" s="138" t="str">
        <f>IF(OR(G78="中止",G78="取消"),"998",IF(ISNA(MATCH($E78,施設情報!$B$2:$B$96,0)),"999",INDEX(施設情報!$C$2:$C$96,MATCH($E78,施設情報!$B$2:$B$96,0))))</f>
        <v>058</v>
      </c>
      <c r="I78" s="139">
        <f>B78</f>
        <v>46035</v>
      </c>
      <c r="J78" s="137" t="str">
        <f>H78&amp;"-"&amp;I78</f>
        <v>058-46035</v>
      </c>
      <c r="K78" s="137">
        <f>C78/24</f>
        <v>0.375</v>
      </c>
      <c r="L78" s="137">
        <f>D78/24</f>
        <v>0.70833333333333337</v>
      </c>
      <c r="M78" s="137">
        <f>IF(AND(M$3&gt;=$K78,M$3&lt;$L78),100*$AM78,0)</f>
        <v>0</v>
      </c>
      <c r="N78" s="137">
        <f>IF(AND(N$3&gt;=$K78,N$3&lt;$L78),100*$AM78,0)</f>
        <v>0</v>
      </c>
      <c r="O78" s="137">
        <f>IF(AND(O$3&gt;=$K78,O$3&lt;$L78),100*$AM78,0)</f>
        <v>0</v>
      </c>
      <c r="P78" s="137">
        <f>IF(AND(P$3&gt;=$K78,P$3&lt;$L78),100*$AM78,0)</f>
        <v>0</v>
      </c>
      <c r="Q78" s="137">
        <f>IF(AND(Q$3&gt;=$K78,Q$3&lt;$L78),100*$AM78,0)</f>
        <v>0</v>
      </c>
      <c r="R78" s="137">
        <f>IF(AND(R$3&gt;=$K78,R$3&lt;$L78),100*$AM78,0)</f>
        <v>0</v>
      </c>
      <c r="S78" s="137">
        <f>IF(AND(S$3&gt;=$K78,S$3&lt;$L78),100*$AM78,0)</f>
        <v>0</v>
      </c>
      <c r="T78" s="137">
        <f>IF(AND(T$3&gt;=$K78,T$3&lt;$L78),100*$AM78,0)</f>
        <v>0</v>
      </c>
      <c r="U78" s="137">
        <f>IF(AND(U$3&gt;=$K78,U$3&lt;$L78),100*$AM78,0)</f>
        <v>0</v>
      </c>
      <c r="V78" s="137">
        <f>IF(AND(V$3&gt;=$K78,V$3&lt;$L78),100*$AM78,0)</f>
        <v>100</v>
      </c>
      <c r="W78" s="137">
        <f>IF(AND(W$3&gt;=$K78,W$3&lt;$L78),100*$AM78,0)</f>
        <v>100</v>
      </c>
      <c r="X78" s="137">
        <f>IF(AND(X$3&gt;=$K78,X$3&lt;$L78),100*$AM78,0)</f>
        <v>100</v>
      </c>
      <c r="Y78" s="137">
        <f>IF(AND(Y$3&gt;=$K78,Y$3&lt;$L78),100*$AM78,0)</f>
        <v>100</v>
      </c>
      <c r="Z78" s="137">
        <f>IF(AND(Z$3&gt;=$K78,Z$3&lt;$L78),100*$AM78,0)</f>
        <v>100</v>
      </c>
      <c r="AA78" s="137">
        <f>IF(AND(AA$3&gt;=$K78,AA$3&lt;$L78),100*$AM78,0)</f>
        <v>100</v>
      </c>
      <c r="AB78" s="137">
        <f>IF(AND(AB$3&gt;=$K78,AB$3&lt;$L78),100*$AM78,0)</f>
        <v>100</v>
      </c>
      <c r="AC78" s="137">
        <f>IF(AND(AC$3&gt;=$K78,AC$3&lt;$L78),100*$AM78,0)</f>
        <v>100</v>
      </c>
      <c r="AD78" s="137">
        <f>IF(AND(AD$3&gt;=$K78,AD$3&lt;$L78),100*$AM78,0)</f>
        <v>0</v>
      </c>
      <c r="AE78" s="137">
        <f>IF(AND(AE$3&gt;=$K78,AE$3&lt;$L78),100*$AM78,0)</f>
        <v>0</v>
      </c>
      <c r="AF78" s="137">
        <f>IF(AND(AF$3&gt;=$K78,AF$3&lt;$L78),100*$AM78,0)</f>
        <v>0</v>
      </c>
      <c r="AG78" s="137">
        <f>IF(AND(AG$3&gt;=$K78,AG$3&lt;$L78),100*$AM78,0)</f>
        <v>0</v>
      </c>
      <c r="AH78" s="137">
        <f>IF(AND(AH$3&gt;=$K78,AH$3&lt;$L78),100*$AM78,0)</f>
        <v>0</v>
      </c>
      <c r="AI78" s="137">
        <f>IF(AND(AI$3&gt;=$K78,AI$3&lt;$L78),100*$AM78,0)</f>
        <v>0</v>
      </c>
      <c r="AJ78" s="137">
        <f>IF(AND(AJ$3&gt;=$K78,AJ$3&lt;$L78),100*$AM78,0)</f>
        <v>0</v>
      </c>
      <c r="AK78" s="136">
        <f ca="1">IF(AND(AND($AK$3&lt;=B78,B78&lt;=$AK$1),B78&lt;&gt;""),1,0)</f>
        <v>1</v>
      </c>
      <c r="AL78" s="136">
        <f t="shared" si="2"/>
        <v>1</v>
      </c>
      <c r="AM78" s="136">
        <v>1</v>
      </c>
    </row>
    <row r="79" spans="1:39" ht="93.75">
      <c r="A79" s="148">
        <v>442</v>
      </c>
      <c r="B79" s="152">
        <v>46035</v>
      </c>
      <c r="C79" s="154">
        <v>9</v>
      </c>
      <c r="D79" s="154">
        <v>17</v>
      </c>
      <c r="E79" s="214" t="s">
        <v>82</v>
      </c>
      <c r="F79" s="207" t="s">
        <v>494</v>
      </c>
      <c r="G79" s="207" t="s">
        <v>495</v>
      </c>
      <c r="H79" s="138" t="str">
        <f>IF(OR(G79="中止",G79="取消"),"998",IF(ISNA(MATCH($E79,施設情報!$B$2:$B$96,0)),"999",INDEX(施設情報!$C$2:$C$96,MATCH($E79,施設情報!$B$2:$B$96,0))))</f>
        <v>059</v>
      </c>
      <c r="I79" s="139">
        <f>B79</f>
        <v>46035</v>
      </c>
      <c r="J79" s="137" t="str">
        <f>H79&amp;"-"&amp;I79</f>
        <v>059-46035</v>
      </c>
      <c r="K79" s="137">
        <f>C79/24</f>
        <v>0.375</v>
      </c>
      <c r="L79" s="137">
        <f>D79/24</f>
        <v>0.70833333333333337</v>
      </c>
      <c r="M79" s="137">
        <f>IF(AND(M$3&gt;=$K79,M$3&lt;$L79),100*$AM79,0)</f>
        <v>0</v>
      </c>
      <c r="N79" s="137">
        <f>IF(AND(N$3&gt;=$K79,N$3&lt;$L79),100*$AM79,0)</f>
        <v>0</v>
      </c>
      <c r="O79" s="137">
        <f>IF(AND(O$3&gt;=$K79,O$3&lt;$L79),100*$AM79,0)</f>
        <v>0</v>
      </c>
      <c r="P79" s="137">
        <f>IF(AND(P$3&gt;=$K79,P$3&lt;$L79),100*$AM79,0)</f>
        <v>0</v>
      </c>
      <c r="Q79" s="137">
        <f>IF(AND(Q$3&gt;=$K79,Q$3&lt;$L79),100*$AM79,0)</f>
        <v>0</v>
      </c>
      <c r="R79" s="137">
        <f>IF(AND(R$3&gt;=$K79,R$3&lt;$L79),100*$AM79,0)</f>
        <v>0</v>
      </c>
      <c r="S79" s="137">
        <f>IF(AND(S$3&gt;=$K79,S$3&lt;$L79),100*$AM79,0)</f>
        <v>0</v>
      </c>
      <c r="T79" s="137">
        <f>IF(AND(T$3&gt;=$K79,T$3&lt;$L79),100*$AM79,0)</f>
        <v>0</v>
      </c>
      <c r="U79" s="137">
        <f>IF(AND(U$3&gt;=$K79,U$3&lt;$L79),100*$AM79,0)</f>
        <v>0</v>
      </c>
      <c r="V79" s="137">
        <f>IF(AND(V$3&gt;=$K79,V$3&lt;$L79),100*$AM79,0)</f>
        <v>100</v>
      </c>
      <c r="W79" s="137">
        <f>IF(AND(W$3&gt;=$K79,W$3&lt;$L79),100*$AM79,0)</f>
        <v>100</v>
      </c>
      <c r="X79" s="137">
        <f>IF(AND(X$3&gt;=$K79,X$3&lt;$L79),100*$AM79,0)</f>
        <v>100</v>
      </c>
      <c r="Y79" s="137">
        <f>IF(AND(Y$3&gt;=$K79,Y$3&lt;$L79),100*$AM79,0)</f>
        <v>100</v>
      </c>
      <c r="Z79" s="137">
        <f>IF(AND(Z$3&gt;=$K79,Z$3&lt;$L79),100*$AM79,0)</f>
        <v>100</v>
      </c>
      <c r="AA79" s="137">
        <f>IF(AND(AA$3&gt;=$K79,AA$3&lt;$L79),100*$AM79,0)</f>
        <v>100</v>
      </c>
      <c r="AB79" s="137">
        <f>IF(AND(AB$3&gt;=$K79,AB$3&lt;$L79),100*$AM79,0)</f>
        <v>100</v>
      </c>
      <c r="AC79" s="137">
        <f>IF(AND(AC$3&gt;=$K79,AC$3&lt;$L79),100*$AM79,0)</f>
        <v>100</v>
      </c>
      <c r="AD79" s="137">
        <f>IF(AND(AD$3&gt;=$K79,AD$3&lt;$L79),100*$AM79,0)</f>
        <v>0</v>
      </c>
      <c r="AE79" s="137">
        <f>IF(AND(AE$3&gt;=$K79,AE$3&lt;$L79),100*$AM79,0)</f>
        <v>0</v>
      </c>
      <c r="AF79" s="137">
        <f>IF(AND(AF$3&gt;=$K79,AF$3&lt;$L79),100*$AM79,0)</f>
        <v>0</v>
      </c>
      <c r="AG79" s="137">
        <f>IF(AND(AG$3&gt;=$K79,AG$3&lt;$L79),100*$AM79,0)</f>
        <v>0</v>
      </c>
      <c r="AH79" s="137">
        <f>IF(AND(AH$3&gt;=$K79,AH$3&lt;$L79),100*$AM79,0)</f>
        <v>0</v>
      </c>
      <c r="AI79" s="137">
        <f>IF(AND(AI$3&gt;=$K79,AI$3&lt;$L79),100*$AM79,0)</f>
        <v>0</v>
      </c>
      <c r="AJ79" s="137">
        <f>IF(AND(AJ$3&gt;=$K79,AJ$3&lt;$L79),100*$AM79,0)</f>
        <v>0</v>
      </c>
      <c r="AK79" s="136">
        <f ca="1">IF(AND(AND($AK$3&lt;=B79,B79&lt;=$AK$1),B79&lt;&gt;""),1,0)</f>
        <v>1</v>
      </c>
      <c r="AL79" s="136">
        <f t="shared" si="2"/>
        <v>1</v>
      </c>
      <c r="AM79" s="136">
        <v>1</v>
      </c>
    </row>
    <row r="80" spans="1:39" ht="93.75">
      <c r="A80" s="148">
        <v>443</v>
      </c>
      <c r="B80" s="152">
        <v>46035</v>
      </c>
      <c r="C80" s="154">
        <v>9</v>
      </c>
      <c r="D80" s="154">
        <v>17</v>
      </c>
      <c r="E80" s="214" t="s">
        <v>83</v>
      </c>
      <c r="F80" s="207" t="s">
        <v>494</v>
      </c>
      <c r="G80" s="207" t="s">
        <v>495</v>
      </c>
      <c r="H80" s="138" t="str">
        <f>IF(OR(G80="中止",G80="取消"),"998",IF(ISNA(MATCH($E80,施設情報!$B$2:$B$96,0)),"999",INDEX(施設情報!$C$2:$C$96,MATCH($E80,施設情報!$B$2:$B$96,0))))</f>
        <v>060</v>
      </c>
      <c r="I80" s="139">
        <f>B80</f>
        <v>46035</v>
      </c>
      <c r="J80" s="137" t="str">
        <f>H80&amp;"-"&amp;I80</f>
        <v>060-46035</v>
      </c>
      <c r="K80" s="137">
        <f>C80/24</f>
        <v>0.375</v>
      </c>
      <c r="L80" s="137">
        <f>D80/24</f>
        <v>0.70833333333333337</v>
      </c>
      <c r="M80" s="137">
        <f>IF(AND(M$3&gt;=$K80,M$3&lt;$L80),100*$AM80,0)</f>
        <v>0</v>
      </c>
      <c r="N80" s="137">
        <f>IF(AND(N$3&gt;=$K80,N$3&lt;$L80),100*$AM80,0)</f>
        <v>0</v>
      </c>
      <c r="O80" s="137">
        <f>IF(AND(O$3&gt;=$K80,O$3&lt;$L80),100*$AM80,0)</f>
        <v>0</v>
      </c>
      <c r="P80" s="137">
        <f>IF(AND(P$3&gt;=$K80,P$3&lt;$L80),100*$AM80,0)</f>
        <v>0</v>
      </c>
      <c r="Q80" s="137">
        <f>IF(AND(Q$3&gt;=$K80,Q$3&lt;$L80),100*$AM80,0)</f>
        <v>0</v>
      </c>
      <c r="R80" s="137">
        <f>IF(AND(R$3&gt;=$K80,R$3&lt;$L80),100*$AM80,0)</f>
        <v>0</v>
      </c>
      <c r="S80" s="137">
        <f>IF(AND(S$3&gt;=$K80,S$3&lt;$L80),100*$AM80,0)</f>
        <v>0</v>
      </c>
      <c r="T80" s="137">
        <f>IF(AND(T$3&gt;=$K80,T$3&lt;$L80),100*$AM80,0)</f>
        <v>0</v>
      </c>
      <c r="U80" s="137">
        <f>IF(AND(U$3&gt;=$K80,U$3&lt;$L80),100*$AM80,0)</f>
        <v>0</v>
      </c>
      <c r="V80" s="137">
        <f>IF(AND(V$3&gt;=$K80,V$3&lt;$L80),100*$AM80,0)</f>
        <v>100</v>
      </c>
      <c r="W80" s="137">
        <f>IF(AND(W$3&gt;=$K80,W$3&lt;$L80),100*$AM80,0)</f>
        <v>100</v>
      </c>
      <c r="X80" s="137">
        <f>IF(AND(X$3&gt;=$K80,X$3&lt;$L80),100*$AM80,0)</f>
        <v>100</v>
      </c>
      <c r="Y80" s="137">
        <f>IF(AND(Y$3&gt;=$K80,Y$3&lt;$L80),100*$AM80,0)</f>
        <v>100</v>
      </c>
      <c r="Z80" s="137">
        <f>IF(AND(Z$3&gt;=$K80,Z$3&lt;$L80),100*$AM80,0)</f>
        <v>100</v>
      </c>
      <c r="AA80" s="137">
        <f>IF(AND(AA$3&gt;=$K80,AA$3&lt;$L80),100*$AM80,0)</f>
        <v>100</v>
      </c>
      <c r="AB80" s="137">
        <f>IF(AND(AB$3&gt;=$K80,AB$3&lt;$L80),100*$AM80,0)</f>
        <v>100</v>
      </c>
      <c r="AC80" s="137">
        <f>IF(AND(AC$3&gt;=$K80,AC$3&lt;$L80),100*$AM80,0)</f>
        <v>100</v>
      </c>
      <c r="AD80" s="137">
        <f>IF(AND(AD$3&gt;=$K80,AD$3&lt;$L80),100*$AM80,0)</f>
        <v>0</v>
      </c>
      <c r="AE80" s="137">
        <f>IF(AND(AE$3&gt;=$K80,AE$3&lt;$L80),100*$AM80,0)</f>
        <v>0</v>
      </c>
      <c r="AF80" s="137">
        <f>IF(AND(AF$3&gt;=$K80,AF$3&lt;$L80),100*$AM80,0)</f>
        <v>0</v>
      </c>
      <c r="AG80" s="137">
        <f>IF(AND(AG$3&gt;=$K80,AG$3&lt;$L80),100*$AM80,0)</f>
        <v>0</v>
      </c>
      <c r="AH80" s="137">
        <f>IF(AND(AH$3&gt;=$K80,AH$3&lt;$L80),100*$AM80,0)</f>
        <v>0</v>
      </c>
      <c r="AI80" s="137">
        <f>IF(AND(AI$3&gt;=$K80,AI$3&lt;$L80),100*$AM80,0)</f>
        <v>0</v>
      </c>
      <c r="AJ80" s="137">
        <f>IF(AND(AJ$3&gt;=$K80,AJ$3&lt;$L80),100*$AM80,0)</f>
        <v>0</v>
      </c>
      <c r="AK80" s="136">
        <f ca="1">IF(AND(AND($AK$3&lt;=B80,B80&lt;=$AK$1),B80&lt;&gt;""),1,0)</f>
        <v>1</v>
      </c>
      <c r="AL80" s="136">
        <f t="shared" si="2"/>
        <v>1</v>
      </c>
      <c r="AM80" s="136">
        <v>1</v>
      </c>
    </row>
    <row r="81" spans="1:39" ht="56.25">
      <c r="A81" s="148">
        <v>444</v>
      </c>
      <c r="B81" s="152">
        <v>46035</v>
      </c>
      <c r="C81" s="154">
        <v>9</v>
      </c>
      <c r="D81" s="154">
        <v>17</v>
      </c>
      <c r="E81" s="214" t="s">
        <v>84</v>
      </c>
      <c r="F81" s="207" t="s">
        <v>97</v>
      </c>
      <c r="G81" s="207" t="s">
        <v>495</v>
      </c>
      <c r="H81" s="138" t="str">
        <f>IF(OR(G81="中止",G81="取消"),"998",IF(ISNA(MATCH($E81,施設情報!$B$2:$B$96,0)),"999",INDEX(施設情報!$C$2:$C$96,MATCH($E81,施設情報!$B$2:$B$96,0))))</f>
        <v>067</v>
      </c>
      <c r="I81" s="139">
        <f>B81</f>
        <v>46035</v>
      </c>
      <c r="J81" s="137" t="str">
        <f>H81&amp;"-"&amp;I81</f>
        <v>067-46035</v>
      </c>
      <c r="K81" s="137">
        <f>C81/24</f>
        <v>0.375</v>
      </c>
      <c r="L81" s="137">
        <f>D81/24</f>
        <v>0.70833333333333337</v>
      </c>
      <c r="M81" s="137">
        <f>IF(AND(M$3&gt;=$K81,M$3&lt;$L81),100*$AM81,0)</f>
        <v>0</v>
      </c>
      <c r="N81" s="137">
        <f>IF(AND(N$3&gt;=$K81,N$3&lt;$L81),100*$AM81,0)</f>
        <v>0</v>
      </c>
      <c r="O81" s="137">
        <f>IF(AND(O$3&gt;=$K81,O$3&lt;$L81),100*$AM81,0)</f>
        <v>0</v>
      </c>
      <c r="P81" s="137">
        <f>IF(AND(P$3&gt;=$K81,P$3&lt;$L81),100*$AM81,0)</f>
        <v>0</v>
      </c>
      <c r="Q81" s="137">
        <f>IF(AND(Q$3&gt;=$K81,Q$3&lt;$L81),100*$AM81,0)</f>
        <v>0</v>
      </c>
      <c r="R81" s="137">
        <f>IF(AND(R$3&gt;=$K81,R$3&lt;$L81),100*$AM81,0)</f>
        <v>0</v>
      </c>
      <c r="S81" s="137">
        <f>IF(AND(S$3&gt;=$K81,S$3&lt;$L81),100*$AM81,0)</f>
        <v>0</v>
      </c>
      <c r="T81" s="137">
        <f>IF(AND(T$3&gt;=$K81,T$3&lt;$L81),100*$AM81,0)</f>
        <v>0</v>
      </c>
      <c r="U81" s="137">
        <f>IF(AND(U$3&gt;=$K81,U$3&lt;$L81),100*$AM81,0)</f>
        <v>0</v>
      </c>
      <c r="V81" s="137">
        <f>IF(AND(V$3&gt;=$K81,V$3&lt;$L81),100*$AM81,0)</f>
        <v>50</v>
      </c>
      <c r="W81" s="137">
        <f>IF(AND(W$3&gt;=$K81,W$3&lt;$L81),100*$AM81,0)</f>
        <v>50</v>
      </c>
      <c r="X81" s="137">
        <f>IF(AND(X$3&gt;=$K81,X$3&lt;$L81),100*$AM81,0)</f>
        <v>50</v>
      </c>
      <c r="Y81" s="137">
        <f>IF(AND(Y$3&gt;=$K81,Y$3&lt;$L81),100*$AM81,0)</f>
        <v>50</v>
      </c>
      <c r="Z81" s="137">
        <f>IF(AND(Z$3&gt;=$K81,Z$3&lt;$L81),100*$AM81,0)</f>
        <v>50</v>
      </c>
      <c r="AA81" s="137">
        <f>IF(AND(AA$3&gt;=$K81,AA$3&lt;$L81),100*$AM81,0)</f>
        <v>50</v>
      </c>
      <c r="AB81" s="137">
        <f>IF(AND(AB$3&gt;=$K81,AB$3&lt;$L81),100*$AM81,0)</f>
        <v>50</v>
      </c>
      <c r="AC81" s="137">
        <f>IF(AND(AC$3&gt;=$K81,AC$3&lt;$L81),100*$AM81,0)</f>
        <v>50</v>
      </c>
      <c r="AD81" s="137">
        <f>IF(AND(AD$3&gt;=$K81,AD$3&lt;$L81),100*$AM81,0)</f>
        <v>0</v>
      </c>
      <c r="AE81" s="137">
        <f>IF(AND(AE$3&gt;=$K81,AE$3&lt;$L81),100*$AM81,0)</f>
        <v>0</v>
      </c>
      <c r="AF81" s="137">
        <f>IF(AND(AF$3&gt;=$K81,AF$3&lt;$L81),100*$AM81,0)</f>
        <v>0</v>
      </c>
      <c r="AG81" s="137">
        <f>IF(AND(AG$3&gt;=$K81,AG$3&lt;$L81),100*$AM81,0)</f>
        <v>0</v>
      </c>
      <c r="AH81" s="137">
        <f>IF(AND(AH$3&gt;=$K81,AH$3&lt;$L81),100*$AM81,0)</f>
        <v>0</v>
      </c>
      <c r="AI81" s="137">
        <f>IF(AND(AI$3&gt;=$K81,AI$3&lt;$L81),100*$AM81,0)</f>
        <v>0</v>
      </c>
      <c r="AJ81" s="137">
        <f>IF(AND(AJ$3&gt;=$K81,AJ$3&lt;$L81),100*$AM81,0)</f>
        <v>0</v>
      </c>
      <c r="AK81" s="136">
        <f ca="1">IF(AND(AND($AK$3&lt;=B81,B81&lt;=$AK$1),B81&lt;&gt;""),1,0)</f>
        <v>1</v>
      </c>
      <c r="AL81" s="136">
        <f t="shared" si="2"/>
        <v>0.5</v>
      </c>
      <c r="AM81" s="136">
        <v>0.5</v>
      </c>
    </row>
    <row r="82" spans="1:39" ht="56.25">
      <c r="A82" s="148">
        <v>445</v>
      </c>
      <c r="B82" s="152">
        <v>46035</v>
      </c>
      <c r="C82" s="154">
        <v>9</v>
      </c>
      <c r="D82" s="154">
        <v>17</v>
      </c>
      <c r="E82" s="214" t="s">
        <v>85</v>
      </c>
      <c r="F82" s="207" t="s">
        <v>97</v>
      </c>
      <c r="G82" s="207" t="s">
        <v>495</v>
      </c>
      <c r="H82" s="138" t="str">
        <f>IF(OR(G82="中止",G82="取消"),"998",IF(ISNA(MATCH($E82,施設情報!$B$2:$B$96,0)),"999",INDEX(施設情報!$C$2:$C$96,MATCH($E82,施設情報!$B$2:$B$96,0))))</f>
        <v>065</v>
      </c>
      <c r="I82" s="139">
        <f>B82</f>
        <v>46035</v>
      </c>
      <c r="J82" s="137" t="str">
        <f>H82&amp;"-"&amp;I82</f>
        <v>065-46035</v>
      </c>
      <c r="K82" s="137">
        <f>C82/24</f>
        <v>0.375</v>
      </c>
      <c r="L82" s="137">
        <f>D82/24</f>
        <v>0.70833333333333337</v>
      </c>
      <c r="M82" s="137">
        <f>IF(AND(M$3&gt;=$K82,M$3&lt;$L82),100*$AM82,0)</f>
        <v>0</v>
      </c>
      <c r="N82" s="137">
        <f>IF(AND(N$3&gt;=$K82,N$3&lt;$L82),100*$AM82,0)</f>
        <v>0</v>
      </c>
      <c r="O82" s="137">
        <f>IF(AND(O$3&gt;=$K82,O$3&lt;$L82),100*$AM82,0)</f>
        <v>0</v>
      </c>
      <c r="P82" s="137">
        <f>IF(AND(P$3&gt;=$K82,P$3&lt;$L82),100*$AM82,0)</f>
        <v>0</v>
      </c>
      <c r="Q82" s="137">
        <f>IF(AND(Q$3&gt;=$K82,Q$3&lt;$L82),100*$AM82,0)</f>
        <v>0</v>
      </c>
      <c r="R82" s="137">
        <f>IF(AND(R$3&gt;=$K82,R$3&lt;$L82),100*$AM82,0)</f>
        <v>0</v>
      </c>
      <c r="S82" s="137">
        <f>IF(AND(S$3&gt;=$K82,S$3&lt;$L82),100*$AM82,0)</f>
        <v>0</v>
      </c>
      <c r="T82" s="137">
        <f>IF(AND(T$3&gt;=$K82,T$3&lt;$L82),100*$AM82,0)</f>
        <v>0</v>
      </c>
      <c r="U82" s="137">
        <f>IF(AND(U$3&gt;=$K82,U$3&lt;$L82),100*$AM82,0)</f>
        <v>0</v>
      </c>
      <c r="V82" s="137">
        <f>IF(AND(V$3&gt;=$K82,V$3&lt;$L82),100*$AM82,0)</f>
        <v>50</v>
      </c>
      <c r="W82" s="137">
        <f>IF(AND(W$3&gt;=$K82,W$3&lt;$L82),100*$AM82,0)</f>
        <v>50</v>
      </c>
      <c r="X82" s="137">
        <f>IF(AND(X$3&gt;=$K82,X$3&lt;$L82),100*$AM82,0)</f>
        <v>50</v>
      </c>
      <c r="Y82" s="137">
        <f>IF(AND(Y$3&gt;=$K82,Y$3&lt;$L82),100*$AM82,0)</f>
        <v>50</v>
      </c>
      <c r="Z82" s="137">
        <f>IF(AND(Z$3&gt;=$K82,Z$3&lt;$L82),100*$AM82,0)</f>
        <v>50</v>
      </c>
      <c r="AA82" s="137">
        <f>IF(AND(AA$3&gt;=$K82,AA$3&lt;$L82),100*$AM82,0)</f>
        <v>50</v>
      </c>
      <c r="AB82" s="137">
        <f>IF(AND(AB$3&gt;=$K82,AB$3&lt;$L82),100*$AM82,0)</f>
        <v>50</v>
      </c>
      <c r="AC82" s="137">
        <f>IF(AND(AC$3&gt;=$K82,AC$3&lt;$L82),100*$AM82,0)</f>
        <v>50</v>
      </c>
      <c r="AD82" s="137">
        <f>IF(AND(AD$3&gt;=$K82,AD$3&lt;$L82),100*$AM82,0)</f>
        <v>0</v>
      </c>
      <c r="AE82" s="137">
        <f>IF(AND(AE$3&gt;=$K82,AE$3&lt;$L82),100*$AM82,0)</f>
        <v>0</v>
      </c>
      <c r="AF82" s="137">
        <f>IF(AND(AF$3&gt;=$K82,AF$3&lt;$L82),100*$AM82,0)</f>
        <v>0</v>
      </c>
      <c r="AG82" s="137">
        <f>IF(AND(AG$3&gt;=$K82,AG$3&lt;$L82),100*$AM82,0)</f>
        <v>0</v>
      </c>
      <c r="AH82" s="137">
        <f>IF(AND(AH$3&gt;=$K82,AH$3&lt;$L82),100*$AM82,0)</f>
        <v>0</v>
      </c>
      <c r="AI82" s="137">
        <f>IF(AND(AI$3&gt;=$K82,AI$3&lt;$L82),100*$AM82,0)</f>
        <v>0</v>
      </c>
      <c r="AJ82" s="137">
        <f>IF(AND(AJ$3&gt;=$K82,AJ$3&lt;$L82),100*$AM82,0)</f>
        <v>0</v>
      </c>
      <c r="AK82" s="136">
        <f ca="1">IF(AND(AND($AK$3&lt;=B82,B82&lt;=$AK$1),B82&lt;&gt;""),1,0)</f>
        <v>1</v>
      </c>
      <c r="AL82" s="136">
        <f t="shared" si="2"/>
        <v>0.5</v>
      </c>
      <c r="AM82" s="136">
        <v>0.5</v>
      </c>
    </row>
    <row r="83" spans="1:39" ht="56.25">
      <c r="A83" s="148">
        <v>446</v>
      </c>
      <c r="B83" s="152">
        <v>46035</v>
      </c>
      <c r="C83" s="154">
        <v>9</v>
      </c>
      <c r="D83" s="154">
        <v>17</v>
      </c>
      <c r="E83" s="214" t="s">
        <v>86</v>
      </c>
      <c r="F83" s="207" t="s">
        <v>97</v>
      </c>
      <c r="G83" s="207" t="s">
        <v>495</v>
      </c>
      <c r="H83" s="138" t="str">
        <f>IF(OR(G83="中止",G83="取消"),"998",IF(ISNA(MATCH($E83,施設情報!$B$2:$B$96,0)),"999",INDEX(施設情報!$C$2:$C$96,MATCH($E83,施設情報!$B$2:$B$96,0))))</f>
        <v>066</v>
      </c>
      <c r="I83" s="139">
        <f>B83</f>
        <v>46035</v>
      </c>
      <c r="J83" s="137" t="str">
        <f>H83&amp;"-"&amp;I83</f>
        <v>066-46035</v>
      </c>
      <c r="K83" s="137">
        <f>C83/24</f>
        <v>0.375</v>
      </c>
      <c r="L83" s="137">
        <f>D83/24</f>
        <v>0.70833333333333337</v>
      </c>
      <c r="M83" s="137">
        <f>IF(AND(M$3&gt;=$K83,M$3&lt;$L83),100*$AM83,0)</f>
        <v>0</v>
      </c>
      <c r="N83" s="137">
        <f>IF(AND(N$3&gt;=$K83,N$3&lt;$L83),100*$AM83,0)</f>
        <v>0</v>
      </c>
      <c r="O83" s="137">
        <f>IF(AND(O$3&gt;=$K83,O$3&lt;$L83),100*$AM83,0)</f>
        <v>0</v>
      </c>
      <c r="P83" s="137">
        <f>IF(AND(P$3&gt;=$K83,P$3&lt;$L83),100*$AM83,0)</f>
        <v>0</v>
      </c>
      <c r="Q83" s="137">
        <f>IF(AND(Q$3&gt;=$K83,Q$3&lt;$L83),100*$AM83,0)</f>
        <v>0</v>
      </c>
      <c r="R83" s="137">
        <f>IF(AND(R$3&gt;=$K83,R$3&lt;$L83),100*$AM83,0)</f>
        <v>0</v>
      </c>
      <c r="S83" s="137">
        <f>IF(AND(S$3&gt;=$K83,S$3&lt;$L83),100*$AM83,0)</f>
        <v>0</v>
      </c>
      <c r="T83" s="137">
        <f>IF(AND(T$3&gt;=$K83,T$3&lt;$L83),100*$AM83,0)</f>
        <v>0</v>
      </c>
      <c r="U83" s="137">
        <f>IF(AND(U$3&gt;=$K83,U$3&lt;$L83),100*$AM83,0)</f>
        <v>0</v>
      </c>
      <c r="V83" s="137">
        <f>IF(AND(V$3&gt;=$K83,V$3&lt;$L83),100*$AM83,0)</f>
        <v>50</v>
      </c>
      <c r="W83" s="137">
        <f>IF(AND(W$3&gt;=$K83,W$3&lt;$L83),100*$AM83,0)</f>
        <v>50</v>
      </c>
      <c r="X83" s="137">
        <f>IF(AND(X$3&gt;=$K83,X$3&lt;$L83),100*$AM83,0)</f>
        <v>50</v>
      </c>
      <c r="Y83" s="137">
        <f>IF(AND(Y$3&gt;=$K83,Y$3&lt;$L83),100*$AM83,0)</f>
        <v>50</v>
      </c>
      <c r="Z83" s="137">
        <f>IF(AND(Z$3&gt;=$K83,Z$3&lt;$L83),100*$AM83,0)</f>
        <v>50</v>
      </c>
      <c r="AA83" s="137">
        <f>IF(AND(AA$3&gt;=$K83,AA$3&lt;$L83),100*$AM83,0)</f>
        <v>50</v>
      </c>
      <c r="AB83" s="137">
        <f>IF(AND(AB$3&gt;=$K83,AB$3&lt;$L83),100*$AM83,0)</f>
        <v>50</v>
      </c>
      <c r="AC83" s="137">
        <f>IF(AND(AC$3&gt;=$K83,AC$3&lt;$L83),100*$AM83,0)</f>
        <v>50</v>
      </c>
      <c r="AD83" s="137">
        <f>IF(AND(AD$3&gt;=$K83,AD$3&lt;$L83),100*$AM83,0)</f>
        <v>0</v>
      </c>
      <c r="AE83" s="137">
        <f>IF(AND(AE$3&gt;=$K83,AE$3&lt;$L83),100*$AM83,0)</f>
        <v>0</v>
      </c>
      <c r="AF83" s="137">
        <f>IF(AND(AF$3&gt;=$K83,AF$3&lt;$L83),100*$AM83,0)</f>
        <v>0</v>
      </c>
      <c r="AG83" s="137">
        <f>IF(AND(AG$3&gt;=$K83,AG$3&lt;$L83),100*$AM83,0)</f>
        <v>0</v>
      </c>
      <c r="AH83" s="137">
        <f>IF(AND(AH$3&gt;=$K83,AH$3&lt;$L83),100*$AM83,0)</f>
        <v>0</v>
      </c>
      <c r="AI83" s="137">
        <f>IF(AND(AI$3&gt;=$K83,AI$3&lt;$L83),100*$AM83,0)</f>
        <v>0</v>
      </c>
      <c r="AJ83" s="137">
        <f>IF(AND(AJ$3&gt;=$K83,AJ$3&lt;$L83),100*$AM83,0)</f>
        <v>0</v>
      </c>
      <c r="AK83" s="136">
        <f ca="1">IF(AND(AND($AK$3&lt;=B83,B83&lt;=$AK$1),B83&lt;&gt;""),1,0)</f>
        <v>1</v>
      </c>
      <c r="AL83" s="136">
        <f t="shared" si="2"/>
        <v>0.5</v>
      </c>
      <c r="AM83" s="136">
        <v>0.5</v>
      </c>
    </row>
    <row r="84" spans="1:39" ht="37.5">
      <c r="A84" s="148">
        <v>447</v>
      </c>
      <c r="B84" s="152">
        <v>46035</v>
      </c>
      <c r="C84" s="154">
        <v>9</v>
      </c>
      <c r="D84" s="154">
        <v>17</v>
      </c>
      <c r="E84" s="214" t="s">
        <v>87</v>
      </c>
      <c r="F84" s="207" t="s">
        <v>494</v>
      </c>
      <c r="G84" s="207" t="s">
        <v>495</v>
      </c>
      <c r="H84" s="138" t="str">
        <f>IF(OR(G84="中止",G84="取消"),"998",IF(ISNA(MATCH($E84,施設情報!$B$2:$B$96,0)),"999",INDEX(施設情報!$C$2:$C$96,MATCH($E84,施設情報!$B$2:$B$96,0))))</f>
        <v>068</v>
      </c>
      <c r="I84" s="139">
        <f>B84</f>
        <v>46035</v>
      </c>
      <c r="J84" s="137" t="str">
        <f>H84&amp;"-"&amp;I84</f>
        <v>068-46035</v>
      </c>
      <c r="K84" s="137">
        <f>C84/24</f>
        <v>0.375</v>
      </c>
      <c r="L84" s="137">
        <f>D84/24</f>
        <v>0.70833333333333337</v>
      </c>
      <c r="M84" s="137">
        <f>IF(AND(M$3&gt;=$K84,M$3&lt;$L84),100*$AM84,0)</f>
        <v>0</v>
      </c>
      <c r="N84" s="137">
        <f>IF(AND(N$3&gt;=$K84,N$3&lt;$L84),100*$AM84,0)</f>
        <v>0</v>
      </c>
      <c r="O84" s="137">
        <f>IF(AND(O$3&gt;=$K84,O$3&lt;$L84),100*$AM84,0)</f>
        <v>0</v>
      </c>
      <c r="P84" s="137">
        <f>IF(AND(P$3&gt;=$K84,P$3&lt;$L84),100*$AM84,0)</f>
        <v>0</v>
      </c>
      <c r="Q84" s="137">
        <f>IF(AND(Q$3&gt;=$K84,Q$3&lt;$L84),100*$AM84,0)</f>
        <v>0</v>
      </c>
      <c r="R84" s="137">
        <f>IF(AND(R$3&gt;=$K84,R$3&lt;$L84),100*$AM84,0)</f>
        <v>0</v>
      </c>
      <c r="S84" s="137">
        <f>IF(AND(S$3&gt;=$K84,S$3&lt;$L84),100*$AM84,0)</f>
        <v>0</v>
      </c>
      <c r="T84" s="137">
        <f>IF(AND(T$3&gt;=$K84,T$3&lt;$L84),100*$AM84,0)</f>
        <v>0</v>
      </c>
      <c r="U84" s="137">
        <f>IF(AND(U$3&gt;=$K84,U$3&lt;$L84),100*$AM84,0)</f>
        <v>0</v>
      </c>
      <c r="V84" s="137">
        <f>IF(AND(V$3&gt;=$K84,V$3&lt;$L84),100*$AM84,0)</f>
        <v>100</v>
      </c>
      <c r="W84" s="137">
        <f>IF(AND(W$3&gt;=$K84,W$3&lt;$L84),100*$AM84,0)</f>
        <v>100</v>
      </c>
      <c r="X84" s="137">
        <f>IF(AND(X$3&gt;=$K84,X$3&lt;$L84),100*$AM84,0)</f>
        <v>100</v>
      </c>
      <c r="Y84" s="137">
        <f>IF(AND(Y$3&gt;=$K84,Y$3&lt;$L84),100*$AM84,0)</f>
        <v>100</v>
      </c>
      <c r="Z84" s="137">
        <f>IF(AND(Z$3&gt;=$K84,Z$3&lt;$L84),100*$AM84,0)</f>
        <v>100</v>
      </c>
      <c r="AA84" s="137">
        <f>IF(AND(AA$3&gt;=$K84,AA$3&lt;$L84),100*$AM84,0)</f>
        <v>100</v>
      </c>
      <c r="AB84" s="137">
        <f>IF(AND(AB$3&gt;=$K84,AB$3&lt;$L84),100*$AM84,0)</f>
        <v>100</v>
      </c>
      <c r="AC84" s="137">
        <f>IF(AND(AC$3&gt;=$K84,AC$3&lt;$L84),100*$AM84,0)</f>
        <v>100</v>
      </c>
      <c r="AD84" s="137">
        <f>IF(AND(AD$3&gt;=$K84,AD$3&lt;$L84),100*$AM84,0)</f>
        <v>0</v>
      </c>
      <c r="AE84" s="137">
        <f>IF(AND(AE$3&gt;=$K84,AE$3&lt;$L84),100*$AM84,0)</f>
        <v>0</v>
      </c>
      <c r="AF84" s="137">
        <f>IF(AND(AF$3&gt;=$K84,AF$3&lt;$L84),100*$AM84,0)</f>
        <v>0</v>
      </c>
      <c r="AG84" s="137">
        <f>IF(AND(AG$3&gt;=$K84,AG$3&lt;$L84),100*$AM84,0)</f>
        <v>0</v>
      </c>
      <c r="AH84" s="137">
        <f>IF(AND(AH$3&gt;=$K84,AH$3&lt;$L84),100*$AM84,0)</f>
        <v>0</v>
      </c>
      <c r="AI84" s="137">
        <f>IF(AND(AI$3&gt;=$K84,AI$3&lt;$L84),100*$AM84,0)</f>
        <v>0</v>
      </c>
      <c r="AJ84" s="137">
        <f>IF(AND(AJ$3&gt;=$K84,AJ$3&lt;$L84),100*$AM84,0)</f>
        <v>0</v>
      </c>
      <c r="AK84" s="136">
        <f ca="1">IF(AND(AND($AK$3&lt;=B84,B84&lt;=$AK$1),B84&lt;&gt;""),1,0)</f>
        <v>1</v>
      </c>
      <c r="AL84" s="136">
        <f t="shared" si="2"/>
        <v>1</v>
      </c>
      <c r="AM84" s="136">
        <v>1</v>
      </c>
    </row>
    <row r="85" spans="1:39" ht="37.5">
      <c r="A85" s="148">
        <v>448</v>
      </c>
      <c r="B85" s="152">
        <v>46035</v>
      </c>
      <c r="C85" s="154">
        <v>9</v>
      </c>
      <c r="D85" s="154">
        <v>17</v>
      </c>
      <c r="E85" s="214" t="s">
        <v>88</v>
      </c>
      <c r="F85" s="207" t="s">
        <v>97</v>
      </c>
      <c r="G85" s="207" t="s">
        <v>495</v>
      </c>
      <c r="H85" s="138" t="str">
        <f>IF(OR(G85="中止",G85="取消"),"998",IF(ISNA(MATCH($E85,施設情報!$B$2:$B$96,0)),"999",INDEX(施設情報!$C$2:$C$96,MATCH($E85,施設情報!$B$2:$B$96,0))))</f>
        <v>063</v>
      </c>
      <c r="I85" s="139">
        <f>B85</f>
        <v>46035</v>
      </c>
      <c r="J85" s="137" t="str">
        <f>H85&amp;"-"&amp;I85</f>
        <v>063-46035</v>
      </c>
      <c r="K85" s="137">
        <f>C85/24</f>
        <v>0.375</v>
      </c>
      <c r="L85" s="137">
        <f>D85/24</f>
        <v>0.70833333333333337</v>
      </c>
      <c r="M85" s="137">
        <f>IF(AND(M$3&gt;=$K85,M$3&lt;$L85),100*$AM85,0)</f>
        <v>0</v>
      </c>
      <c r="N85" s="137">
        <f>IF(AND(N$3&gt;=$K85,N$3&lt;$L85),100*$AM85,0)</f>
        <v>0</v>
      </c>
      <c r="O85" s="137">
        <f>IF(AND(O$3&gt;=$K85,O$3&lt;$L85),100*$AM85,0)</f>
        <v>0</v>
      </c>
      <c r="P85" s="137">
        <f>IF(AND(P$3&gt;=$K85,P$3&lt;$L85),100*$AM85,0)</f>
        <v>0</v>
      </c>
      <c r="Q85" s="137">
        <f>IF(AND(Q$3&gt;=$K85,Q$3&lt;$L85),100*$AM85,0)</f>
        <v>0</v>
      </c>
      <c r="R85" s="137">
        <f>IF(AND(R$3&gt;=$K85,R$3&lt;$L85),100*$AM85,0)</f>
        <v>0</v>
      </c>
      <c r="S85" s="137">
        <f>IF(AND(S$3&gt;=$K85,S$3&lt;$L85),100*$AM85,0)</f>
        <v>0</v>
      </c>
      <c r="T85" s="137">
        <f>IF(AND(T$3&gt;=$K85,T$3&lt;$L85),100*$AM85,0)</f>
        <v>0</v>
      </c>
      <c r="U85" s="137">
        <f>IF(AND(U$3&gt;=$K85,U$3&lt;$L85),100*$AM85,0)</f>
        <v>0</v>
      </c>
      <c r="V85" s="137">
        <f>IF(AND(V$3&gt;=$K85,V$3&lt;$L85),100*$AM85,0)</f>
        <v>50</v>
      </c>
      <c r="W85" s="137">
        <f>IF(AND(W$3&gt;=$K85,W$3&lt;$L85),100*$AM85,0)</f>
        <v>50</v>
      </c>
      <c r="X85" s="137">
        <f>IF(AND(X$3&gt;=$K85,X$3&lt;$L85),100*$AM85,0)</f>
        <v>50</v>
      </c>
      <c r="Y85" s="137">
        <f>IF(AND(Y$3&gt;=$K85,Y$3&lt;$L85),100*$AM85,0)</f>
        <v>50</v>
      </c>
      <c r="Z85" s="137">
        <f>IF(AND(Z$3&gt;=$K85,Z$3&lt;$L85),100*$AM85,0)</f>
        <v>50</v>
      </c>
      <c r="AA85" s="137">
        <f>IF(AND(AA$3&gt;=$K85,AA$3&lt;$L85),100*$AM85,0)</f>
        <v>50</v>
      </c>
      <c r="AB85" s="137">
        <f>IF(AND(AB$3&gt;=$K85,AB$3&lt;$L85),100*$AM85,0)</f>
        <v>50</v>
      </c>
      <c r="AC85" s="137">
        <f>IF(AND(AC$3&gt;=$K85,AC$3&lt;$L85),100*$AM85,0)</f>
        <v>50</v>
      </c>
      <c r="AD85" s="137">
        <f>IF(AND(AD$3&gt;=$K85,AD$3&lt;$L85),100*$AM85,0)</f>
        <v>0</v>
      </c>
      <c r="AE85" s="137">
        <f>IF(AND(AE$3&gt;=$K85,AE$3&lt;$L85),100*$AM85,0)</f>
        <v>0</v>
      </c>
      <c r="AF85" s="137">
        <f>IF(AND(AF$3&gt;=$K85,AF$3&lt;$L85),100*$AM85,0)</f>
        <v>0</v>
      </c>
      <c r="AG85" s="137">
        <f>IF(AND(AG$3&gt;=$K85,AG$3&lt;$L85),100*$AM85,0)</f>
        <v>0</v>
      </c>
      <c r="AH85" s="137">
        <f>IF(AND(AH$3&gt;=$K85,AH$3&lt;$L85),100*$AM85,0)</f>
        <v>0</v>
      </c>
      <c r="AI85" s="137">
        <f>IF(AND(AI$3&gt;=$K85,AI$3&lt;$L85),100*$AM85,0)</f>
        <v>0</v>
      </c>
      <c r="AJ85" s="137">
        <f>IF(AND(AJ$3&gt;=$K85,AJ$3&lt;$L85),100*$AM85,0)</f>
        <v>0</v>
      </c>
      <c r="AK85" s="136">
        <f ca="1">IF(AND(AND($AK$3&lt;=B85,B85&lt;=$AK$1),B85&lt;&gt;""),1,0)</f>
        <v>1</v>
      </c>
      <c r="AL85" s="136">
        <f t="shared" si="2"/>
        <v>0.5</v>
      </c>
      <c r="AM85" s="136">
        <v>0.5</v>
      </c>
    </row>
    <row r="86" spans="1:39" ht="37.5">
      <c r="A86" s="148">
        <v>449</v>
      </c>
      <c r="B86" s="152">
        <v>46035</v>
      </c>
      <c r="C86" s="154">
        <v>9</v>
      </c>
      <c r="D86" s="154">
        <v>17</v>
      </c>
      <c r="E86" s="214" t="s">
        <v>89</v>
      </c>
      <c r="F86" s="207" t="s">
        <v>97</v>
      </c>
      <c r="G86" s="207" t="s">
        <v>495</v>
      </c>
      <c r="H86" s="138" t="str">
        <f>IF(OR(G86="中止",G86="取消"),"998",IF(ISNA(MATCH($E86,施設情報!$B$2:$B$96,0)),"999",INDEX(施設情報!$C$2:$C$96,MATCH($E86,施設情報!$B$2:$B$96,0))))</f>
        <v>064</v>
      </c>
      <c r="I86" s="139">
        <f>B86</f>
        <v>46035</v>
      </c>
      <c r="J86" s="137" t="str">
        <f>H86&amp;"-"&amp;I86</f>
        <v>064-46035</v>
      </c>
      <c r="K86" s="137">
        <f>C86/24</f>
        <v>0.375</v>
      </c>
      <c r="L86" s="137">
        <f>D86/24</f>
        <v>0.70833333333333337</v>
      </c>
      <c r="M86" s="137">
        <f>IF(AND(M$3&gt;=$K86,M$3&lt;$L86),100*$AM86,0)</f>
        <v>0</v>
      </c>
      <c r="N86" s="137">
        <f>IF(AND(N$3&gt;=$K86,N$3&lt;$L86),100*$AM86,0)</f>
        <v>0</v>
      </c>
      <c r="O86" s="137">
        <f>IF(AND(O$3&gt;=$K86,O$3&lt;$L86),100*$AM86,0)</f>
        <v>0</v>
      </c>
      <c r="P86" s="137">
        <f>IF(AND(P$3&gt;=$K86,P$3&lt;$L86),100*$AM86,0)</f>
        <v>0</v>
      </c>
      <c r="Q86" s="137">
        <f>IF(AND(Q$3&gt;=$K86,Q$3&lt;$L86),100*$AM86,0)</f>
        <v>0</v>
      </c>
      <c r="R86" s="137">
        <f>IF(AND(R$3&gt;=$K86,R$3&lt;$L86),100*$AM86,0)</f>
        <v>0</v>
      </c>
      <c r="S86" s="137">
        <f>IF(AND(S$3&gt;=$K86,S$3&lt;$L86),100*$AM86,0)</f>
        <v>0</v>
      </c>
      <c r="T86" s="137">
        <f>IF(AND(T$3&gt;=$K86,T$3&lt;$L86),100*$AM86,0)</f>
        <v>0</v>
      </c>
      <c r="U86" s="137">
        <f>IF(AND(U$3&gt;=$K86,U$3&lt;$L86),100*$AM86,0)</f>
        <v>0</v>
      </c>
      <c r="V86" s="137">
        <f>IF(AND(V$3&gt;=$K86,V$3&lt;$L86),100*$AM86,0)</f>
        <v>50</v>
      </c>
      <c r="W86" s="137">
        <f>IF(AND(W$3&gt;=$K86,W$3&lt;$L86),100*$AM86,0)</f>
        <v>50</v>
      </c>
      <c r="X86" s="137">
        <f>IF(AND(X$3&gt;=$K86,X$3&lt;$L86),100*$AM86,0)</f>
        <v>50</v>
      </c>
      <c r="Y86" s="137">
        <f>IF(AND(Y$3&gt;=$K86,Y$3&lt;$L86),100*$AM86,0)</f>
        <v>50</v>
      </c>
      <c r="Z86" s="137">
        <f>IF(AND(Z$3&gt;=$K86,Z$3&lt;$L86),100*$AM86,0)</f>
        <v>50</v>
      </c>
      <c r="AA86" s="137">
        <f>IF(AND(AA$3&gt;=$K86,AA$3&lt;$L86),100*$AM86,0)</f>
        <v>50</v>
      </c>
      <c r="AB86" s="137">
        <f>IF(AND(AB$3&gt;=$K86,AB$3&lt;$L86),100*$AM86,0)</f>
        <v>50</v>
      </c>
      <c r="AC86" s="137">
        <f>IF(AND(AC$3&gt;=$K86,AC$3&lt;$L86),100*$AM86,0)</f>
        <v>50</v>
      </c>
      <c r="AD86" s="137">
        <f>IF(AND(AD$3&gt;=$K86,AD$3&lt;$L86),100*$AM86,0)</f>
        <v>0</v>
      </c>
      <c r="AE86" s="137">
        <f>IF(AND(AE$3&gt;=$K86,AE$3&lt;$L86),100*$AM86,0)</f>
        <v>0</v>
      </c>
      <c r="AF86" s="137">
        <f>IF(AND(AF$3&gt;=$K86,AF$3&lt;$L86),100*$AM86,0)</f>
        <v>0</v>
      </c>
      <c r="AG86" s="137">
        <f>IF(AND(AG$3&gt;=$K86,AG$3&lt;$L86),100*$AM86,0)</f>
        <v>0</v>
      </c>
      <c r="AH86" s="137">
        <f>IF(AND(AH$3&gt;=$K86,AH$3&lt;$L86),100*$AM86,0)</f>
        <v>0</v>
      </c>
      <c r="AI86" s="137">
        <f>IF(AND(AI$3&gt;=$K86,AI$3&lt;$L86),100*$AM86,0)</f>
        <v>0</v>
      </c>
      <c r="AJ86" s="137">
        <f>IF(AND(AJ$3&gt;=$K86,AJ$3&lt;$L86),100*$AM86,0)</f>
        <v>0</v>
      </c>
      <c r="AK86" s="136">
        <f ca="1">IF(AND(AND($AK$3&lt;=B86,B86&lt;=$AK$1),B86&lt;&gt;""),1,0)</f>
        <v>1</v>
      </c>
      <c r="AL86" s="136">
        <f t="shared" si="2"/>
        <v>0.5</v>
      </c>
      <c r="AM86" s="136">
        <v>0.5</v>
      </c>
    </row>
    <row r="87" spans="1:39" ht="37.5">
      <c r="A87" s="148">
        <v>450</v>
      </c>
      <c r="B87" s="152">
        <v>46035</v>
      </c>
      <c r="C87" s="154">
        <v>9</v>
      </c>
      <c r="D87" s="154">
        <v>17</v>
      </c>
      <c r="E87" s="214" t="s">
        <v>90</v>
      </c>
      <c r="F87" s="207" t="s">
        <v>494</v>
      </c>
      <c r="G87" s="207" t="s">
        <v>495</v>
      </c>
      <c r="H87" s="138" t="str">
        <f>IF(OR(G87="中止",G87="取消"),"998",IF(ISNA(MATCH($E87,施設情報!$B$2:$B$96,0)),"999",INDEX(施設情報!$C$2:$C$96,MATCH($E87,施設情報!$B$2:$B$96,0))))</f>
        <v>019</v>
      </c>
      <c r="I87" s="139">
        <f>B87</f>
        <v>46035</v>
      </c>
      <c r="J87" s="137" t="str">
        <f>H87&amp;"-"&amp;I87</f>
        <v>019-46035</v>
      </c>
      <c r="K87" s="137">
        <f>C87/24</f>
        <v>0.375</v>
      </c>
      <c r="L87" s="137">
        <f>D87/24</f>
        <v>0.70833333333333337</v>
      </c>
      <c r="M87" s="137">
        <f>IF(AND(M$3&gt;=$K87,M$3&lt;$L87),100*$AM87,0)</f>
        <v>0</v>
      </c>
      <c r="N87" s="137">
        <f>IF(AND(N$3&gt;=$K87,N$3&lt;$L87),100*$AM87,0)</f>
        <v>0</v>
      </c>
      <c r="O87" s="137">
        <f>IF(AND(O$3&gt;=$K87,O$3&lt;$L87),100*$AM87,0)</f>
        <v>0</v>
      </c>
      <c r="P87" s="137">
        <f>IF(AND(P$3&gt;=$K87,P$3&lt;$L87),100*$AM87,0)</f>
        <v>0</v>
      </c>
      <c r="Q87" s="137">
        <f>IF(AND(Q$3&gt;=$K87,Q$3&lt;$L87),100*$AM87,0)</f>
        <v>0</v>
      </c>
      <c r="R87" s="137">
        <f>IF(AND(R$3&gt;=$K87,R$3&lt;$L87),100*$AM87,0)</f>
        <v>0</v>
      </c>
      <c r="S87" s="137">
        <f>IF(AND(S$3&gt;=$K87,S$3&lt;$L87),100*$AM87,0)</f>
        <v>0</v>
      </c>
      <c r="T87" s="137">
        <f>IF(AND(T$3&gt;=$K87,T$3&lt;$L87),100*$AM87,0)</f>
        <v>0</v>
      </c>
      <c r="U87" s="137">
        <f>IF(AND(U$3&gt;=$K87,U$3&lt;$L87),100*$AM87,0)</f>
        <v>0</v>
      </c>
      <c r="V87" s="137">
        <f>IF(AND(V$3&gt;=$K87,V$3&lt;$L87),100*$AM87,0)</f>
        <v>100</v>
      </c>
      <c r="W87" s="137">
        <f>IF(AND(W$3&gt;=$K87,W$3&lt;$L87),100*$AM87,0)</f>
        <v>100</v>
      </c>
      <c r="X87" s="137">
        <f>IF(AND(X$3&gt;=$K87,X$3&lt;$L87),100*$AM87,0)</f>
        <v>100</v>
      </c>
      <c r="Y87" s="137">
        <f>IF(AND(Y$3&gt;=$K87,Y$3&lt;$L87),100*$AM87,0)</f>
        <v>100</v>
      </c>
      <c r="Z87" s="137">
        <f>IF(AND(Z$3&gt;=$K87,Z$3&lt;$L87),100*$AM87,0)</f>
        <v>100</v>
      </c>
      <c r="AA87" s="137">
        <f>IF(AND(AA$3&gt;=$K87,AA$3&lt;$L87),100*$AM87,0)</f>
        <v>100</v>
      </c>
      <c r="AB87" s="137">
        <f>IF(AND(AB$3&gt;=$K87,AB$3&lt;$L87),100*$AM87,0)</f>
        <v>100</v>
      </c>
      <c r="AC87" s="137">
        <f>IF(AND(AC$3&gt;=$K87,AC$3&lt;$L87),100*$AM87,0)</f>
        <v>100</v>
      </c>
      <c r="AD87" s="137">
        <f>IF(AND(AD$3&gt;=$K87,AD$3&lt;$L87),100*$AM87,0)</f>
        <v>0</v>
      </c>
      <c r="AE87" s="137">
        <f>IF(AND(AE$3&gt;=$K87,AE$3&lt;$L87),100*$AM87,0)</f>
        <v>0</v>
      </c>
      <c r="AF87" s="137">
        <f>IF(AND(AF$3&gt;=$K87,AF$3&lt;$L87),100*$AM87,0)</f>
        <v>0</v>
      </c>
      <c r="AG87" s="137">
        <f>IF(AND(AG$3&gt;=$K87,AG$3&lt;$L87),100*$AM87,0)</f>
        <v>0</v>
      </c>
      <c r="AH87" s="137">
        <f>IF(AND(AH$3&gt;=$K87,AH$3&lt;$L87),100*$AM87,0)</f>
        <v>0</v>
      </c>
      <c r="AI87" s="137">
        <f>IF(AND(AI$3&gt;=$K87,AI$3&lt;$L87),100*$AM87,0)</f>
        <v>0</v>
      </c>
      <c r="AJ87" s="137">
        <f>IF(AND(AJ$3&gt;=$K87,AJ$3&lt;$L87),100*$AM87,0)</f>
        <v>0</v>
      </c>
      <c r="AK87" s="136">
        <f ca="1">IF(AND(AND($AK$3&lt;=B87,B87&lt;=$AK$1),B87&lt;&gt;""),1,0)</f>
        <v>1</v>
      </c>
      <c r="AL87" s="136">
        <f t="shared" si="2"/>
        <v>1</v>
      </c>
      <c r="AM87" s="136">
        <v>1</v>
      </c>
    </row>
    <row r="88" spans="1:39" ht="37.5">
      <c r="A88" s="148">
        <v>451</v>
      </c>
      <c r="B88" s="152">
        <v>46035</v>
      </c>
      <c r="C88" s="154">
        <v>9</v>
      </c>
      <c r="D88" s="154">
        <v>17</v>
      </c>
      <c r="E88" s="214" t="s">
        <v>91</v>
      </c>
      <c r="F88" s="207" t="s">
        <v>494</v>
      </c>
      <c r="G88" s="207" t="s">
        <v>495</v>
      </c>
      <c r="H88" s="138" t="str">
        <f>IF(OR(G88="中止",G88="取消"),"998",IF(ISNA(MATCH($E88,施設情報!$B$2:$B$96,0)),"999",INDEX(施設情報!$C$2:$C$96,MATCH($E88,施設情報!$B$2:$B$96,0))))</f>
        <v>018</v>
      </c>
      <c r="I88" s="139">
        <f>B88</f>
        <v>46035</v>
      </c>
      <c r="J88" s="137" t="str">
        <f>H88&amp;"-"&amp;I88</f>
        <v>018-46035</v>
      </c>
      <c r="K88" s="137">
        <f>C88/24</f>
        <v>0.375</v>
      </c>
      <c r="L88" s="137">
        <f>D88/24</f>
        <v>0.70833333333333337</v>
      </c>
      <c r="M88" s="137">
        <f>IF(AND(M$3&gt;=$K88,M$3&lt;$L88),100*$AM88,0)</f>
        <v>0</v>
      </c>
      <c r="N88" s="137">
        <f>IF(AND(N$3&gt;=$K88,N$3&lt;$L88),100*$AM88,0)</f>
        <v>0</v>
      </c>
      <c r="O88" s="137">
        <f>IF(AND(O$3&gt;=$K88,O$3&lt;$L88),100*$AM88,0)</f>
        <v>0</v>
      </c>
      <c r="P88" s="137">
        <f>IF(AND(P$3&gt;=$K88,P$3&lt;$L88),100*$AM88,0)</f>
        <v>0</v>
      </c>
      <c r="Q88" s="137">
        <f>IF(AND(Q$3&gt;=$K88,Q$3&lt;$L88),100*$AM88,0)</f>
        <v>0</v>
      </c>
      <c r="R88" s="137">
        <f>IF(AND(R$3&gt;=$K88,R$3&lt;$L88),100*$AM88,0)</f>
        <v>0</v>
      </c>
      <c r="S88" s="137">
        <f>IF(AND(S$3&gt;=$K88,S$3&lt;$L88),100*$AM88,0)</f>
        <v>0</v>
      </c>
      <c r="T88" s="137">
        <f>IF(AND(T$3&gt;=$K88,T$3&lt;$L88),100*$AM88,0)</f>
        <v>0</v>
      </c>
      <c r="U88" s="137">
        <f>IF(AND(U$3&gt;=$K88,U$3&lt;$L88),100*$AM88,0)</f>
        <v>0</v>
      </c>
      <c r="V88" s="137">
        <f>IF(AND(V$3&gt;=$K88,V$3&lt;$L88),100*$AM88,0)</f>
        <v>100</v>
      </c>
      <c r="W88" s="137">
        <f>IF(AND(W$3&gt;=$K88,W$3&lt;$L88),100*$AM88,0)</f>
        <v>100</v>
      </c>
      <c r="X88" s="137">
        <f>IF(AND(X$3&gt;=$K88,X$3&lt;$L88),100*$AM88,0)</f>
        <v>100</v>
      </c>
      <c r="Y88" s="137">
        <f>IF(AND(Y$3&gt;=$K88,Y$3&lt;$L88),100*$AM88,0)</f>
        <v>100</v>
      </c>
      <c r="Z88" s="137">
        <f>IF(AND(Z$3&gt;=$K88,Z$3&lt;$L88),100*$AM88,0)</f>
        <v>100</v>
      </c>
      <c r="AA88" s="137">
        <f>IF(AND(AA$3&gt;=$K88,AA$3&lt;$L88),100*$AM88,0)</f>
        <v>100</v>
      </c>
      <c r="AB88" s="137">
        <f>IF(AND(AB$3&gt;=$K88,AB$3&lt;$L88),100*$AM88,0)</f>
        <v>100</v>
      </c>
      <c r="AC88" s="137">
        <f>IF(AND(AC$3&gt;=$K88,AC$3&lt;$L88),100*$AM88,0)</f>
        <v>100</v>
      </c>
      <c r="AD88" s="137">
        <f>IF(AND(AD$3&gt;=$K88,AD$3&lt;$L88),100*$AM88,0)</f>
        <v>0</v>
      </c>
      <c r="AE88" s="137">
        <f>IF(AND(AE$3&gt;=$K88,AE$3&lt;$L88),100*$AM88,0)</f>
        <v>0</v>
      </c>
      <c r="AF88" s="137">
        <f>IF(AND(AF$3&gt;=$K88,AF$3&lt;$L88),100*$AM88,0)</f>
        <v>0</v>
      </c>
      <c r="AG88" s="137">
        <f>IF(AND(AG$3&gt;=$K88,AG$3&lt;$L88),100*$AM88,0)</f>
        <v>0</v>
      </c>
      <c r="AH88" s="137">
        <f>IF(AND(AH$3&gt;=$K88,AH$3&lt;$L88),100*$AM88,0)</f>
        <v>0</v>
      </c>
      <c r="AI88" s="137">
        <f>IF(AND(AI$3&gt;=$K88,AI$3&lt;$L88),100*$AM88,0)</f>
        <v>0</v>
      </c>
      <c r="AJ88" s="137">
        <f>IF(AND(AJ$3&gt;=$K88,AJ$3&lt;$L88),100*$AM88,0)</f>
        <v>0</v>
      </c>
      <c r="AK88" s="136">
        <f ca="1">IF(AND(AND($AK$3&lt;=B88,B88&lt;=$AK$1),B88&lt;&gt;""),1,0)</f>
        <v>1</v>
      </c>
      <c r="AL88" s="136">
        <f t="shared" si="2"/>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B89</f>
        <v>46036</v>
      </c>
      <c r="J89" s="137" t="str">
        <f>H89&amp;"-"&amp;I89</f>
        <v>024-46036</v>
      </c>
      <c r="K89" s="137">
        <f>C89/24</f>
        <v>0.375</v>
      </c>
      <c r="L89" s="137">
        <f>D89/24</f>
        <v>0.70833333333333337</v>
      </c>
      <c r="M89" s="137">
        <f>IF(AND(M$3&gt;=$K89,M$3&lt;$L89),100*$AM89,0)</f>
        <v>0</v>
      </c>
      <c r="N89" s="137">
        <f>IF(AND(N$3&gt;=$K89,N$3&lt;$L89),100*$AM89,0)</f>
        <v>0</v>
      </c>
      <c r="O89" s="137">
        <f>IF(AND(O$3&gt;=$K89,O$3&lt;$L89),100*$AM89,0)</f>
        <v>0</v>
      </c>
      <c r="P89" s="137">
        <f>IF(AND(P$3&gt;=$K89,P$3&lt;$L89),100*$AM89,0)</f>
        <v>0</v>
      </c>
      <c r="Q89" s="137">
        <f>IF(AND(Q$3&gt;=$K89,Q$3&lt;$L89),100*$AM89,0)</f>
        <v>0</v>
      </c>
      <c r="R89" s="137">
        <f>IF(AND(R$3&gt;=$K89,R$3&lt;$L89),100*$AM89,0)</f>
        <v>0</v>
      </c>
      <c r="S89" s="137">
        <f>IF(AND(S$3&gt;=$K89,S$3&lt;$L89),100*$AM89,0)</f>
        <v>0</v>
      </c>
      <c r="T89" s="137">
        <f>IF(AND(T$3&gt;=$K89,T$3&lt;$L89),100*$AM89,0)</f>
        <v>0</v>
      </c>
      <c r="U89" s="137">
        <f>IF(AND(U$3&gt;=$K89,U$3&lt;$L89),100*$AM89,0)</f>
        <v>0</v>
      </c>
      <c r="V89" s="137">
        <f>IF(AND(V$3&gt;=$K89,V$3&lt;$L89),100*$AM89,0)</f>
        <v>100</v>
      </c>
      <c r="W89" s="137">
        <f>IF(AND(W$3&gt;=$K89,W$3&lt;$L89),100*$AM89,0)</f>
        <v>100</v>
      </c>
      <c r="X89" s="137">
        <f>IF(AND(X$3&gt;=$K89,X$3&lt;$L89),100*$AM89,0)</f>
        <v>100</v>
      </c>
      <c r="Y89" s="137">
        <f>IF(AND(Y$3&gt;=$K89,Y$3&lt;$L89),100*$AM89,0)</f>
        <v>100</v>
      </c>
      <c r="Z89" s="137">
        <f>IF(AND(Z$3&gt;=$K89,Z$3&lt;$L89),100*$AM89,0)</f>
        <v>100</v>
      </c>
      <c r="AA89" s="137">
        <f>IF(AND(AA$3&gt;=$K89,AA$3&lt;$L89),100*$AM89,0)</f>
        <v>100</v>
      </c>
      <c r="AB89" s="137">
        <f>IF(AND(AB$3&gt;=$K89,AB$3&lt;$L89),100*$AM89,0)</f>
        <v>100</v>
      </c>
      <c r="AC89" s="137">
        <f>IF(AND(AC$3&gt;=$K89,AC$3&lt;$L89),100*$AM89,0)</f>
        <v>100</v>
      </c>
      <c r="AD89" s="137">
        <f>IF(AND(AD$3&gt;=$K89,AD$3&lt;$L89),100*$AM89,0)</f>
        <v>0</v>
      </c>
      <c r="AE89" s="137">
        <f>IF(AND(AE$3&gt;=$K89,AE$3&lt;$L89),100*$AM89,0)</f>
        <v>0</v>
      </c>
      <c r="AF89" s="137">
        <f>IF(AND(AF$3&gt;=$K89,AF$3&lt;$L89),100*$AM89,0)</f>
        <v>0</v>
      </c>
      <c r="AG89" s="137">
        <f>IF(AND(AG$3&gt;=$K89,AG$3&lt;$L89),100*$AM89,0)</f>
        <v>0</v>
      </c>
      <c r="AH89" s="137">
        <f>IF(AND(AH$3&gt;=$K89,AH$3&lt;$L89),100*$AM89,0)</f>
        <v>0</v>
      </c>
      <c r="AI89" s="137">
        <f>IF(AND(AI$3&gt;=$K89,AI$3&lt;$L89),100*$AM89,0)</f>
        <v>0</v>
      </c>
      <c r="AJ89" s="137">
        <f>IF(AND(AJ$3&gt;=$K89,AJ$3&lt;$L89),100*$AM89,0)</f>
        <v>0</v>
      </c>
      <c r="AK89" s="136">
        <f ca="1">IF(AND(AND($AK$3&lt;=B89,B89&lt;=$AK$1),B89&lt;&gt;""),1,0)</f>
        <v>1</v>
      </c>
      <c r="AL89" s="136">
        <f t="shared" si="2"/>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B90</f>
        <v>46037</v>
      </c>
      <c r="J90" s="137" t="str">
        <f>H90&amp;"-"&amp;I90</f>
        <v>024-46037</v>
      </c>
      <c r="K90" s="137">
        <f>C90/24</f>
        <v>0.375</v>
      </c>
      <c r="L90" s="137">
        <f>D90/24</f>
        <v>0.70833333333333337</v>
      </c>
      <c r="M90" s="137">
        <f>IF(AND(M$3&gt;=$K90,M$3&lt;$L90),100*$AM90,0)</f>
        <v>0</v>
      </c>
      <c r="N90" s="137">
        <f>IF(AND(N$3&gt;=$K90,N$3&lt;$L90),100*$AM90,0)</f>
        <v>0</v>
      </c>
      <c r="O90" s="137">
        <f>IF(AND(O$3&gt;=$K90,O$3&lt;$L90),100*$AM90,0)</f>
        <v>0</v>
      </c>
      <c r="P90" s="137">
        <f>IF(AND(P$3&gt;=$K90,P$3&lt;$L90),100*$AM90,0)</f>
        <v>0</v>
      </c>
      <c r="Q90" s="137">
        <f>IF(AND(Q$3&gt;=$K90,Q$3&lt;$L90),100*$AM90,0)</f>
        <v>0</v>
      </c>
      <c r="R90" s="137">
        <f>IF(AND(R$3&gt;=$K90,R$3&lt;$L90),100*$AM90,0)</f>
        <v>0</v>
      </c>
      <c r="S90" s="137">
        <f>IF(AND(S$3&gt;=$K90,S$3&lt;$L90),100*$AM90,0)</f>
        <v>0</v>
      </c>
      <c r="T90" s="137">
        <f>IF(AND(T$3&gt;=$K90,T$3&lt;$L90),100*$AM90,0)</f>
        <v>0</v>
      </c>
      <c r="U90" s="137">
        <f>IF(AND(U$3&gt;=$K90,U$3&lt;$L90),100*$AM90,0)</f>
        <v>0</v>
      </c>
      <c r="V90" s="137">
        <f>IF(AND(V$3&gt;=$K90,V$3&lt;$L90),100*$AM90,0)</f>
        <v>100</v>
      </c>
      <c r="W90" s="137">
        <f>IF(AND(W$3&gt;=$K90,W$3&lt;$L90),100*$AM90,0)</f>
        <v>100</v>
      </c>
      <c r="X90" s="137">
        <f>IF(AND(X$3&gt;=$K90,X$3&lt;$L90),100*$AM90,0)</f>
        <v>100</v>
      </c>
      <c r="Y90" s="137">
        <f>IF(AND(Y$3&gt;=$K90,Y$3&lt;$L90),100*$AM90,0)</f>
        <v>100</v>
      </c>
      <c r="Z90" s="137">
        <f>IF(AND(Z$3&gt;=$K90,Z$3&lt;$L90),100*$AM90,0)</f>
        <v>100</v>
      </c>
      <c r="AA90" s="137">
        <f>IF(AND(AA$3&gt;=$K90,AA$3&lt;$L90),100*$AM90,0)</f>
        <v>100</v>
      </c>
      <c r="AB90" s="137">
        <f>IF(AND(AB$3&gt;=$K90,AB$3&lt;$L90),100*$AM90,0)</f>
        <v>100</v>
      </c>
      <c r="AC90" s="137">
        <f>IF(AND(AC$3&gt;=$K90,AC$3&lt;$L90),100*$AM90,0)</f>
        <v>100</v>
      </c>
      <c r="AD90" s="137">
        <f>IF(AND(AD$3&gt;=$K90,AD$3&lt;$L90),100*$AM90,0)</f>
        <v>0</v>
      </c>
      <c r="AE90" s="137">
        <f>IF(AND(AE$3&gt;=$K90,AE$3&lt;$L90),100*$AM90,0)</f>
        <v>0</v>
      </c>
      <c r="AF90" s="137">
        <f>IF(AND(AF$3&gt;=$K90,AF$3&lt;$L90),100*$AM90,0)</f>
        <v>0</v>
      </c>
      <c r="AG90" s="137">
        <f>IF(AND(AG$3&gt;=$K90,AG$3&lt;$L90),100*$AM90,0)</f>
        <v>0</v>
      </c>
      <c r="AH90" s="137">
        <f>IF(AND(AH$3&gt;=$K90,AH$3&lt;$L90),100*$AM90,0)</f>
        <v>0</v>
      </c>
      <c r="AI90" s="137">
        <f>IF(AND(AI$3&gt;=$K90,AI$3&lt;$L90),100*$AM90,0)</f>
        <v>0</v>
      </c>
      <c r="AJ90" s="137">
        <f>IF(AND(AJ$3&gt;=$K90,AJ$3&lt;$L90),100*$AM90,0)</f>
        <v>0</v>
      </c>
      <c r="AK90" s="136">
        <f ca="1">IF(AND(AND($AK$3&lt;=B90,B90&lt;=$AK$1),B90&lt;&gt;""),1,0)</f>
        <v>1</v>
      </c>
      <c r="AL90" s="136">
        <f t="shared" si="2"/>
        <v>1</v>
      </c>
      <c r="AM90" s="136">
        <v>1</v>
      </c>
    </row>
    <row r="91" spans="1:39" ht="75">
      <c r="A91" s="148">
        <v>892</v>
      </c>
      <c r="B91" s="149">
        <v>46037</v>
      </c>
      <c r="C91" s="150">
        <v>8</v>
      </c>
      <c r="D91" s="150">
        <v>12</v>
      </c>
      <c r="E91" s="153" t="s">
        <v>41</v>
      </c>
      <c r="F91" s="156" t="s">
        <v>96</v>
      </c>
      <c r="G91" s="156" t="s">
        <v>1</v>
      </c>
      <c r="H91" s="138" t="str">
        <f>IF(OR(G91="中止",G91="取消"),"998",IF(ISNA(MATCH($E91,施設情報!$B$2:$B$96,0)),"999",INDEX(施設情報!$C$2:$C$96,MATCH($E91,施設情報!$B$2:$B$96,0))))</f>
        <v>004</v>
      </c>
      <c r="I91" s="139">
        <f>B91</f>
        <v>46037</v>
      </c>
      <c r="J91" s="137" t="str">
        <f>H91&amp;"-"&amp;I91</f>
        <v>004-46037</v>
      </c>
      <c r="K91" s="137">
        <f>C91/24</f>
        <v>0.33333333333333331</v>
      </c>
      <c r="L91" s="137">
        <f>D91/24</f>
        <v>0.5</v>
      </c>
      <c r="M91" s="137">
        <f>IF(AND(M$3&gt;=$K91,M$3&lt;$L91),100*$AM91,0)</f>
        <v>0</v>
      </c>
      <c r="N91" s="137">
        <f>IF(AND(N$3&gt;=$K91,N$3&lt;$L91),100*$AM91,0)</f>
        <v>0</v>
      </c>
      <c r="O91" s="137">
        <f>IF(AND(O$3&gt;=$K91,O$3&lt;$L91),100*$AM91,0)</f>
        <v>0</v>
      </c>
      <c r="P91" s="137">
        <f>IF(AND(P$3&gt;=$K91,P$3&lt;$L91),100*$AM91,0)</f>
        <v>0</v>
      </c>
      <c r="Q91" s="137">
        <f>IF(AND(Q$3&gt;=$K91,Q$3&lt;$L91),100*$AM91,0)</f>
        <v>0</v>
      </c>
      <c r="R91" s="137">
        <f>IF(AND(R$3&gt;=$K91,R$3&lt;$L91),100*$AM91,0)</f>
        <v>0</v>
      </c>
      <c r="S91" s="137">
        <f>IF(AND(S$3&gt;=$K91,S$3&lt;$L91),100*$AM91,0)</f>
        <v>0</v>
      </c>
      <c r="T91" s="137">
        <f>IF(AND(T$3&gt;=$K91,T$3&lt;$L91),100*$AM91,0)</f>
        <v>0</v>
      </c>
      <c r="U91" s="137">
        <f>IF(AND(U$3&gt;=$K91,U$3&lt;$L91),100*$AM91,0)</f>
        <v>100</v>
      </c>
      <c r="V91" s="137">
        <f>IF(AND(V$3&gt;=$K91,V$3&lt;$L91),100*$AM91,0)</f>
        <v>100</v>
      </c>
      <c r="W91" s="137">
        <f>IF(AND(W$3&gt;=$K91,W$3&lt;$L91),100*$AM91,0)</f>
        <v>100</v>
      </c>
      <c r="X91" s="137">
        <f>IF(AND(X$3&gt;=$K91,X$3&lt;$L91),100*$AM91,0)</f>
        <v>100</v>
      </c>
      <c r="Y91" s="137">
        <f>IF(AND(Y$3&gt;=$K91,Y$3&lt;$L91),100*$AM91,0)</f>
        <v>0</v>
      </c>
      <c r="Z91" s="137">
        <f>IF(AND(Z$3&gt;=$K91,Z$3&lt;$L91),100*$AM91,0)</f>
        <v>0</v>
      </c>
      <c r="AA91" s="137">
        <f>IF(AND(AA$3&gt;=$K91,AA$3&lt;$L91),100*$AM91,0)</f>
        <v>0</v>
      </c>
      <c r="AB91" s="137">
        <f>IF(AND(AB$3&gt;=$K91,AB$3&lt;$L91),100*$AM91,0)</f>
        <v>0</v>
      </c>
      <c r="AC91" s="137">
        <f>IF(AND(AC$3&gt;=$K91,AC$3&lt;$L91),100*$AM91,0)</f>
        <v>0</v>
      </c>
      <c r="AD91" s="137">
        <f>IF(AND(AD$3&gt;=$K91,AD$3&lt;$L91),100*$AM91,0)</f>
        <v>0</v>
      </c>
      <c r="AE91" s="137">
        <f>IF(AND(AE$3&gt;=$K91,AE$3&lt;$L91),100*$AM91,0)</f>
        <v>0</v>
      </c>
      <c r="AF91" s="137">
        <f>IF(AND(AF$3&gt;=$K91,AF$3&lt;$L91),100*$AM91,0)</f>
        <v>0</v>
      </c>
      <c r="AG91" s="137">
        <f>IF(AND(AG$3&gt;=$K91,AG$3&lt;$L91),100*$AM91,0)</f>
        <v>0</v>
      </c>
      <c r="AH91" s="137">
        <f>IF(AND(AH$3&gt;=$K91,AH$3&lt;$L91),100*$AM91,0)</f>
        <v>0</v>
      </c>
      <c r="AI91" s="137">
        <f>IF(AND(AI$3&gt;=$K91,AI$3&lt;$L91),100*$AM91,0)</f>
        <v>0</v>
      </c>
      <c r="AJ91" s="137">
        <f>IF(AND(AJ$3&gt;=$K91,AJ$3&lt;$L91),100*$AM91,0)</f>
        <v>0</v>
      </c>
      <c r="AK91" s="136">
        <f ca="1">IF(AND(AND($AK$3&lt;=B91,B91&lt;=$AK$1),B91&lt;&gt;""),1,0)</f>
        <v>1</v>
      </c>
      <c r="AL91" s="136">
        <f t="shared" si="2"/>
        <v>1</v>
      </c>
      <c r="AM91" s="136">
        <v>1</v>
      </c>
    </row>
    <row r="92" spans="1:39" ht="93.75">
      <c r="A92" s="148">
        <v>893</v>
      </c>
      <c r="B92" s="149">
        <v>46037</v>
      </c>
      <c r="C92" s="150">
        <v>8</v>
      </c>
      <c r="D92" s="150">
        <v>12</v>
      </c>
      <c r="E92" s="153" t="s">
        <v>42</v>
      </c>
      <c r="F92" s="156" t="s">
        <v>96</v>
      </c>
      <c r="G92" s="156" t="s">
        <v>1</v>
      </c>
      <c r="H92" s="138" t="str">
        <f>IF(OR(G92="中止",G92="取消"),"998",IF(ISNA(MATCH($E92,施設情報!$B$2:$B$96,0)),"999",INDEX(施設情報!$C$2:$C$96,MATCH($E92,施設情報!$B$2:$B$96,0))))</f>
        <v>005</v>
      </c>
      <c r="I92" s="139">
        <f>B92</f>
        <v>46037</v>
      </c>
      <c r="J92" s="137" t="str">
        <f>H92&amp;"-"&amp;I92</f>
        <v>005-46037</v>
      </c>
      <c r="K92" s="137">
        <f>C92/24</f>
        <v>0.33333333333333331</v>
      </c>
      <c r="L92" s="137">
        <f>D92/24</f>
        <v>0.5</v>
      </c>
      <c r="M92" s="137">
        <f>IF(AND(M$3&gt;=$K92,M$3&lt;$L92),100*$AM92,0)</f>
        <v>0</v>
      </c>
      <c r="N92" s="137">
        <f>IF(AND(N$3&gt;=$K92,N$3&lt;$L92),100*$AM92,0)</f>
        <v>0</v>
      </c>
      <c r="O92" s="137">
        <f>IF(AND(O$3&gt;=$K92,O$3&lt;$L92),100*$AM92,0)</f>
        <v>0</v>
      </c>
      <c r="P92" s="137">
        <f>IF(AND(P$3&gt;=$K92,P$3&lt;$L92),100*$AM92,0)</f>
        <v>0</v>
      </c>
      <c r="Q92" s="137">
        <f>IF(AND(Q$3&gt;=$K92,Q$3&lt;$L92),100*$AM92,0)</f>
        <v>0</v>
      </c>
      <c r="R92" s="137">
        <f>IF(AND(R$3&gt;=$K92,R$3&lt;$L92),100*$AM92,0)</f>
        <v>0</v>
      </c>
      <c r="S92" s="137">
        <f>IF(AND(S$3&gt;=$K92,S$3&lt;$L92),100*$AM92,0)</f>
        <v>0</v>
      </c>
      <c r="T92" s="137">
        <f>IF(AND(T$3&gt;=$K92,T$3&lt;$L92),100*$AM92,0)</f>
        <v>0</v>
      </c>
      <c r="U92" s="137">
        <f>IF(AND(U$3&gt;=$K92,U$3&lt;$L92),100*$AM92,0)</f>
        <v>100</v>
      </c>
      <c r="V92" s="137">
        <f>IF(AND(V$3&gt;=$K92,V$3&lt;$L92),100*$AM92,0)</f>
        <v>100</v>
      </c>
      <c r="W92" s="137">
        <f>IF(AND(W$3&gt;=$K92,W$3&lt;$L92),100*$AM92,0)</f>
        <v>100</v>
      </c>
      <c r="X92" s="137">
        <f>IF(AND(X$3&gt;=$K92,X$3&lt;$L92),100*$AM92,0)</f>
        <v>100</v>
      </c>
      <c r="Y92" s="137">
        <f>IF(AND(Y$3&gt;=$K92,Y$3&lt;$L92),100*$AM92,0)</f>
        <v>0</v>
      </c>
      <c r="Z92" s="137">
        <f>IF(AND(Z$3&gt;=$K92,Z$3&lt;$L92),100*$AM92,0)</f>
        <v>0</v>
      </c>
      <c r="AA92" s="137">
        <f>IF(AND(AA$3&gt;=$K92,AA$3&lt;$L92),100*$AM92,0)</f>
        <v>0</v>
      </c>
      <c r="AB92" s="137">
        <f>IF(AND(AB$3&gt;=$K92,AB$3&lt;$L92),100*$AM92,0)</f>
        <v>0</v>
      </c>
      <c r="AC92" s="137">
        <f>IF(AND(AC$3&gt;=$K92,AC$3&lt;$L92),100*$AM92,0)</f>
        <v>0</v>
      </c>
      <c r="AD92" s="137">
        <f>IF(AND(AD$3&gt;=$K92,AD$3&lt;$L92),100*$AM92,0)</f>
        <v>0</v>
      </c>
      <c r="AE92" s="137">
        <f>IF(AND(AE$3&gt;=$K92,AE$3&lt;$L92),100*$AM92,0)</f>
        <v>0</v>
      </c>
      <c r="AF92" s="137">
        <f>IF(AND(AF$3&gt;=$K92,AF$3&lt;$L92),100*$AM92,0)</f>
        <v>0</v>
      </c>
      <c r="AG92" s="137">
        <f>IF(AND(AG$3&gt;=$K92,AG$3&lt;$L92),100*$AM92,0)</f>
        <v>0</v>
      </c>
      <c r="AH92" s="137">
        <f>IF(AND(AH$3&gt;=$K92,AH$3&lt;$L92),100*$AM92,0)</f>
        <v>0</v>
      </c>
      <c r="AI92" s="137">
        <f>IF(AND(AI$3&gt;=$K92,AI$3&lt;$L92),100*$AM92,0)</f>
        <v>0</v>
      </c>
      <c r="AJ92" s="137">
        <f>IF(AND(AJ$3&gt;=$K92,AJ$3&lt;$L92),100*$AM92,0)</f>
        <v>0</v>
      </c>
      <c r="AK92" s="136">
        <f ca="1">IF(AND(AND($AK$3&lt;=B92,B92&lt;=$AK$1),B92&lt;&gt;""),1,0)</f>
        <v>1</v>
      </c>
      <c r="AL92" s="136">
        <f t="shared" si="2"/>
        <v>1</v>
      </c>
      <c r="AM92" s="136">
        <v>1</v>
      </c>
    </row>
    <row r="93" spans="1:39" ht="75">
      <c r="A93" s="148">
        <v>894</v>
      </c>
      <c r="B93" s="149">
        <v>46037</v>
      </c>
      <c r="C93" s="150">
        <v>8</v>
      </c>
      <c r="D93" s="150">
        <v>12</v>
      </c>
      <c r="E93" s="153" t="s">
        <v>43</v>
      </c>
      <c r="F93" s="156" t="s">
        <v>96</v>
      </c>
      <c r="G93" s="156" t="s">
        <v>1</v>
      </c>
      <c r="H93" s="138" t="str">
        <f>IF(OR(G93="中止",G93="取消"),"998",IF(ISNA(MATCH($E93,施設情報!$B$2:$B$96,0)),"999",INDEX(施設情報!$C$2:$C$96,MATCH($E93,施設情報!$B$2:$B$96,0))))</f>
        <v>006</v>
      </c>
      <c r="I93" s="139">
        <f>B93</f>
        <v>46037</v>
      </c>
      <c r="J93" s="137" t="str">
        <f>H93&amp;"-"&amp;I93</f>
        <v>006-46037</v>
      </c>
      <c r="K93" s="137">
        <f>C93/24</f>
        <v>0.33333333333333331</v>
      </c>
      <c r="L93" s="137">
        <f>D93/24</f>
        <v>0.5</v>
      </c>
      <c r="M93" s="137">
        <f>IF(AND(M$3&gt;=$K93,M$3&lt;$L93),100*$AM93,0)</f>
        <v>0</v>
      </c>
      <c r="N93" s="137">
        <f>IF(AND(N$3&gt;=$K93,N$3&lt;$L93),100*$AM93,0)</f>
        <v>0</v>
      </c>
      <c r="O93" s="137">
        <f>IF(AND(O$3&gt;=$K93,O$3&lt;$L93),100*$AM93,0)</f>
        <v>0</v>
      </c>
      <c r="P93" s="137">
        <f>IF(AND(P$3&gt;=$K93,P$3&lt;$L93),100*$AM93,0)</f>
        <v>0</v>
      </c>
      <c r="Q93" s="137">
        <f>IF(AND(Q$3&gt;=$K93,Q$3&lt;$L93),100*$AM93,0)</f>
        <v>0</v>
      </c>
      <c r="R93" s="137">
        <f>IF(AND(R$3&gt;=$K93,R$3&lt;$L93),100*$AM93,0)</f>
        <v>0</v>
      </c>
      <c r="S93" s="137">
        <f>IF(AND(S$3&gt;=$K93,S$3&lt;$L93),100*$AM93,0)</f>
        <v>0</v>
      </c>
      <c r="T93" s="137">
        <f>IF(AND(T$3&gt;=$K93,T$3&lt;$L93),100*$AM93,0)</f>
        <v>0</v>
      </c>
      <c r="U93" s="137">
        <f>IF(AND(U$3&gt;=$K93,U$3&lt;$L93),100*$AM93,0)</f>
        <v>100</v>
      </c>
      <c r="V93" s="137">
        <f>IF(AND(V$3&gt;=$K93,V$3&lt;$L93),100*$AM93,0)</f>
        <v>100</v>
      </c>
      <c r="W93" s="137">
        <f>IF(AND(W$3&gt;=$K93,W$3&lt;$L93),100*$AM93,0)</f>
        <v>100</v>
      </c>
      <c r="X93" s="137">
        <f>IF(AND(X$3&gt;=$K93,X$3&lt;$L93),100*$AM93,0)</f>
        <v>100</v>
      </c>
      <c r="Y93" s="137">
        <f>IF(AND(Y$3&gt;=$K93,Y$3&lt;$L93),100*$AM93,0)</f>
        <v>0</v>
      </c>
      <c r="Z93" s="137">
        <f>IF(AND(Z$3&gt;=$K93,Z$3&lt;$L93),100*$AM93,0)</f>
        <v>0</v>
      </c>
      <c r="AA93" s="137">
        <f>IF(AND(AA$3&gt;=$K93,AA$3&lt;$L93),100*$AM93,0)</f>
        <v>0</v>
      </c>
      <c r="AB93" s="137">
        <f>IF(AND(AB$3&gt;=$K93,AB$3&lt;$L93),100*$AM93,0)</f>
        <v>0</v>
      </c>
      <c r="AC93" s="137">
        <f>IF(AND(AC$3&gt;=$K93,AC$3&lt;$L93),100*$AM93,0)</f>
        <v>0</v>
      </c>
      <c r="AD93" s="137">
        <f>IF(AND(AD$3&gt;=$K93,AD$3&lt;$L93),100*$AM93,0)</f>
        <v>0</v>
      </c>
      <c r="AE93" s="137">
        <f>IF(AND(AE$3&gt;=$K93,AE$3&lt;$L93),100*$AM93,0)</f>
        <v>0</v>
      </c>
      <c r="AF93" s="137">
        <f>IF(AND(AF$3&gt;=$K93,AF$3&lt;$L93),100*$AM93,0)</f>
        <v>0</v>
      </c>
      <c r="AG93" s="137">
        <f>IF(AND(AG$3&gt;=$K93,AG$3&lt;$L93),100*$AM93,0)</f>
        <v>0</v>
      </c>
      <c r="AH93" s="137">
        <f>IF(AND(AH$3&gt;=$K93,AH$3&lt;$L93),100*$AM93,0)</f>
        <v>0</v>
      </c>
      <c r="AI93" s="137">
        <f>IF(AND(AI$3&gt;=$K93,AI$3&lt;$L93),100*$AM93,0)</f>
        <v>0</v>
      </c>
      <c r="AJ93" s="137">
        <f>IF(AND(AJ$3&gt;=$K93,AJ$3&lt;$L93),100*$AM93,0)</f>
        <v>0</v>
      </c>
      <c r="AK93" s="136">
        <f ca="1">IF(AND(AND($AK$3&lt;=B93,B93&lt;=$AK$1),B93&lt;&gt;""),1,0)</f>
        <v>1</v>
      </c>
      <c r="AL93" s="136">
        <f t="shared" si="2"/>
        <v>1</v>
      </c>
      <c r="AM93" s="136">
        <v>1</v>
      </c>
    </row>
    <row r="94" spans="1:39" ht="37.5">
      <c r="A94" s="148">
        <v>895</v>
      </c>
      <c r="B94" s="149">
        <v>46037</v>
      </c>
      <c r="C94" s="150">
        <v>8</v>
      </c>
      <c r="D94" s="150">
        <v>12</v>
      </c>
      <c r="E94" s="153" t="s">
        <v>88</v>
      </c>
      <c r="F94" s="156" t="s">
        <v>96</v>
      </c>
      <c r="G94" s="156" t="s">
        <v>1</v>
      </c>
      <c r="H94" s="138" t="str">
        <f>IF(OR(G94="中止",G94="取消"),"998",IF(ISNA(MATCH($E94,施設情報!$B$2:$B$96,0)),"999",INDEX(施設情報!$C$2:$C$96,MATCH($E94,施設情報!$B$2:$B$96,0))))</f>
        <v>063</v>
      </c>
      <c r="I94" s="139">
        <f>B94</f>
        <v>46037</v>
      </c>
      <c r="J94" s="137" t="str">
        <f>H94&amp;"-"&amp;I94</f>
        <v>063-46037</v>
      </c>
      <c r="K94" s="137">
        <f>C94/24</f>
        <v>0.33333333333333331</v>
      </c>
      <c r="L94" s="137">
        <f>D94/24</f>
        <v>0.5</v>
      </c>
      <c r="M94" s="137">
        <f>IF(AND(M$3&gt;=$K94,M$3&lt;$L94),100*$AM94,0)</f>
        <v>0</v>
      </c>
      <c r="N94" s="137">
        <f>IF(AND(N$3&gt;=$K94,N$3&lt;$L94),100*$AM94,0)</f>
        <v>0</v>
      </c>
      <c r="O94" s="137">
        <f>IF(AND(O$3&gt;=$K94,O$3&lt;$L94),100*$AM94,0)</f>
        <v>0</v>
      </c>
      <c r="P94" s="137">
        <f>IF(AND(P$3&gt;=$K94,P$3&lt;$L94),100*$AM94,0)</f>
        <v>0</v>
      </c>
      <c r="Q94" s="137">
        <f>IF(AND(Q$3&gt;=$K94,Q$3&lt;$L94),100*$AM94,0)</f>
        <v>0</v>
      </c>
      <c r="R94" s="137">
        <f>IF(AND(R$3&gt;=$K94,R$3&lt;$L94),100*$AM94,0)</f>
        <v>0</v>
      </c>
      <c r="S94" s="137">
        <f>IF(AND(S$3&gt;=$K94,S$3&lt;$L94),100*$AM94,0)</f>
        <v>0</v>
      </c>
      <c r="T94" s="137">
        <f>IF(AND(T$3&gt;=$K94,T$3&lt;$L94),100*$AM94,0)</f>
        <v>0</v>
      </c>
      <c r="U94" s="137">
        <f>IF(AND(U$3&gt;=$K94,U$3&lt;$L94),100*$AM94,0)</f>
        <v>100</v>
      </c>
      <c r="V94" s="137">
        <f>IF(AND(V$3&gt;=$K94,V$3&lt;$L94),100*$AM94,0)</f>
        <v>100</v>
      </c>
      <c r="W94" s="137">
        <f>IF(AND(W$3&gt;=$K94,W$3&lt;$L94),100*$AM94,0)</f>
        <v>100</v>
      </c>
      <c r="X94" s="137">
        <f>IF(AND(X$3&gt;=$K94,X$3&lt;$L94),100*$AM94,0)</f>
        <v>100</v>
      </c>
      <c r="Y94" s="137">
        <f>IF(AND(Y$3&gt;=$K94,Y$3&lt;$L94),100*$AM94,0)</f>
        <v>0</v>
      </c>
      <c r="Z94" s="137">
        <f>IF(AND(Z$3&gt;=$K94,Z$3&lt;$L94),100*$AM94,0)</f>
        <v>0</v>
      </c>
      <c r="AA94" s="137">
        <f>IF(AND(AA$3&gt;=$K94,AA$3&lt;$L94),100*$AM94,0)</f>
        <v>0</v>
      </c>
      <c r="AB94" s="137">
        <f>IF(AND(AB$3&gt;=$K94,AB$3&lt;$L94),100*$AM94,0)</f>
        <v>0</v>
      </c>
      <c r="AC94" s="137">
        <f>IF(AND(AC$3&gt;=$K94,AC$3&lt;$L94),100*$AM94,0)</f>
        <v>0</v>
      </c>
      <c r="AD94" s="137">
        <f>IF(AND(AD$3&gt;=$K94,AD$3&lt;$L94),100*$AM94,0)</f>
        <v>0</v>
      </c>
      <c r="AE94" s="137">
        <f>IF(AND(AE$3&gt;=$K94,AE$3&lt;$L94),100*$AM94,0)</f>
        <v>0</v>
      </c>
      <c r="AF94" s="137">
        <f>IF(AND(AF$3&gt;=$K94,AF$3&lt;$L94),100*$AM94,0)</f>
        <v>0</v>
      </c>
      <c r="AG94" s="137">
        <f>IF(AND(AG$3&gt;=$K94,AG$3&lt;$L94),100*$AM94,0)</f>
        <v>0</v>
      </c>
      <c r="AH94" s="137">
        <f>IF(AND(AH$3&gt;=$K94,AH$3&lt;$L94),100*$AM94,0)</f>
        <v>0</v>
      </c>
      <c r="AI94" s="137">
        <f>IF(AND(AI$3&gt;=$K94,AI$3&lt;$L94),100*$AM94,0)</f>
        <v>0</v>
      </c>
      <c r="AJ94" s="137">
        <f>IF(AND(AJ$3&gt;=$K94,AJ$3&lt;$L94),100*$AM94,0)</f>
        <v>0</v>
      </c>
      <c r="AK94" s="136">
        <f ca="1">IF(AND(AND($AK$3&lt;=B94,B94&lt;=$AK$1),B94&lt;&gt;""),1,0)</f>
        <v>1</v>
      </c>
      <c r="AL94" s="136">
        <f t="shared" si="2"/>
        <v>1</v>
      </c>
      <c r="AM94" s="136">
        <v>1</v>
      </c>
    </row>
    <row r="95" spans="1:39" ht="37.5">
      <c r="A95" s="148">
        <v>896</v>
      </c>
      <c r="B95" s="149">
        <v>46037</v>
      </c>
      <c r="C95" s="150">
        <v>8</v>
      </c>
      <c r="D95" s="150">
        <v>12</v>
      </c>
      <c r="E95" s="153" t="s">
        <v>89</v>
      </c>
      <c r="F95" s="156" t="s">
        <v>96</v>
      </c>
      <c r="G95" s="156" t="s">
        <v>1</v>
      </c>
      <c r="H95" s="138" t="str">
        <f>IF(OR(G95="中止",G95="取消"),"998",IF(ISNA(MATCH($E95,施設情報!$B$2:$B$96,0)),"999",INDEX(施設情報!$C$2:$C$96,MATCH($E95,施設情報!$B$2:$B$96,0))))</f>
        <v>064</v>
      </c>
      <c r="I95" s="139">
        <f>B95</f>
        <v>46037</v>
      </c>
      <c r="J95" s="137" t="str">
        <f>H95&amp;"-"&amp;I95</f>
        <v>064-46037</v>
      </c>
      <c r="K95" s="137">
        <f>C95/24</f>
        <v>0.33333333333333331</v>
      </c>
      <c r="L95" s="137">
        <f>D95/24</f>
        <v>0.5</v>
      </c>
      <c r="M95" s="137">
        <f>IF(AND(M$3&gt;=$K95,M$3&lt;$L95),100*$AM95,0)</f>
        <v>0</v>
      </c>
      <c r="N95" s="137">
        <f>IF(AND(N$3&gt;=$K95,N$3&lt;$L95),100*$AM95,0)</f>
        <v>0</v>
      </c>
      <c r="O95" s="137">
        <f>IF(AND(O$3&gt;=$K95,O$3&lt;$L95),100*$AM95,0)</f>
        <v>0</v>
      </c>
      <c r="P95" s="137">
        <f>IF(AND(P$3&gt;=$K95,P$3&lt;$L95),100*$AM95,0)</f>
        <v>0</v>
      </c>
      <c r="Q95" s="137">
        <f>IF(AND(Q$3&gt;=$K95,Q$3&lt;$L95),100*$AM95,0)</f>
        <v>0</v>
      </c>
      <c r="R95" s="137">
        <f>IF(AND(R$3&gt;=$K95,R$3&lt;$L95),100*$AM95,0)</f>
        <v>0</v>
      </c>
      <c r="S95" s="137">
        <f>IF(AND(S$3&gt;=$K95,S$3&lt;$L95),100*$AM95,0)</f>
        <v>0</v>
      </c>
      <c r="T95" s="137">
        <f>IF(AND(T$3&gt;=$K95,T$3&lt;$L95),100*$AM95,0)</f>
        <v>0</v>
      </c>
      <c r="U95" s="137">
        <f>IF(AND(U$3&gt;=$K95,U$3&lt;$L95),100*$AM95,0)</f>
        <v>100</v>
      </c>
      <c r="V95" s="137">
        <f>IF(AND(V$3&gt;=$K95,V$3&lt;$L95),100*$AM95,0)</f>
        <v>100</v>
      </c>
      <c r="W95" s="137">
        <f>IF(AND(W$3&gt;=$K95,W$3&lt;$L95),100*$AM95,0)</f>
        <v>100</v>
      </c>
      <c r="X95" s="137">
        <f>IF(AND(X$3&gt;=$K95,X$3&lt;$L95),100*$AM95,0)</f>
        <v>100</v>
      </c>
      <c r="Y95" s="137">
        <f>IF(AND(Y$3&gt;=$K95,Y$3&lt;$L95),100*$AM95,0)</f>
        <v>0</v>
      </c>
      <c r="Z95" s="137">
        <f>IF(AND(Z$3&gt;=$K95,Z$3&lt;$L95),100*$AM95,0)</f>
        <v>0</v>
      </c>
      <c r="AA95" s="137">
        <f>IF(AND(AA$3&gt;=$K95,AA$3&lt;$L95),100*$AM95,0)</f>
        <v>0</v>
      </c>
      <c r="AB95" s="137">
        <f>IF(AND(AB$3&gt;=$K95,AB$3&lt;$L95),100*$AM95,0)</f>
        <v>0</v>
      </c>
      <c r="AC95" s="137">
        <f>IF(AND(AC$3&gt;=$K95,AC$3&lt;$L95),100*$AM95,0)</f>
        <v>0</v>
      </c>
      <c r="AD95" s="137">
        <f>IF(AND(AD$3&gt;=$K95,AD$3&lt;$L95),100*$AM95,0)</f>
        <v>0</v>
      </c>
      <c r="AE95" s="137">
        <f>IF(AND(AE$3&gt;=$K95,AE$3&lt;$L95),100*$AM95,0)</f>
        <v>0</v>
      </c>
      <c r="AF95" s="137">
        <f>IF(AND(AF$3&gt;=$K95,AF$3&lt;$L95),100*$AM95,0)</f>
        <v>0</v>
      </c>
      <c r="AG95" s="137">
        <f>IF(AND(AG$3&gt;=$K95,AG$3&lt;$L95),100*$AM95,0)</f>
        <v>0</v>
      </c>
      <c r="AH95" s="137">
        <f>IF(AND(AH$3&gt;=$K95,AH$3&lt;$L95),100*$AM95,0)</f>
        <v>0</v>
      </c>
      <c r="AI95" s="137">
        <f>IF(AND(AI$3&gt;=$K95,AI$3&lt;$L95),100*$AM95,0)</f>
        <v>0</v>
      </c>
      <c r="AJ95" s="137">
        <f>IF(AND(AJ$3&gt;=$K95,AJ$3&lt;$L95),100*$AM95,0)</f>
        <v>0</v>
      </c>
      <c r="AK95" s="136">
        <f ca="1">IF(AND(AND($AK$3&lt;=B95,B95&lt;=$AK$1),B95&lt;&gt;""),1,0)</f>
        <v>1</v>
      </c>
      <c r="AL95" s="136">
        <f t="shared" si="2"/>
        <v>1</v>
      </c>
      <c r="AM95" s="136">
        <v>1</v>
      </c>
    </row>
    <row r="96" spans="1:39" ht="56.25">
      <c r="A96" s="148">
        <v>897</v>
      </c>
      <c r="B96" s="149">
        <v>46037</v>
      </c>
      <c r="C96" s="150">
        <v>8</v>
      </c>
      <c r="D96" s="150">
        <v>12</v>
      </c>
      <c r="E96" s="153" t="s">
        <v>84</v>
      </c>
      <c r="F96" s="156" t="s">
        <v>96</v>
      </c>
      <c r="G96" s="156" t="s">
        <v>1</v>
      </c>
      <c r="H96" s="138" t="str">
        <f>IF(OR(G96="中止",G96="取消"),"998",IF(ISNA(MATCH($E96,施設情報!$B$2:$B$96,0)),"999",INDEX(施設情報!$C$2:$C$96,MATCH($E96,施設情報!$B$2:$B$96,0))))</f>
        <v>067</v>
      </c>
      <c r="I96" s="139">
        <f>B96</f>
        <v>46037</v>
      </c>
      <c r="J96" s="137" t="str">
        <f>H96&amp;"-"&amp;I96</f>
        <v>067-46037</v>
      </c>
      <c r="K96" s="137">
        <f>C96/24</f>
        <v>0.33333333333333331</v>
      </c>
      <c r="L96" s="137">
        <f>D96/24</f>
        <v>0.5</v>
      </c>
      <c r="M96" s="137">
        <f>IF(AND(M$3&gt;=$K96,M$3&lt;$L96),100*$AM96,0)</f>
        <v>0</v>
      </c>
      <c r="N96" s="137">
        <f>IF(AND(N$3&gt;=$K96,N$3&lt;$L96),100*$AM96,0)</f>
        <v>0</v>
      </c>
      <c r="O96" s="137">
        <f>IF(AND(O$3&gt;=$K96,O$3&lt;$L96),100*$AM96,0)</f>
        <v>0</v>
      </c>
      <c r="P96" s="137">
        <f>IF(AND(P$3&gt;=$K96,P$3&lt;$L96),100*$AM96,0)</f>
        <v>0</v>
      </c>
      <c r="Q96" s="137">
        <f>IF(AND(Q$3&gt;=$K96,Q$3&lt;$L96),100*$AM96,0)</f>
        <v>0</v>
      </c>
      <c r="R96" s="137">
        <f>IF(AND(R$3&gt;=$K96,R$3&lt;$L96),100*$AM96,0)</f>
        <v>0</v>
      </c>
      <c r="S96" s="137">
        <f>IF(AND(S$3&gt;=$K96,S$3&lt;$L96),100*$AM96,0)</f>
        <v>0</v>
      </c>
      <c r="T96" s="137">
        <f>IF(AND(T$3&gt;=$K96,T$3&lt;$L96),100*$AM96,0)</f>
        <v>0</v>
      </c>
      <c r="U96" s="137">
        <f>IF(AND(U$3&gt;=$K96,U$3&lt;$L96),100*$AM96,0)</f>
        <v>100</v>
      </c>
      <c r="V96" s="137">
        <f>IF(AND(V$3&gt;=$K96,V$3&lt;$L96),100*$AM96,0)</f>
        <v>100</v>
      </c>
      <c r="W96" s="137">
        <f>IF(AND(W$3&gt;=$K96,W$3&lt;$L96),100*$AM96,0)</f>
        <v>100</v>
      </c>
      <c r="X96" s="137">
        <f>IF(AND(X$3&gt;=$K96,X$3&lt;$L96),100*$AM96,0)</f>
        <v>100</v>
      </c>
      <c r="Y96" s="137">
        <f>IF(AND(Y$3&gt;=$K96,Y$3&lt;$L96),100*$AM96,0)</f>
        <v>0</v>
      </c>
      <c r="Z96" s="137">
        <f>IF(AND(Z$3&gt;=$K96,Z$3&lt;$L96),100*$AM96,0)</f>
        <v>0</v>
      </c>
      <c r="AA96" s="137">
        <f>IF(AND(AA$3&gt;=$K96,AA$3&lt;$L96),100*$AM96,0)</f>
        <v>0</v>
      </c>
      <c r="AB96" s="137">
        <f>IF(AND(AB$3&gt;=$K96,AB$3&lt;$L96),100*$AM96,0)</f>
        <v>0</v>
      </c>
      <c r="AC96" s="137">
        <f>IF(AND(AC$3&gt;=$K96,AC$3&lt;$L96),100*$AM96,0)</f>
        <v>0</v>
      </c>
      <c r="AD96" s="137">
        <f>IF(AND(AD$3&gt;=$K96,AD$3&lt;$L96),100*$AM96,0)</f>
        <v>0</v>
      </c>
      <c r="AE96" s="137">
        <f>IF(AND(AE$3&gt;=$K96,AE$3&lt;$L96),100*$AM96,0)</f>
        <v>0</v>
      </c>
      <c r="AF96" s="137">
        <f>IF(AND(AF$3&gt;=$K96,AF$3&lt;$L96),100*$AM96,0)</f>
        <v>0</v>
      </c>
      <c r="AG96" s="137">
        <f>IF(AND(AG$3&gt;=$K96,AG$3&lt;$L96),100*$AM96,0)</f>
        <v>0</v>
      </c>
      <c r="AH96" s="137">
        <f>IF(AND(AH$3&gt;=$K96,AH$3&lt;$L96),100*$AM96,0)</f>
        <v>0</v>
      </c>
      <c r="AI96" s="137">
        <f>IF(AND(AI$3&gt;=$K96,AI$3&lt;$L96),100*$AM96,0)</f>
        <v>0</v>
      </c>
      <c r="AJ96" s="137">
        <f>IF(AND(AJ$3&gt;=$K96,AJ$3&lt;$L96),100*$AM96,0)</f>
        <v>0</v>
      </c>
      <c r="AK96" s="136">
        <f ca="1">IF(AND(AND($AK$3&lt;=B96,B96&lt;=$AK$1),B96&lt;&gt;""),1,0)</f>
        <v>1</v>
      </c>
      <c r="AL96" s="136">
        <f t="shared" si="2"/>
        <v>1</v>
      </c>
      <c r="AM96" s="136">
        <v>1</v>
      </c>
    </row>
    <row r="97" spans="1:39" ht="56.25">
      <c r="A97" s="148">
        <v>898</v>
      </c>
      <c r="B97" s="149">
        <v>46037</v>
      </c>
      <c r="C97" s="150">
        <v>8</v>
      </c>
      <c r="D97" s="150">
        <v>12</v>
      </c>
      <c r="E97" s="153" t="s">
        <v>85</v>
      </c>
      <c r="F97" s="156" t="s">
        <v>96</v>
      </c>
      <c r="G97" s="156" t="s">
        <v>1</v>
      </c>
      <c r="H97" s="138" t="str">
        <f>IF(OR(G97="中止",G97="取消"),"998",IF(ISNA(MATCH($E97,施設情報!$B$2:$B$96,0)),"999",INDEX(施設情報!$C$2:$C$96,MATCH($E97,施設情報!$B$2:$B$96,0))))</f>
        <v>065</v>
      </c>
      <c r="I97" s="139">
        <f>B97</f>
        <v>46037</v>
      </c>
      <c r="J97" s="137" t="str">
        <f>H97&amp;"-"&amp;I97</f>
        <v>065-46037</v>
      </c>
      <c r="K97" s="137">
        <f>C97/24</f>
        <v>0.33333333333333331</v>
      </c>
      <c r="L97" s="137">
        <f>D97/24</f>
        <v>0.5</v>
      </c>
      <c r="M97" s="137">
        <f>IF(AND(M$3&gt;=$K97,M$3&lt;$L97),100*$AM97,0)</f>
        <v>0</v>
      </c>
      <c r="N97" s="137">
        <f>IF(AND(N$3&gt;=$K97,N$3&lt;$L97),100*$AM97,0)</f>
        <v>0</v>
      </c>
      <c r="O97" s="137">
        <f>IF(AND(O$3&gt;=$K97,O$3&lt;$L97),100*$AM97,0)</f>
        <v>0</v>
      </c>
      <c r="P97" s="137">
        <f>IF(AND(P$3&gt;=$K97,P$3&lt;$L97),100*$AM97,0)</f>
        <v>0</v>
      </c>
      <c r="Q97" s="137">
        <f>IF(AND(Q$3&gt;=$K97,Q$3&lt;$L97),100*$AM97,0)</f>
        <v>0</v>
      </c>
      <c r="R97" s="137">
        <f>IF(AND(R$3&gt;=$K97,R$3&lt;$L97),100*$AM97,0)</f>
        <v>0</v>
      </c>
      <c r="S97" s="137">
        <f>IF(AND(S$3&gt;=$K97,S$3&lt;$L97),100*$AM97,0)</f>
        <v>0</v>
      </c>
      <c r="T97" s="137">
        <f>IF(AND(T$3&gt;=$K97,T$3&lt;$L97),100*$AM97,0)</f>
        <v>0</v>
      </c>
      <c r="U97" s="137">
        <f>IF(AND(U$3&gt;=$K97,U$3&lt;$L97),100*$AM97,0)</f>
        <v>100</v>
      </c>
      <c r="V97" s="137">
        <f>IF(AND(V$3&gt;=$K97,V$3&lt;$L97),100*$AM97,0)</f>
        <v>100</v>
      </c>
      <c r="W97" s="137">
        <f>IF(AND(W$3&gt;=$K97,W$3&lt;$L97),100*$AM97,0)</f>
        <v>100</v>
      </c>
      <c r="X97" s="137">
        <f>IF(AND(X$3&gt;=$K97,X$3&lt;$L97),100*$AM97,0)</f>
        <v>100</v>
      </c>
      <c r="Y97" s="137">
        <f>IF(AND(Y$3&gt;=$K97,Y$3&lt;$L97),100*$AM97,0)</f>
        <v>0</v>
      </c>
      <c r="Z97" s="137">
        <f>IF(AND(Z$3&gt;=$K97,Z$3&lt;$L97),100*$AM97,0)</f>
        <v>0</v>
      </c>
      <c r="AA97" s="137">
        <f>IF(AND(AA$3&gt;=$K97,AA$3&lt;$L97),100*$AM97,0)</f>
        <v>0</v>
      </c>
      <c r="AB97" s="137">
        <f>IF(AND(AB$3&gt;=$K97,AB$3&lt;$L97),100*$AM97,0)</f>
        <v>0</v>
      </c>
      <c r="AC97" s="137">
        <f>IF(AND(AC$3&gt;=$K97,AC$3&lt;$L97),100*$AM97,0)</f>
        <v>0</v>
      </c>
      <c r="AD97" s="137">
        <f>IF(AND(AD$3&gt;=$K97,AD$3&lt;$L97),100*$AM97,0)</f>
        <v>0</v>
      </c>
      <c r="AE97" s="137">
        <f>IF(AND(AE$3&gt;=$K97,AE$3&lt;$L97),100*$AM97,0)</f>
        <v>0</v>
      </c>
      <c r="AF97" s="137">
        <f>IF(AND(AF$3&gt;=$K97,AF$3&lt;$L97),100*$AM97,0)</f>
        <v>0</v>
      </c>
      <c r="AG97" s="137">
        <f>IF(AND(AG$3&gt;=$K97,AG$3&lt;$L97),100*$AM97,0)</f>
        <v>0</v>
      </c>
      <c r="AH97" s="137">
        <f>IF(AND(AH$3&gt;=$K97,AH$3&lt;$L97),100*$AM97,0)</f>
        <v>0</v>
      </c>
      <c r="AI97" s="137">
        <f>IF(AND(AI$3&gt;=$K97,AI$3&lt;$L97),100*$AM97,0)</f>
        <v>0</v>
      </c>
      <c r="AJ97" s="137">
        <f>IF(AND(AJ$3&gt;=$K97,AJ$3&lt;$L97),100*$AM97,0)</f>
        <v>0</v>
      </c>
      <c r="AK97" s="136">
        <f ca="1">IF(AND(AND($AK$3&lt;=B97,B97&lt;=$AK$1),B97&lt;&gt;""),1,0)</f>
        <v>1</v>
      </c>
      <c r="AL97" s="136">
        <f t="shared" si="2"/>
        <v>1</v>
      </c>
      <c r="AM97" s="136">
        <v>1</v>
      </c>
    </row>
    <row r="98" spans="1:39" ht="56.25">
      <c r="A98" s="148">
        <v>899</v>
      </c>
      <c r="B98" s="149">
        <v>46037</v>
      </c>
      <c r="C98" s="150">
        <v>8</v>
      </c>
      <c r="D98" s="150">
        <v>12</v>
      </c>
      <c r="E98" s="153" t="s">
        <v>86</v>
      </c>
      <c r="F98" s="156" t="s">
        <v>96</v>
      </c>
      <c r="G98" s="156" t="s">
        <v>1</v>
      </c>
      <c r="H98" s="138" t="str">
        <f>IF(OR(G98="中止",G98="取消"),"998",IF(ISNA(MATCH($E98,施設情報!$B$2:$B$96,0)),"999",INDEX(施設情報!$C$2:$C$96,MATCH($E98,施設情報!$B$2:$B$96,0))))</f>
        <v>066</v>
      </c>
      <c r="I98" s="139">
        <f>B98</f>
        <v>46037</v>
      </c>
      <c r="J98" s="137" t="str">
        <f>H98&amp;"-"&amp;I98</f>
        <v>066-46037</v>
      </c>
      <c r="K98" s="137">
        <f>C98/24</f>
        <v>0.33333333333333331</v>
      </c>
      <c r="L98" s="137">
        <f>D98/24</f>
        <v>0.5</v>
      </c>
      <c r="M98" s="137">
        <f>IF(AND(M$3&gt;=$K98,M$3&lt;$L98),100*$AM98,0)</f>
        <v>0</v>
      </c>
      <c r="N98" s="137">
        <f>IF(AND(N$3&gt;=$K98,N$3&lt;$L98),100*$AM98,0)</f>
        <v>0</v>
      </c>
      <c r="O98" s="137">
        <f>IF(AND(O$3&gt;=$K98,O$3&lt;$L98),100*$AM98,0)</f>
        <v>0</v>
      </c>
      <c r="P98" s="137">
        <f>IF(AND(P$3&gt;=$K98,P$3&lt;$L98),100*$AM98,0)</f>
        <v>0</v>
      </c>
      <c r="Q98" s="137">
        <f>IF(AND(Q$3&gt;=$K98,Q$3&lt;$L98),100*$AM98,0)</f>
        <v>0</v>
      </c>
      <c r="R98" s="137">
        <f>IF(AND(R$3&gt;=$K98,R$3&lt;$L98),100*$AM98,0)</f>
        <v>0</v>
      </c>
      <c r="S98" s="137">
        <f>IF(AND(S$3&gt;=$K98,S$3&lt;$L98),100*$AM98,0)</f>
        <v>0</v>
      </c>
      <c r="T98" s="137">
        <f>IF(AND(T$3&gt;=$K98,T$3&lt;$L98),100*$AM98,0)</f>
        <v>0</v>
      </c>
      <c r="U98" s="137">
        <f>IF(AND(U$3&gt;=$K98,U$3&lt;$L98),100*$AM98,0)</f>
        <v>100</v>
      </c>
      <c r="V98" s="137">
        <f>IF(AND(V$3&gt;=$K98,V$3&lt;$L98),100*$AM98,0)</f>
        <v>100</v>
      </c>
      <c r="W98" s="137">
        <f>IF(AND(W$3&gt;=$K98,W$3&lt;$L98),100*$AM98,0)</f>
        <v>100</v>
      </c>
      <c r="X98" s="137">
        <f>IF(AND(X$3&gt;=$K98,X$3&lt;$L98),100*$AM98,0)</f>
        <v>100</v>
      </c>
      <c r="Y98" s="137">
        <f>IF(AND(Y$3&gt;=$K98,Y$3&lt;$L98),100*$AM98,0)</f>
        <v>0</v>
      </c>
      <c r="Z98" s="137">
        <f>IF(AND(Z$3&gt;=$K98,Z$3&lt;$L98),100*$AM98,0)</f>
        <v>0</v>
      </c>
      <c r="AA98" s="137">
        <f>IF(AND(AA$3&gt;=$K98,AA$3&lt;$L98),100*$AM98,0)</f>
        <v>0</v>
      </c>
      <c r="AB98" s="137">
        <f>IF(AND(AB$3&gt;=$K98,AB$3&lt;$L98),100*$AM98,0)</f>
        <v>0</v>
      </c>
      <c r="AC98" s="137">
        <f>IF(AND(AC$3&gt;=$K98,AC$3&lt;$L98),100*$AM98,0)</f>
        <v>0</v>
      </c>
      <c r="AD98" s="137">
        <f>IF(AND(AD$3&gt;=$K98,AD$3&lt;$L98),100*$AM98,0)</f>
        <v>0</v>
      </c>
      <c r="AE98" s="137">
        <f>IF(AND(AE$3&gt;=$K98,AE$3&lt;$L98),100*$AM98,0)</f>
        <v>0</v>
      </c>
      <c r="AF98" s="137">
        <f>IF(AND(AF$3&gt;=$K98,AF$3&lt;$L98),100*$AM98,0)</f>
        <v>0</v>
      </c>
      <c r="AG98" s="137">
        <f>IF(AND(AG$3&gt;=$K98,AG$3&lt;$L98),100*$AM98,0)</f>
        <v>0</v>
      </c>
      <c r="AH98" s="137">
        <f>IF(AND(AH$3&gt;=$K98,AH$3&lt;$L98),100*$AM98,0)</f>
        <v>0</v>
      </c>
      <c r="AI98" s="137">
        <f>IF(AND(AI$3&gt;=$K98,AI$3&lt;$L98),100*$AM98,0)</f>
        <v>0</v>
      </c>
      <c r="AJ98" s="137">
        <f>IF(AND(AJ$3&gt;=$K98,AJ$3&lt;$L98),100*$AM98,0)</f>
        <v>0</v>
      </c>
      <c r="AK98" s="136">
        <f ca="1">IF(AND(AND($AK$3&lt;=B98,B98&lt;=$AK$1),B98&lt;&gt;""),1,0)</f>
        <v>1</v>
      </c>
      <c r="AL98" s="136">
        <f t="shared" si="2"/>
        <v>1</v>
      </c>
      <c r="AM98" s="136">
        <v>1</v>
      </c>
    </row>
    <row r="99" spans="1:39" ht="56.25">
      <c r="A99" s="148">
        <v>900</v>
      </c>
      <c r="B99" s="149">
        <v>46037</v>
      </c>
      <c r="C99" s="150">
        <v>8</v>
      </c>
      <c r="D99" s="150">
        <v>12</v>
      </c>
      <c r="E99" s="153" t="s">
        <v>54</v>
      </c>
      <c r="F99" s="156" t="s">
        <v>96</v>
      </c>
      <c r="G99" s="156" t="s">
        <v>1</v>
      </c>
      <c r="H99" s="138" t="str">
        <f>IF(OR(G99="中止",G99="取消"),"998",IF(ISNA(MATCH($E99,施設情報!$B$2:$B$96,0)),"999",INDEX(施設情報!$C$2:$C$96,MATCH($E99,施設情報!$B$2:$B$96,0))))</f>
        <v>026</v>
      </c>
      <c r="I99" s="139">
        <f>B99</f>
        <v>46037</v>
      </c>
      <c r="J99" s="137" t="str">
        <f>H99&amp;"-"&amp;I99</f>
        <v>026-46037</v>
      </c>
      <c r="K99" s="137">
        <f>C99/24</f>
        <v>0.33333333333333331</v>
      </c>
      <c r="L99" s="137">
        <f>D99/24</f>
        <v>0.5</v>
      </c>
      <c r="M99" s="137">
        <f>IF(AND(M$3&gt;=$K99,M$3&lt;$L99),100*$AM99,0)</f>
        <v>0</v>
      </c>
      <c r="N99" s="137">
        <f>IF(AND(N$3&gt;=$K99,N$3&lt;$L99),100*$AM99,0)</f>
        <v>0</v>
      </c>
      <c r="O99" s="137">
        <f>IF(AND(O$3&gt;=$K99,O$3&lt;$L99),100*$AM99,0)</f>
        <v>0</v>
      </c>
      <c r="P99" s="137">
        <f>IF(AND(P$3&gt;=$K99,P$3&lt;$L99),100*$AM99,0)</f>
        <v>0</v>
      </c>
      <c r="Q99" s="137">
        <f>IF(AND(Q$3&gt;=$K99,Q$3&lt;$L99),100*$AM99,0)</f>
        <v>0</v>
      </c>
      <c r="R99" s="137">
        <f>IF(AND(R$3&gt;=$K99,R$3&lt;$L99),100*$AM99,0)</f>
        <v>0</v>
      </c>
      <c r="S99" s="137">
        <f>IF(AND(S$3&gt;=$K99,S$3&lt;$L99),100*$AM99,0)</f>
        <v>0</v>
      </c>
      <c r="T99" s="137">
        <f>IF(AND(T$3&gt;=$K99,T$3&lt;$L99),100*$AM99,0)</f>
        <v>0</v>
      </c>
      <c r="U99" s="137">
        <f>IF(AND(U$3&gt;=$K99,U$3&lt;$L99),100*$AM99,0)</f>
        <v>100</v>
      </c>
      <c r="V99" s="137">
        <f>IF(AND(V$3&gt;=$K99,V$3&lt;$L99),100*$AM99,0)</f>
        <v>100</v>
      </c>
      <c r="W99" s="137">
        <f>IF(AND(W$3&gt;=$K99,W$3&lt;$L99),100*$AM99,0)</f>
        <v>100</v>
      </c>
      <c r="X99" s="137">
        <f>IF(AND(X$3&gt;=$K99,X$3&lt;$L99),100*$AM99,0)</f>
        <v>100</v>
      </c>
      <c r="Y99" s="137">
        <f>IF(AND(Y$3&gt;=$K99,Y$3&lt;$L99),100*$AM99,0)</f>
        <v>0</v>
      </c>
      <c r="Z99" s="137">
        <f>IF(AND(Z$3&gt;=$K99,Z$3&lt;$L99),100*$AM99,0)</f>
        <v>0</v>
      </c>
      <c r="AA99" s="137">
        <f>IF(AND(AA$3&gt;=$K99,AA$3&lt;$L99),100*$AM99,0)</f>
        <v>0</v>
      </c>
      <c r="AB99" s="137">
        <f>IF(AND(AB$3&gt;=$K99,AB$3&lt;$L99),100*$AM99,0)</f>
        <v>0</v>
      </c>
      <c r="AC99" s="137">
        <f>IF(AND(AC$3&gt;=$K99,AC$3&lt;$L99),100*$AM99,0)</f>
        <v>0</v>
      </c>
      <c r="AD99" s="137">
        <f>IF(AND(AD$3&gt;=$K99,AD$3&lt;$L99),100*$AM99,0)</f>
        <v>0</v>
      </c>
      <c r="AE99" s="137">
        <f>IF(AND(AE$3&gt;=$K99,AE$3&lt;$L99),100*$AM99,0)</f>
        <v>0</v>
      </c>
      <c r="AF99" s="137">
        <f>IF(AND(AF$3&gt;=$K99,AF$3&lt;$L99),100*$AM99,0)</f>
        <v>0</v>
      </c>
      <c r="AG99" s="137">
        <f>IF(AND(AG$3&gt;=$K99,AG$3&lt;$L99),100*$AM99,0)</f>
        <v>0</v>
      </c>
      <c r="AH99" s="137">
        <f>IF(AND(AH$3&gt;=$K99,AH$3&lt;$L99),100*$AM99,0)</f>
        <v>0</v>
      </c>
      <c r="AI99" s="137">
        <f>IF(AND(AI$3&gt;=$K99,AI$3&lt;$L99),100*$AM99,0)</f>
        <v>0</v>
      </c>
      <c r="AJ99" s="137">
        <f>IF(AND(AJ$3&gt;=$K99,AJ$3&lt;$L99),100*$AM99,0)</f>
        <v>0</v>
      </c>
      <c r="AK99" s="136">
        <f ca="1">IF(AND(AND($AK$3&lt;=B99,B99&lt;=$AK$1),B99&lt;&gt;""),1,0)</f>
        <v>1</v>
      </c>
      <c r="AL99" s="136">
        <f t="shared" si="2"/>
        <v>1</v>
      </c>
      <c r="AM99" s="136">
        <v>1</v>
      </c>
    </row>
    <row r="100" spans="1:39" ht="56.25">
      <c r="A100" s="148">
        <v>901</v>
      </c>
      <c r="B100" s="149">
        <v>46037</v>
      </c>
      <c r="C100" s="150">
        <v>8</v>
      </c>
      <c r="D100" s="150">
        <v>12</v>
      </c>
      <c r="E100" s="153" t="s">
        <v>30</v>
      </c>
      <c r="F100" s="156" t="s">
        <v>96</v>
      </c>
      <c r="G100" s="156" t="s">
        <v>1</v>
      </c>
      <c r="H100" s="138" t="str">
        <f>IF(OR(G100="中止",G100="取消"),"998",IF(ISNA(MATCH($E100,施設情報!$B$2:$B$96,0)),"999",INDEX(施設情報!$C$2:$C$96,MATCH($E100,施設情報!$B$2:$B$96,0))))</f>
        <v>027</v>
      </c>
      <c r="I100" s="139">
        <f>B100</f>
        <v>46037</v>
      </c>
      <c r="J100" s="137" t="str">
        <f>H100&amp;"-"&amp;I100</f>
        <v>027-46037</v>
      </c>
      <c r="K100" s="137">
        <f>C100/24</f>
        <v>0.33333333333333331</v>
      </c>
      <c r="L100" s="137">
        <f>D100/24</f>
        <v>0.5</v>
      </c>
      <c r="M100" s="137">
        <f>IF(AND(M$3&gt;=$K100,M$3&lt;$L100),100*$AM100,0)</f>
        <v>0</v>
      </c>
      <c r="N100" s="137">
        <f>IF(AND(N$3&gt;=$K100,N$3&lt;$L100),100*$AM100,0)</f>
        <v>0</v>
      </c>
      <c r="O100" s="137">
        <f>IF(AND(O$3&gt;=$K100,O$3&lt;$L100),100*$AM100,0)</f>
        <v>0</v>
      </c>
      <c r="P100" s="137">
        <f>IF(AND(P$3&gt;=$K100,P$3&lt;$L100),100*$AM100,0)</f>
        <v>0</v>
      </c>
      <c r="Q100" s="137">
        <f>IF(AND(Q$3&gt;=$K100,Q$3&lt;$L100),100*$AM100,0)</f>
        <v>0</v>
      </c>
      <c r="R100" s="137">
        <f>IF(AND(R$3&gt;=$K100,R$3&lt;$L100),100*$AM100,0)</f>
        <v>0</v>
      </c>
      <c r="S100" s="137">
        <f>IF(AND(S$3&gt;=$K100,S$3&lt;$L100),100*$AM100,0)</f>
        <v>0</v>
      </c>
      <c r="T100" s="137">
        <f>IF(AND(T$3&gt;=$K100,T$3&lt;$L100),100*$AM100,0)</f>
        <v>0</v>
      </c>
      <c r="U100" s="137">
        <f>IF(AND(U$3&gt;=$K100,U$3&lt;$L100),100*$AM100,0)</f>
        <v>100</v>
      </c>
      <c r="V100" s="137">
        <f>IF(AND(V$3&gt;=$K100,V$3&lt;$L100),100*$AM100,0)</f>
        <v>100</v>
      </c>
      <c r="W100" s="137">
        <f>IF(AND(W$3&gt;=$K100,W$3&lt;$L100),100*$AM100,0)</f>
        <v>100</v>
      </c>
      <c r="X100" s="137">
        <f>IF(AND(X$3&gt;=$K100,X$3&lt;$L100),100*$AM100,0)</f>
        <v>100</v>
      </c>
      <c r="Y100" s="137">
        <f>IF(AND(Y$3&gt;=$K100,Y$3&lt;$L100),100*$AM100,0)</f>
        <v>0</v>
      </c>
      <c r="Z100" s="137">
        <f>IF(AND(Z$3&gt;=$K100,Z$3&lt;$L100),100*$AM100,0)</f>
        <v>0</v>
      </c>
      <c r="AA100" s="137">
        <f>IF(AND(AA$3&gt;=$K100,AA$3&lt;$L100),100*$AM100,0)</f>
        <v>0</v>
      </c>
      <c r="AB100" s="137">
        <f>IF(AND(AB$3&gt;=$K100,AB$3&lt;$L100),100*$AM100,0)</f>
        <v>0</v>
      </c>
      <c r="AC100" s="137">
        <f>IF(AND(AC$3&gt;=$K100,AC$3&lt;$L100),100*$AM100,0)</f>
        <v>0</v>
      </c>
      <c r="AD100" s="137">
        <f>IF(AND(AD$3&gt;=$K100,AD$3&lt;$L100),100*$AM100,0)</f>
        <v>0</v>
      </c>
      <c r="AE100" s="137">
        <f>IF(AND(AE$3&gt;=$K100,AE$3&lt;$L100),100*$AM100,0)</f>
        <v>0</v>
      </c>
      <c r="AF100" s="137">
        <f>IF(AND(AF$3&gt;=$K100,AF$3&lt;$L100),100*$AM100,0)</f>
        <v>0</v>
      </c>
      <c r="AG100" s="137">
        <f>IF(AND(AG$3&gt;=$K100,AG$3&lt;$L100),100*$AM100,0)</f>
        <v>0</v>
      </c>
      <c r="AH100" s="137">
        <f>IF(AND(AH$3&gt;=$K100,AH$3&lt;$L100),100*$AM100,0)</f>
        <v>0</v>
      </c>
      <c r="AI100" s="137">
        <f>IF(AND(AI$3&gt;=$K100,AI$3&lt;$L100),100*$AM100,0)</f>
        <v>0</v>
      </c>
      <c r="AJ100" s="137">
        <f>IF(AND(AJ$3&gt;=$K100,AJ$3&lt;$L100),100*$AM100,0)</f>
        <v>0</v>
      </c>
      <c r="AK100" s="136">
        <f ca="1">IF(AND(AND($AK$3&lt;=B100,B100&lt;=$AK$1),B100&lt;&gt;""),1,0)</f>
        <v>1</v>
      </c>
      <c r="AL100" s="136">
        <f t="shared" si="2"/>
        <v>1</v>
      </c>
      <c r="AM100" s="136">
        <v>1</v>
      </c>
    </row>
    <row r="101" spans="1:39" ht="75">
      <c r="A101" s="148">
        <v>902</v>
      </c>
      <c r="B101" s="149">
        <v>46037</v>
      </c>
      <c r="C101" s="150">
        <v>8</v>
      </c>
      <c r="D101" s="150">
        <v>12</v>
      </c>
      <c r="E101" s="153" t="s">
        <v>62</v>
      </c>
      <c r="F101" s="156" t="s">
        <v>96</v>
      </c>
      <c r="G101" s="156" t="s">
        <v>1</v>
      </c>
      <c r="H101" s="138" t="str">
        <f>IF(OR(G101="中止",G101="取消"),"998",IF(ISNA(MATCH($E101,施設情報!$B$2:$B$96,0)),"999",INDEX(施設情報!$C$2:$C$96,MATCH($E101,施設情報!$B$2:$B$96,0))))</f>
        <v>029</v>
      </c>
      <c r="I101" s="139">
        <f>B101</f>
        <v>46037</v>
      </c>
      <c r="J101" s="137" t="str">
        <f>H101&amp;"-"&amp;I101</f>
        <v>029-46037</v>
      </c>
      <c r="K101" s="137">
        <f>C101/24</f>
        <v>0.33333333333333331</v>
      </c>
      <c r="L101" s="137">
        <f>D101/24</f>
        <v>0.5</v>
      </c>
      <c r="M101" s="137">
        <f>IF(AND(M$3&gt;=$K101,M$3&lt;$L101),100*$AM101,0)</f>
        <v>0</v>
      </c>
      <c r="N101" s="137">
        <f>IF(AND(N$3&gt;=$K101,N$3&lt;$L101),100*$AM101,0)</f>
        <v>0</v>
      </c>
      <c r="O101" s="137">
        <f>IF(AND(O$3&gt;=$K101,O$3&lt;$L101),100*$AM101,0)</f>
        <v>0</v>
      </c>
      <c r="P101" s="137">
        <f>IF(AND(P$3&gt;=$K101,P$3&lt;$L101),100*$AM101,0)</f>
        <v>0</v>
      </c>
      <c r="Q101" s="137">
        <f>IF(AND(Q$3&gt;=$K101,Q$3&lt;$L101),100*$AM101,0)</f>
        <v>0</v>
      </c>
      <c r="R101" s="137">
        <f>IF(AND(R$3&gt;=$K101,R$3&lt;$L101),100*$AM101,0)</f>
        <v>0</v>
      </c>
      <c r="S101" s="137">
        <f>IF(AND(S$3&gt;=$K101,S$3&lt;$L101),100*$AM101,0)</f>
        <v>0</v>
      </c>
      <c r="T101" s="137">
        <f>IF(AND(T$3&gt;=$K101,T$3&lt;$L101),100*$AM101,0)</f>
        <v>0</v>
      </c>
      <c r="U101" s="137">
        <f>IF(AND(U$3&gt;=$K101,U$3&lt;$L101),100*$AM101,0)</f>
        <v>100</v>
      </c>
      <c r="V101" s="137">
        <f>IF(AND(V$3&gt;=$K101,V$3&lt;$L101),100*$AM101,0)</f>
        <v>100</v>
      </c>
      <c r="W101" s="137">
        <f>IF(AND(W$3&gt;=$K101,W$3&lt;$L101),100*$AM101,0)</f>
        <v>100</v>
      </c>
      <c r="X101" s="137">
        <f>IF(AND(X$3&gt;=$K101,X$3&lt;$L101),100*$AM101,0)</f>
        <v>100</v>
      </c>
      <c r="Y101" s="137">
        <f>IF(AND(Y$3&gt;=$K101,Y$3&lt;$L101),100*$AM101,0)</f>
        <v>0</v>
      </c>
      <c r="Z101" s="137">
        <f>IF(AND(Z$3&gt;=$K101,Z$3&lt;$L101),100*$AM101,0)</f>
        <v>0</v>
      </c>
      <c r="AA101" s="137">
        <f>IF(AND(AA$3&gt;=$K101,AA$3&lt;$L101),100*$AM101,0)</f>
        <v>0</v>
      </c>
      <c r="AB101" s="137">
        <f>IF(AND(AB$3&gt;=$K101,AB$3&lt;$L101),100*$AM101,0)</f>
        <v>0</v>
      </c>
      <c r="AC101" s="137">
        <f>IF(AND(AC$3&gt;=$K101,AC$3&lt;$L101),100*$AM101,0)</f>
        <v>0</v>
      </c>
      <c r="AD101" s="137">
        <f>IF(AND(AD$3&gt;=$K101,AD$3&lt;$L101),100*$AM101,0)</f>
        <v>0</v>
      </c>
      <c r="AE101" s="137">
        <f>IF(AND(AE$3&gt;=$K101,AE$3&lt;$L101),100*$AM101,0)</f>
        <v>0</v>
      </c>
      <c r="AF101" s="137">
        <f>IF(AND(AF$3&gt;=$K101,AF$3&lt;$L101),100*$AM101,0)</f>
        <v>0</v>
      </c>
      <c r="AG101" s="137">
        <f>IF(AND(AG$3&gt;=$K101,AG$3&lt;$L101),100*$AM101,0)</f>
        <v>0</v>
      </c>
      <c r="AH101" s="137">
        <f>IF(AND(AH$3&gt;=$K101,AH$3&lt;$L101),100*$AM101,0)</f>
        <v>0</v>
      </c>
      <c r="AI101" s="137">
        <f>IF(AND(AI$3&gt;=$K101,AI$3&lt;$L101),100*$AM101,0)</f>
        <v>0</v>
      </c>
      <c r="AJ101" s="137">
        <f>IF(AND(AJ$3&gt;=$K101,AJ$3&lt;$L101),100*$AM101,0)</f>
        <v>0</v>
      </c>
      <c r="AK101" s="136">
        <f ca="1">IF(AND(AND($AK$3&lt;=B101,B101&lt;=$AK$1),B101&lt;&gt;""),1,0)</f>
        <v>1</v>
      </c>
      <c r="AL101" s="136">
        <f t="shared" si="2"/>
        <v>1</v>
      </c>
      <c r="AM101" s="136">
        <v>1</v>
      </c>
    </row>
    <row r="102" spans="1:39" ht="72">
      <c r="A102" s="148">
        <v>903</v>
      </c>
      <c r="B102" s="149">
        <v>46037</v>
      </c>
      <c r="C102" s="150">
        <v>13</v>
      </c>
      <c r="D102" s="150">
        <v>17</v>
      </c>
      <c r="E102" s="153" t="s">
        <v>93</v>
      </c>
      <c r="F102" s="156" t="s">
        <v>96</v>
      </c>
      <c r="G102" s="156" t="s">
        <v>1</v>
      </c>
      <c r="H102" s="138" t="str">
        <f>IF(OR(G102="中止",G102="取消"),"998",IF(ISNA(MATCH($E102,施設情報!$B$2:$B$96,0)),"999",INDEX(施設情報!$C$2:$C$96,MATCH($E102,施設情報!$B$2:$B$96,0))))</f>
        <v>010</v>
      </c>
      <c r="I102" s="139">
        <f>B102</f>
        <v>46037</v>
      </c>
      <c r="J102" s="137" t="str">
        <f>H102&amp;"-"&amp;I102</f>
        <v>010-46037</v>
      </c>
      <c r="K102" s="137">
        <f>C102/24</f>
        <v>0.54166666666666663</v>
      </c>
      <c r="L102" s="137">
        <f>D102/24</f>
        <v>0.70833333333333337</v>
      </c>
      <c r="M102" s="137">
        <f>IF(AND(M$3&gt;=$K102,M$3&lt;$L102),100*$AM102,0)</f>
        <v>0</v>
      </c>
      <c r="N102" s="137">
        <f>IF(AND(N$3&gt;=$K102,N$3&lt;$L102),100*$AM102,0)</f>
        <v>0</v>
      </c>
      <c r="O102" s="137">
        <f>IF(AND(O$3&gt;=$K102,O$3&lt;$L102),100*$AM102,0)</f>
        <v>0</v>
      </c>
      <c r="P102" s="137">
        <f>IF(AND(P$3&gt;=$K102,P$3&lt;$L102),100*$AM102,0)</f>
        <v>0</v>
      </c>
      <c r="Q102" s="137">
        <f>IF(AND(Q$3&gt;=$K102,Q$3&lt;$L102),100*$AM102,0)</f>
        <v>0</v>
      </c>
      <c r="R102" s="137">
        <f>IF(AND(R$3&gt;=$K102,R$3&lt;$L102),100*$AM102,0)</f>
        <v>0</v>
      </c>
      <c r="S102" s="137">
        <f>IF(AND(S$3&gt;=$K102,S$3&lt;$L102),100*$AM102,0)</f>
        <v>0</v>
      </c>
      <c r="T102" s="137">
        <f>IF(AND(T$3&gt;=$K102,T$3&lt;$L102),100*$AM102,0)</f>
        <v>0</v>
      </c>
      <c r="U102" s="137">
        <f>IF(AND(U$3&gt;=$K102,U$3&lt;$L102),100*$AM102,0)</f>
        <v>0</v>
      </c>
      <c r="V102" s="137">
        <f>IF(AND(V$3&gt;=$K102,V$3&lt;$L102),100*$AM102,0)</f>
        <v>0</v>
      </c>
      <c r="W102" s="137">
        <f>IF(AND(W$3&gt;=$K102,W$3&lt;$L102),100*$AM102,0)</f>
        <v>0</v>
      </c>
      <c r="X102" s="137">
        <f>IF(AND(X$3&gt;=$K102,X$3&lt;$L102),100*$AM102,0)</f>
        <v>0</v>
      </c>
      <c r="Y102" s="137">
        <f>IF(AND(Y$3&gt;=$K102,Y$3&lt;$L102),100*$AM102,0)</f>
        <v>0</v>
      </c>
      <c r="Z102" s="137">
        <f>IF(AND(Z$3&gt;=$K102,Z$3&lt;$L102),100*$AM102,0)</f>
        <v>100</v>
      </c>
      <c r="AA102" s="137">
        <f>IF(AND(AA$3&gt;=$K102,AA$3&lt;$L102),100*$AM102,0)</f>
        <v>100</v>
      </c>
      <c r="AB102" s="137">
        <f>IF(AND(AB$3&gt;=$K102,AB$3&lt;$L102),100*$AM102,0)</f>
        <v>100</v>
      </c>
      <c r="AC102" s="137">
        <f>IF(AND(AC$3&gt;=$K102,AC$3&lt;$L102),100*$AM102,0)</f>
        <v>100</v>
      </c>
      <c r="AD102" s="137">
        <f>IF(AND(AD$3&gt;=$K102,AD$3&lt;$L102),100*$AM102,0)</f>
        <v>0</v>
      </c>
      <c r="AE102" s="137">
        <f>IF(AND(AE$3&gt;=$K102,AE$3&lt;$L102),100*$AM102,0)</f>
        <v>0</v>
      </c>
      <c r="AF102" s="137">
        <f>IF(AND(AF$3&gt;=$K102,AF$3&lt;$L102),100*$AM102,0)</f>
        <v>0</v>
      </c>
      <c r="AG102" s="137">
        <f>IF(AND(AG$3&gt;=$K102,AG$3&lt;$L102),100*$AM102,0)</f>
        <v>0</v>
      </c>
      <c r="AH102" s="137">
        <f>IF(AND(AH$3&gt;=$K102,AH$3&lt;$L102),100*$AM102,0)</f>
        <v>0</v>
      </c>
      <c r="AI102" s="137">
        <f>IF(AND(AI$3&gt;=$K102,AI$3&lt;$L102),100*$AM102,0)</f>
        <v>0</v>
      </c>
      <c r="AJ102" s="137">
        <f>IF(AND(AJ$3&gt;=$K102,AJ$3&lt;$L102),100*$AM102,0)</f>
        <v>0</v>
      </c>
      <c r="AK102" s="136">
        <f ca="1">IF(AND(AND($AK$3&lt;=B102,B102&lt;=$AK$1),B102&lt;&gt;""),1,0)</f>
        <v>1</v>
      </c>
      <c r="AL102" s="136">
        <f t="shared" si="2"/>
        <v>1</v>
      </c>
      <c r="AM102" s="136">
        <v>1</v>
      </c>
    </row>
    <row r="103" spans="1:39" ht="90">
      <c r="A103" s="148">
        <v>904</v>
      </c>
      <c r="B103" s="149">
        <v>46037</v>
      </c>
      <c r="C103" s="150">
        <v>13</v>
      </c>
      <c r="D103" s="150">
        <v>17</v>
      </c>
      <c r="E103" s="153" t="s">
        <v>95</v>
      </c>
      <c r="F103" s="156" t="s">
        <v>96</v>
      </c>
      <c r="G103" s="156" t="s">
        <v>1</v>
      </c>
      <c r="H103" s="138" t="str">
        <f>IF(OR(G103="中止",G103="取消"),"998",IF(ISNA(MATCH($E103,施設情報!$B$2:$B$96,0)),"999",INDEX(施設情報!$C$2:$C$96,MATCH($E103,施設情報!$B$2:$B$96,0))))</f>
        <v>011</v>
      </c>
      <c r="I103" s="139">
        <f>B103</f>
        <v>46037</v>
      </c>
      <c r="J103" s="137" t="str">
        <f>H103&amp;"-"&amp;I103</f>
        <v>011-46037</v>
      </c>
      <c r="K103" s="137">
        <f>C103/24</f>
        <v>0.54166666666666663</v>
      </c>
      <c r="L103" s="137">
        <f>D103/24</f>
        <v>0.70833333333333337</v>
      </c>
      <c r="M103" s="137">
        <f>IF(AND(M$3&gt;=$K103,M$3&lt;$L103),100*$AM103,0)</f>
        <v>0</v>
      </c>
      <c r="N103" s="137">
        <f>IF(AND(N$3&gt;=$K103,N$3&lt;$L103),100*$AM103,0)</f>
        <v>0</v>
      </c>
      <c r="O103" s="137">
        <f>IF(AND(O$3&gt;=$K103,O$3&lt;$L103),100*$AM103,0)</f>
        <v>0</v>
      </c>
      <c r="P103" s="137">
        <f>IF(AND(P$3&gt;=$K103,P$3&lt;$L103),100*$AM103,0)</f>
        <v>0</v>
      </c>
      <c r="Q103" s="137">
        <f>IF(AND(Q$3&gt;=$K103,Q$3&lt;$L103),100*$AM103,0)</f>
        <v>0</v>
      </c>
      <c r="R103" s="137">
        <f>IF(AND(R$3&gt;=$K103,R$3&lt;$L103),100*$AM103,0)</f>
        <v>0</v>
      </c>
      <c r="S103" s="137">
        <f>IF(AND(S$3&gt;=$K103,S$3&lt;$L103),100*$AM103,0)</f>
        <v>0</v>
      </c>
      <c r="T103" s="137">
        <f>IF(AND(T$3&gt;=$K103,T$3&lt;$L103),100*$AM103,0)</f>
        <v>0</v>
      </c>
      <c r="U103" s="137">
        <f>IF(AND(U$3&gt;=$K103,U$3&lt;$L103),100*$AM103,0)</f>
        <v>0</v>
      </c>
      <c r="V103" s="137">
        <f>IF(AND(V$3&gt;=$K103,V$3&lt;$L103),100*$AM103,0)</f>
        <v>0</v>
      </c>
      <c r="W103" s="137">
        <f>IF(AND(W$3&gt;=$K103,W$3&lt;$L103),100*$AM103,0)</f>
        <v>0</v>
      </c>
      <c r="X103" s="137">
        <f>IF(AND(X$3&gt;=$K103,X$3&lt;$L103),100*$AM103,0)</f>
        <v>0</v>
      </c>
      <c r="Y103" s="137">
        <f>IF(AND(Y$3&gt;=$K103,Y$3&lt;$L103),100*$AM103,0)</f>
        <v>0</v>
      </c>
      <c r="Z103" s="137">
        <f>IF(AND(Z$3&gt;=$K103,Z$3&lt;$L103),100*$AM103,0)</f>
        <v>100</v>
      </c>
      <c r="AA103" s="137">
        <f>IF(AND(AA$3&gt;=$K103,AA$3&lt;$L103),100*$AM103,0)</f>
        <v>100</v>
      </c>
      <c r="AB103" s="137">
        <f>IF(AND(AB$3&gt;=$K103,AB$3&lt;$L103),100*$AM103,0)</f>
        <v>100</v>
      </c>
      <c r="AC103" s="137">
        <f>IF(AND(AC$3&gt;=$K103,AC$3&lt;$L103),100*$AM103,0)</f>
        <v>100</v>
      </c>
      <c r="AD103" s="137">
        <f>IF(AND(AD$3&gt;=$K103,AD$3&lt;$L103),100*$AM103,0)</f>
        <v>0</v>
      </c>
      <c r="AE103" s="137">
        <f>IF(AND(AE$3&gt;=$K103,AE$3&lt;$L103),100*$AM103,0)</f>
        <v>0</v>
      </c>
      <c r="AF103" s="137">
        <f>IF(AND(AF$3&gt;=$K103,AF$3&lt;$L103),100*$AM103,0)</f>
        <v>0</v>
      </c>
      <c r="AG103" s="137">
        <f>IF(AND(AG$3&gt;=$K103,AG$3&lt;$L103),100*$AM103,0)</f>
        <v>0</v>
      </c>
      <c r="AH103" s="137">
        <f>IF(AND(AH$3&gt;=$K103,AH$3&lt;$L103),100*$AM103,0)</f>
        <v>0</v>
      </c>
      <c r="AI103" s="137">
        <f>IF(AND(AI$3&gt;=$K103,AI$3&lt;$L103),100*$AM103,0)</f>
        <v>0</v>
      </c>
      <c r="AJ103" s="137">
        <f>IF(AND(AJ$3&gt;=$K103,AJ$3&lt;$L103),100*$AM103,0)</f>
        <v>0</v>
      </c>
      <c r="AK103" s="136">
        <f ca="1">IF(AND(AND($AK$3&lt;=B103,B103&lt;=$AK$1),B103&lt;&gt;""),1,0)</f>
        <v>1</v>
      </c>
      <c r="AL103" s="136">
        <f t="shared" si="2"/>
        <v>1</v>
      </c>
      <c r="AM103" s="136">
        <v>1</v>
      </c>
    </row>
    <row r="104" spans="1:39" ht="72">
      <c r="A104" s="148">
        <v>905</v>
      </c>
      <c r="B104" s="149">
        <v>46037</v>
      </c>
      <c r="C104" s="150">
        <v>13</v>
      </c>
      <c r="D104" s="150">
        <v>17</v>
      </c>
      <c r="E104" s="153" t="s">
        <v>94</v>
      </c>
      <c r="F104" s="156" t="s">
        <v>96</v>
      </c>
      <c r="G104" s="156" t="s">
        <v>1</v>
      </c>
      <c r="H104" s="138" t="str">
        <f>IF(OR(G104="中止",G104="取消"),"998",IF(ISNA(MATCH($E104,施設情報!$B$2:$B$96,0)),"999",INDEX(施設情報!$C$2:$C$96,MATCH($E104,施設情報!$B$2:$B$96,0))))</f>
        <v>012</v>
      </c>
      <c r="I104" s="139">
        <f>B104</f>
        <v>46037</v>
      </c>
      <c r="J104" s="137" t="str">
        <f>H104&amp;"-"&amp;I104</f>
        <v>012-46037</v>
      </c>
      <c r="K104" s="137">
        <f>C104/24</f>
        <v>0.54166666666666663</v>
      </c>
      <c r="L104" s="137">
        <f>D104/24</f>
        <v>0.70833333333333337</v>
      </c>
      <c r="M104" s="137">
        <f>IF(AND(M$3&gt;=$K104,M$3&lt;$L104),100*$AM104,0)</f>
        <v>0</v>
      </c>
      <c r="N104" s="137">
        <f>IF(AND(N$3&gt;=$K104,N$3&lt;$L104),100*$AM104,0)</f>
        <v>0</v>
      </c>
      <c r="O104" s="137">
        <f>IF(AND(O$3&gt;=$K104,O$3&lt;$L104),100*$AM104,0)</f>
        <v>0</v>
      </c>
      <c r="P104" s="137">
        <f>IF(AND(P$3&gt;=$K104,P$3&lt;$L104),100*$AM104,0)</f>
        <v>0</v>
      </c>
      <c r="Q104" s="137">
        <f>IF(AND(Q$3&gt;=$K104,Q$3&lt;$L104),100*$AM104,0)</f>
        <v>0</v>
      </c>
      <c r="R104" s="137">
        <f>IF(AND(R$3&gt;=$K104,R$3&lt;$L104),100*$AM104,0)</f>
        <v>0</v>
      </c>
      <c r="S104" s="137">
        <f>IF(AND(S$3&gt;=$K104,S$3&lt;$L104),100*$AM104,0)</f>
        <v>0</v>
      </c>
      <c r="T104" s="137">
        <f>IF(AND(T$3&gt;=$K104,T$3&lt;$L104),100*$AM104,0)</f>
        <v>0</v>
      </c>
      <c r="U104" s="137">
        <f>IF(AND(U$3&gt;=$K104,U$3&lt;$L104),100*$AM104,0)</f>
        <v>0</v>
      </c>
      <c r="V104" s="137">
        <f>IF(AND(V$3&gt;=$K104,V$3&lt;$L104),100*$AM104,0)</f>
        <v>0</v>
      </c>
      <c r="W104" s="137">
        <f>IF(AND(W$3&gt;=$K104,W$3&lt;$L104),100*$AM104,0)</f>
        <v>0</v>
      </c>
      <c r="X104" s="137">
        <f>IF(AND(X$3&gt;=$K104,X$3&lt;$L104),100*$AM104,0)</f>
        <v>0</v>
      </c>
      <c r="Y104" s="137">
        <f>IF(AND(Y$3&gt;=$K104,Y$3&lt;$L104),100*$AM104,0)</f>
        <v>0</v>
      </c>
      <c r="Z104" s="137">
        <f>IF(AND(Z$3&gt;=$K104,Z$3&lt;$L104),100*$AM104,0)</f>
        <v>100</v>
      </c>
      <c r="AA104" s="137">
        <f>IF(AND(AA$3&gt;=$K104,AA$3&lt;$L104),100*$AM104,0)</f>
        <v>100</v>
      </c>
      <c r="AB104" s="137">
        <f>IF(AND(AB$3&gt;=$K104,AB$3&lt;$L104),100*$AM104,0)</f>
        <v>100</v>
      </c>
      <c r="AC104" s="137">
        <f>IF(AND(AC$3&gt;=$K104,AC$3&lt;$L104),100*$AM104,0)</f>
        <v>100</v>
      </c>
      <c r="AD104" s="137">
        <f>IF(AND(AD$3&gt;=$K104,AD$3&lt;$L104),100*$AM104,0)</f>
        <v>0</v>
      </c>
      <c r="AE104" s="137">
        <f>IF(AND(AE$3&gt;=$K104,AE$3&lt;$L104),100*$AM104,0)</f>
        <v>0</v>
      </c>
      <c r="AF104" s="137">
        <f>IF(AND(AF$3&gt;=$K104,AF$3&lt;$L104),100*$AM104,0)</f>
        <v>0</v>
      </c>
      <c r="AG104" s="137">
        <f>IF(AND(AG$3&gt;=$K104,AG$3&lt;$L104),100*$AM104,0)</f>
        <v>0</v>
      </c>
      <c r="AH104" s="137">
        <f>IF(AND(AH$3&gt;=$K104,AH$3&lt;$L104),100*$AM104,0)</f>
        <v>0</v>
      </c>
      <c r="AI104" s="137">
        <f>IF(AND(AI$3&gt;=$K104,AI$3&lt;$L104),100*$AM104,0)</f>
        <v>0</v>
      </c>
      <c r="AJ104" s="137">
        <f>IF(AND(AJ$3&gt;=$K104,AJ$3&lt;$L104),100*$AM104,0)</f>
        <v>0</v>
      </c>
      <c r="AK104" s="136">
        <f ca="1">IF(AND(AND($AK$3&lt;=B104,B104&lt;=$AK$1),B104&lt;&gt;""),1,0)</f>
        <v>1</v>
      </c>
      <c r="AL104" s="136">
        <f t="shared" si="2"/>
        <v>1</v>
      </c>
      <c r="AM104" s="136">
        <v>1</v>
      </c>
    </row>
    <row r="105" spans="1:39" ht="56.25">
      <c r="A105" s="148">
        <v>310</v>
      </c>
      <c r="B105" s="152">
        <v>46038</v>
      </c>
      <c r="C105" s="154">
        <v>9</v>
      </c>
      <c r="D105" s="154">
        <v>17</v>
      </c>
      <c r="E105" s="153" t="s">
        <v>53</v>
      </c>
      <c r="F105" s="207" t="s">
        <v>96</v>
      </c>
      <c r="G105" s="207" t="s">
        <v>1</v>
      </c>
      <c r="H105" s="138" t="str">
        <f>IF(OR(G105="中止",G105="取消"),"998",IF(ISNA(MATCH($E105,施設情報!$B$2:$B$96,0)),"999",INDEX(施設情報!$C$2:$C$96,MATCH($E105,施設情報!$B$2:$B$96,0))))</f>
        <v>024</v>
      </c>
      <c r="I105" s="139">
        <f>B105</f>
        <v>46038</v>
      </c>
      <c r="J105" s="137" t="str">
        <f>H105&amp;"-"&amp;I105</f>
        <v>024-46038</v>
      </c>
      <c r="K105" s="137">
        <f>C105/24</f>
        <v>0.375</v>
      </c>
      <c r="L105" s="137">
        <f>D105/24</f>
        <v>0.70833333333333337</v>
      </c>
      <c r="M105" s="137">
        <f>IF(AND(M$3&gt;=$K105,M$3&lt;$L105),100*$AM105,0)</f>
        <v>0</v>
      </c>
      <c r="N105" s="137">
        <f>IF(AND(N$3&gt;=$K105,N$3&lt;$L105),100*$AM105,0)</f>
        <v>0</v>
      </c>
      <c r="O105" s="137">
        <f>IF(AND(O$3&gt;=$K105,O$3&lt;$L105),100*$AM105,0)</f>
        <v>0</v>
      </c>
      <c r="P105" s="137">
        <f>IF(AND(P$3&gt;=$K105,P$3&lt;$L105),100*$AM105,0)</f>
        <v>0</v>
      </c>
      <c r="Q105" s="137">
        <f>IF(AND(Q$3&gt;=$K105,Q$3&lt;$L105),100*$AM105,0)</f>
        <v>0</v>
      </c>
      <c r="R105" s="137">
        <f>IF(AND(R$3&gt;=$K105,R$3&lt;$L105),100*$AM105,0)</f>
        <v>0</v>
      </c>
      <c r="S105" s="137">
        <f>IF(AND(S$3&gt;=$K105,S$3&lt;$L105),100*$AM105,0)</f>
        <v>0</v>
      </c>
      <c r="T105" s="137">
        <f>IF(AND(T$3&gt;=$K105,T$3&lt;$L105),100*$AM105,0)</f>
        <v>0</v>
      </c>
      <c r="U105" s="137">
        <f>IF(AND(U$3&gt;=$K105,U$3&lt;$L105),100*$AM105,0)</f>
        <v>0</v>
      </c>
      <c r="V105" s="137">
        <f>IF(AND(V$3&gt;=$K105,V$3&lt;$L105),100*$AM105,0)</f>
        <v>100</v>
      </c>
      <c r="W105" s="137">
        <f>IF(AND(W$3&gt;=$K105,W$3&lt;$L105),100*$AM105,0)</f>
        <v>100</v>
      </c>
      <c r="X105" s="137">
        <f>IF(AND(X$3&gt;=$K105,X$3&lt;$L105),100*$AM105,0)</f>
        <v>100</v>
      </c>
      <c r="Y105" s="137">
        <f>IF(AND(Y$3&gt;=$K105,Y$3&lt;$L105),100*$AM105,0)</f>
        <v>100</v>
      </c>
      <c r="Z105" s="137">
        <f>IF(AND(Z$3&gt;=$K105,Z$3&lt;$L105),100*$AM105,0)</f>
        <v>100</v>
      </c>
      <c r="AA105" s="137">
        <f>IF(AND(AA$3&gt;=$K105,AA$3&lt;$L105),100*$AM105,0)</f>
        <v>100</v>
      </c>
      <c r="AB105" s="137">
        <f>IF(AND(AB$3&gt;=$K105,AB$3&lt;$L105),100*$AM105,0)</f>
        <v>100</v>
      </c>
      <c r="AC105" s="137">
        <f>IF(AND(AC$3&gt;=$K105,AC$3&lt;$L105),100*$AM105,0)</f>
        <v>100</v>
      </c>
      <c r="AD105" s="137">
        <f>IF(AND(AD$3&gt;=$K105,AD$3&lt;$L105),100*$AM105,0)</f>
        <v>0</v>
      </c>
      <c r="AE105" s="137">
        <f>IF(AND(AE$3&gt;=$K105,AE$3&lt;$L105),100*$AM105,0)</f>
        <v>0</v>
      </c>
      <c r="AF105" s="137">
        <f>IF(AND(AF$3&gt;=$K105,AF$3&lt;$L105),100*$AM105,0)</f>
        <v>0</v>
      </c>
      <c r="AG105" s="137">
        <f>IF(AND(AG$3&gt;=$K105,AG$3&lt;$L105),100*$AM105,0)</f>
        <v>0</v>
      </c>
      <c r="AH105" s="137">
        <f>IF(AND(AH$3&gt;=$K105,AH$3&lt;$L105),100*$AM105,0)</f>
        <v>0</v>
      </c>
      <c r="AI105" s="137">
        <f>IF(AND(AI$3&gt;=$K105,AI$3&lt;$L105),100*$AM105,0)</f>
        <v>0</v>
      </c>
      <c r="AJ105" s="137">
        <f>IF(AND(AJ$3&gt;=$K105,AJ$3&lt;$L105),100*$AM105,0)</f>
        <v>0</v>
      </c>
      <c r="AK105" s="136">
        <f ca="1">IF(AND(AND($AK$3&lt;=B105,B105&lt;=$AK$1),B105&lt;&gt;""),1,0)</f>
        <v>1</v>
      </c>
      <c r="AL105" s="136">
        <f t="shared" si="2"/>
        <v>1</v>
      </c>
      <c r="AM105" s="136">
        <v>1</v>
      </c>
    </row>
    <row r="106" spans="1:39" ht="37.5">
      <c r="A106" s="148">
        <v>5</v>
      </c>
      <c r="B106" s="149">
        <v>46039</v>
      </c>
      <c r="C106" s="150">
        <v>0</v>
      </c>
      <c r="D106" s="150">
        <v>24</v>
      </c>
      <c r="E106" s="153" t="s">
        <v>28</v>
      </c>
      <c r="F106" s="156" t="s">
        <v>29</v>
      </c>
      <c r="G106" s="156" t="s">
        <v>1</v>
      </c>
      <c r="H106" s="138" t="str">
        <f>IF(OR(G106="中止",G106="取消"),"998",IF(ISNA(MATCH($E106,施設情報!$B$2:$B$96,0)),"999",INDEX(施設情報!$C$2:$C$96,MATCH($E106,施設情報!$B$2:$B$96,0))))</f>
        <v>001</v>
      </c>
      <c r="I106" s="139">
        <f>B106</f>
        <v>46039</v>
      </c>
      <c r="J106" s="137" t="str">
        <f>H106&amp;"-"&amp;I106</f>
        <v>001-46039</v>
      </c>
      <c r="K106" s="137">
        <f>C106/24</f>
        <v>0</v>
      </c>
      <c r="L106" s="137">
        <f>D106/24</f>
        <v>1</v>
      </c>
      <c r="M106" s="137">
        <f>IF(AND(M$3&gt;=$K106,M$3&lt;$L106),100*$AM106,0)</f>
        <v>100</v>
      </c>
      <c r="N106" s="137">
        <f>IF(AND(N$3&gt;=$K106,N$3&lt;$L106),100*$AM106,0)</f>
        <v>100</v>
      </c>
      <c r="O106" s="137">
        <f>IF(AND(O$3&gt;=$K106,O$3&lt;$L106),100*$AM106,0)</f>
        <v>100</v>
      </c>
      <c r="P106" s="137">
        <f>IF(AND(P$3&gt;=$K106,P$3&lt;$L106),100*$AM106,0)</f>
        <v>100</v>
      </c>
      <c r="Q106" s="137">
        <f>IF(AND(Q$3&gt;=$K106,Q$3&lt;$L106),100*$AM106,0)</f>
        <v>100</v>
      </c>
      <c r="R106" s="137">
        <f>IF(AND(R$3&gt;=$K106,R$3&lt;$L106),100*$AM106,0)</f>
        <v>100</v>
      </c>
      <c r="S106" s="137">
        <f>IF(AND(S$3&gt;=$K106,S$3&lt;$L106),100*$AM106,0)</f>
        <v>100</v>
      </c>
      <c r="T106" s="137">
        <f>IF(AND(T$3&gt;=$K106,T$3&lt;$L106),100*$AM106,0)</f>
        <v>100</v>
      </c>
      <c r="U106" s="137">
        <f>IF(AND(U$3&gt;=$K106,U$3&lt;$L106),100*$AM106,0)</f>
        <v>100</v>
      </c>
      <c r="V106" s="137">
        <f>IF(AND(V$3&gt;=$K106,V$3&lt;$L106),100*$AM106,0)</f>
        <v>100</v>
      </c>
      <c r="W106" s="137">
        <f>IF(AND(W$3&gt;=$K106,W$3&lt;$L106),100*$AM106,0)</f>
        <v>100</v>
      </c>
      <c r="X106" s="137">
        <f>IF(AND(X$3&gt;=$K106,X$3&lt;$L106),100*$AM106,0)</f>
        <v>100</v>
      </c>
      <c r="Y106" s="137">
        <f>IF(AND(Y$3&gt;=$K106,Y$3&lt;$L106),100*$AM106,0)</f>
        <v>100</v>
      </c>
      <c r="Z106" s="137">
        <f>IF(AND(Z$3&gt;=$K106,Z$3&lt;$L106),100*$AM106,0)</f>
        <v>100</v>
      </c>
      <c r="AA106" s="137">
        <f>IF(AND(AA$3&gt;=$K106,AA$3&lt;$L106),100*$AM106,0)</f>
        <v>100</v>
      </c>
      <c r="AB106" s="137">
        <f>IF(AND(AB$3&gt;=$K106,AB$3&lt;$L106),100*$AM106,0)</f>
        <v>100</v>
      </c>
      <c r="AC106" s="137">
        <f>IF(AND(AC$3&gt;=$K106,AC$3&lt;$L106),100*$AM106,0)</f>
        <v>100</v>
      </c>
      <c r="AD106" s="137">
        <f>IF(AND(AD$3&gt;=$K106,AD$3&lt;$L106),100*$AM106,0)</f>
        <v>100</v>
      </c>
      <c r="AE106" s="137">
        <f>IF(AND(AE$3&gt;=$K106,AE$3&lt;$L106),100*$AM106,0)</f>
        <v>100</v>
      </c>
      <c r="AF106" s="137">
        <f>IF(AND(AF$3&gt;=$K106,AF$3&lt;$L106),100*$AM106,0)</f>
        <v>100</v>
      </c>
      <c r="AG106" s="137">
        <f>IF(AND(AG$3&gt;=$K106,AG$3&lt;$L106),100*$AM106,0)</f>
        <v>100</v>
      </c>
      <c r="AH106" s="137">
        <f>IF(AND(AH$3&gt;=$K106,AH$3&lt;$L106),100*$AM106,0)</f>
        <v>100</v>
      </c>
      <c r="AI106" s="137">
        <f>IF(AND(AI$3&gt;=$K106,AI$3&lt;$L106),100*$AM106,0)</f>
        <v>100</v>
      </c>
      <c r="AJ106" s="137">
        <f>IF(AND(AJ$3&gt;=$K106,AJ$3&lt;$L106),100*$AM106,0)</f>
        <v>100</v>
      </c>
      <c r="AK106" s="136">
        <f ca="1">IF(AND(AND($AK$3&lt;=B106,B106&lt;=$AK$1),B106&lt;&gt;""),1,0)</f>
        <v>1</v>
      </c>
      <c r="AL106" s="136">
        <f t="shared" si="2"/>
        <v>1</v>
      </c>
      <c r="AM106" s="136">
        <v>1</v>
      </c>
    </row>
    <row r="107" spans="1:39" ht="56.25">
      <c r="A107" s="148">
        <v>311</v>
      </c>
      <c r="B107" s="152">
        <v>46039</v>
      </c>
      <c r="C107" s="154">
        <v>9</v>
      </c>
      <c r="D107" s="154">
        <v>17</v>
      </c>
      <c r="E107" s="153" t="s">
        <v>53</v>
      </c>
      <c r="F107" s="207" t="s">
        <v>96</v>
      </c>
      <c r="G107" s="207" t="s">
        <v>1</v>
      </c>
      <c r="H107" s="138" t="str">
        <f>IF(OR(G107="中止",G107="取消"),"998",IF(ISNA(MATCH($E107,施設情報!$B$2:$B$96,0)),"999",INDEX(施設情報!$C$2:$C$96,MATCH($E107,施設情報!$B$2:$B$96,0))))</f>
        <v>024</v>
      </c>
      <c r="I107" s="139">
        <f>B107</f>
        <v>46039</v>
      </c>
      <c r="J107" s="137" t="str">
        <f>H107&amp;"-"&amp;I107</f>
        <v>024-46039</v>
      </c>
      <c r="K107" s="137">
        <f>C107/24</f>
        <v>0.375</v>
      </c>
      <c r="L107" s="137">
        <f>D107/24</f>
        <v>0.70833333333333337</v>
      </c>
      <c r="M107" s="137">
        <f>IF(AND(M$3&gt;=$K107,M$3&lt;$L107),100*$AM107,0)</f>
        <v>0</v>
      </c>
      <c r="N107" s="137">
        <f>IF(AND(N$3&gt;=$K107,N$3&lt;$L107),100*$AM107,0)</f>
        <v>0</v>
      </c>
      <c r="O107" s="137">
        <f>IF(AND(O$3&gt;=$K107,O$3&lt;$L107),100*$AM107,0)</f>
        <v>0</v>
      </c>
      <c r="P107" s="137">
        <f>IF(AND(P$3&gt;=$K107,P$3&lt;$L107),100*$AM107,0)</f>
        <v>0</v>
      </c>
      <c r="Q107" s="137">
        <f>IF(AND(Q$3&gt;=$K107,Q$3&lt;$L107),100*$AM107,0)</f>
        <v>0</v>
      </c>
      <c r="R107" s="137">
        <f>IF(AND(R$3&gt;=$K107,R$3&lt;$L107),100*$AM107,0)</f>
        <v>0</v>
      </c>
      <c r="S107" s="137">
        <f>IF(AND(S$3&gt;=$K107,S$3&lt;$L107),100*$AM107,0)</f>
        <v>0</v>
      </c>
      <c r="T107" s="137">
        <f>IF(AND(T$3&gt;=$K107,T$3&lt;$L107),100*$AM107,0)</f>
        <v>0</v>
      </c>
      <c r="U107" s="137">
        <f>IF(AND(U$3&gt;=$K107,U$3&lt;$L107),100*$AM107,0)</f>
        <v>0</v>
      </c>
      <c r="V107" s="137">
        <f>IF(AND(V$3&gt;=$K107,V$3&lt;$L107),100*$AM107,0)</f>
        <v>100</v>
      </c>
      <c r="W107" s="137">
        <f>IF(AND(W$3&gt;=$K107,W$3&lt;$L107),100*$AM107,0)</f>
        <v>100</v>
      </c>
      <c r="X107" s="137">
        <f>IF(AND(X$3&gt;=$K107,X$3&lt;$L107),100*$AM107,0)</f>
        <v>100</v>
      </c>
      <c r="Y107" s="137">
        <f>IF(AND(Y$3&gt;=$K107,Y$3&lt;$L107),100*$AM107,0)</f>
        <v>100</v>
      </c>
      <c r="Z107" s="137">
        <f>IF(AND(Z$3&gt;=$K107,Z$3&lt;$L107),100*$AM107,0)</f>
        <v>100</v>
      </c>
      <c r="AA107" s="137">
        <f>IF(AND(AA$3&gt;=$K107,AA$3&lt;$L107),100*$AM107,0)</f>
        <v>100</v>
      </c>
      <c r="AB107" s="137">
        <f>IF(AND(AB$3&gt;=$K107,AB$3&lt;$L107),100*$AM107,0)</f>
        <v>100</v>
      </c>
      <c r="AC107" s="137">
        <f>IF(AND(AC$3&gt;=$K107,AC$3&lt;$L107),100*$AM107,0)</f>
        <v>100</v>
      </c>
      <c r="AD107" s="137">
        <f>IF(AND(AD$3&gt;=$K107,AD$3&lt;$L107),100*$AM107,0)</f>
        <v>0</v>
      </c>
      <c r="AE107" s="137">
        <f>IF(AND(AE$3&gt;=$K107,AE$3&lt;$L107),100*$AM107,0)</f>
        <v>0</v>
      </c>
      <c r="AF107" s="137">
        <f>IF(AND(AF$3&gt;=$K107,AF$3&lt;$L107),100*$AM107,0)</f>
        <v>0</v>
      </c>
      <c r="AG107" s="137">
        <f>IF(AND(AG$3&gt;=$K107,AG$3&lt;$L107),100*$AM107,0)</f>
        <v>0</v>
      </c>
      <c r="AH107" s="137">
        <f>IF(AND(AH$3&gt;=$K107,AH$3&lt;$L107),100*$AM107,0)</f>
        <v>0</v>
      </c>
      <c r="AI107" s="137">
        <f>IF(AND(AI$3&gt;=$K107,AI$3&lt;$L107),100*$AM107,0)</f>
        <v>0</v>
      </c>
      <c r="AJ107" s="137">
        <f>IF(AND(AJ$3&gt;=$K107,AJ$3&lt;$L107),100*$AM107,0)</f>
        <v>0</v>
      </c>
      <c r="AK107" s="136">
        <f ca="1">IF(AND(AND($AK$3&lt;=B107,B107&lt;=$AK$1),B107&lt;&gt;""),1,0)</f>
        <v>1</v>
      </c>
      <c r="AL107" s="136">
        <f t="shared" si="2"/>
        <v>1</v>
      </c>
      <c r="AM107" s="136">
        <v>1</v>
      </c>
    </row>
    <row r="108" spans="1:39" ht="37.5">
      <c r="A108" s="148">
        <v>6</v>
      </c>
      <c r="B108" s="149">
        <v>46040</v>
      </c>
      <c r="C108" s="150">
        <v>0</v>
      </c>
      <c r="D108" s="150">
        <v>24</v>
      </c>
      <c r="E108" s="153" t="s">
        <v>28</v>
      </c>
      <c r="F108" s="156" t="s">
        <v>29</v>
      </c>
      <c r="G108" s="156" t="s">
        <v>1</v>
      </c>
      <c r="H108" s="138" t="str">
        <f>IF(OR(G108="中止",G108="取消"),"998",IF(ISNA(MATCH($E108,施設情報!$B$2:$B$96,0)),"999",INDEX(施設情報!$C$2:$C$96,MATCH($E108,施設情報!$B$2:$B$96,0))))</f>
        <v>001</v>
      </c>
      <c r="I108" s="139">
        <f>B108</f>
        <v>46040</v>
      </c>
      <c r="J108" s="137" t="str">
        <f>H108&amp;"-"&amp;I108</f>
        <v>001-46040</v>
      </c>
      <c r="K108" s="137">
        <f>C108/24</f>
        <v>0</v>
      </c>
      <c r="L108" s="137">
        <f>D108/24</f>
        <v>1</v>
      </c>
      <c r="M108" s="137">
        <f>IF(AND(M$3&gt;=$K108,M$3&lt;$L108),100*$AM108,0)</f>
        <v>100</v>
      </c>
      <c r="N108" s="137">
        <f>IF(AND(N$3&gt;=$K108,N$3&lt;$L108),100*$AM108,0)</f>
        <v>100</v>
      </c>
      <c r="O108" s="137">
        <f>IF(AND(O$3&gt;=$K108,O$3&lt;$L108),100*$AM108,0)</f>
        <v>100</v>
      </c>
      <c r="P108" s="137">
        <f>IF(AND(P$3&gt;=$K108,P$3&lt;$L108),100*$AM108,0)</f>
        <v>100</v>
      </c>
      <c r="Q108" s="137">
        <f>IF(AND(Q$3&gt;=$K108,Q$3&lt;$L108),100*$AM108,0)</f>
        <v>100</v>
      </c>
      <c r="R108" s="137">
        <f>IF(AND(R$3&gt;=$K108,R$3&lt;$L108),100*$AM108,0)</f>
        <v>100</v>
      </c>
      <c r="S108" s="137">
        <f>IF(AND(S$3&gt;=$K108,S$3&lt;$L108),100*$AM108,0)</f>
        <v>100</v>
      </c>
      <c r="T108" s="137">
        <f>IF(AND(T$3&gt;=$K108,T$3&lt;$L108),100*$AM108,0)</f>
        <v>100</v>
      </c>
      <c r="U108" s="137">
        <f>IF(AND(U$3&gt;=$K108,U$3&lt;$L108),100*$AM108,0)</f>
        <v>100</v>
      </c>
      <c r="V108" s="137">
        <f>IF(AND(V$3&gt;=$K108,V$3&lt;$L108),100*$AM108,0)</f>
        <v>100</v>
      </c>
      <c r="W108" s="137">
        <f>IF(AND(W$3&gt;=$K108,W$3&lt;$L108),100*$AM108,0)</f>
        <v>100</v>
      </c>
      <c r="X108" s="137">
        <f>IF(AND(X$3&gt;=$K108,X$3&lt;$L108),100*$AM108,0)</f>
        <v>100</v>
      </c>
      <c r="Y108" s="137">
        <f>IF(AND(Y$3&gt;=$K108,Y$3&lt;$L108),100*$AM108,0)</f>
        <v>100</v>
      </c>
      <c r="Z108" s="137">
        <f>IF(AND(Z$3&gt;=$K108,Z$3&lt;$L108),100*$AM108,0)</f>
        <v>100</v>
      </c>
      <c r="AA108" s="137">
        <f>IF(AND(AA$3&gt;=$K108,AA$3&lt;$L108),100*$AM108,0)</f>
        <v>100</v>
      </c>
      <c r="AB108" s="137">
        <f>IF(AND(AB$3&gt;=$K108,AB$3&lt;$L108),100*$AM108,0)</f>
        <v>100</v>
      </c>
      <c r="AC108" s="137">
        <f>IF(AND(AC$3&gt;=$K108,AC$3&lt;$L108),100*$AM108,0)</f>
        <v>100</v>
      </c>
      <c r="AD108" s="137">
        <f>IF(AND(AD$3&gt;=$K108,AD$3&lt;$L108),100*$AM108,0)</f>
        <v>100</v>
      </c>
      <c r="AE108" s="137">
        <f>IF(AND(AE$3&gt;=$K108,AE$3&lt;$L108),100*$AM108,0)</f>
        <v>100</v>
      </c>
      <c r="AF108" s="137">
        <f>IF(AND(AF$3&gt;=$K108,AF$3&lt;$L108),100*$AM108,0)</f>
        <v>100</v>
      </c>
      <c r="AG108" s="137">
        <f>IF(AND(AG$3&gt;=$K108,AG$3&lt;$L108),100*$AM108,0)</f>
        <v>100</v>
      </c>
      <c r="AH108" s="137">
        <f>IF(AND(AH$3&gt;=$K108,AH$3&lt;$L108),100*$AM108,0)</f>
        <v>100</v>
      </c>
      <c r="AI108" s="137">
        <f>IF(AND(AI$3&gt;=$K108,AI$3&lt;$L108),100*$AM108,0)</f>
        <v>100</v>
      </c>
      <c r="AJ108" s="137">
        <f>IF(AND(AJ$3&gt;=$K108,AJ$3&lt;$L108),100*$AM108,0)</f>
        <v>100</v>
      </c>
      <c r="AK108" s="136">
        <f ca="1">IF(AND(AND($AK$3&lt;=B108,B108&lt;=$AK$1),B108&lt;&gt;""),1,0)</f>
        <v>1</v>
      </c>
      <c r="AL108" s="136">
        <f t="shared" si="2"/>
        <v>1</v>
      </c>
      <c r="AM108" s="136">
        <v>1</v>
      </c>
    </row>
    <row r="109" spans="1:39" ht="56.25">
      <c r="A109" s="148">
        <v>312</v>
      </c>
      <c r="B109" s="152">
        <v>46040</v>
      </c>
      <c r="C109" s="154">
        <v>9</v>
      </c>
      <c r="D109" s="154">
        <v>17</v>
      </c>
      <c r="E109" s="153" t="s">
        <v>53</v>
      </c>
      <c r="F109" s="207" t="s">
        <v>96</v>
      </c>
      <c r="G109" s="207" t="s">
        <v>1</v>
      </c>
      <c r="H109" s="138" t="str">
        <f>IF(OR(G109="中止",G109="取消"),"998",IF(ISNA(MATCH($E109,施設情報!$B$2:$B$96,0)),"999",INDEX(施設情報!$C$2:$C$96,MATCH($E109,施設情報!$B$2:$B$96,0))))</f>
        <v>024</v>
      </c>
      <c r="I109" s="139">
        <f>B109</f>
        <v>46040</v>
      </c>
      <c r="J109" s="137" t="str">
        <f>H109&amp;"-"&amp;I109</f>
        <v>024-46040</v>
      </c>
      <c r="K109" s="137">
        <f>C109/24</f>
        <v>0.375</v>
      </c>
      <c r="L109" s="137">
        <f>D109/24</f>
        <v>0.70833333333333337</v>
      </c>
      <c r="M109" s="137">
        <f>IF(AND(M$3&gt;=$K109,M$3&lt;$L109),100*$AM109,0)</f>
        <v>0</v>
      </c>
      <c r="N109" s="137">
        <f>IF(AND(N$3&gt;=$K109,N$3&lt;$L109),100*$AM109,0)</f>
        <v>0</v>
      </c>
      <c r="O109" s="137">
        <f>IF(AND(O$3&gt;=$K109,O$3&lt;$L109),100*$AM109,0)</f>
        <v>0</v>
      </c>
      <c r="P109" s="137">
        <f>IF(AND(P$3&gt;=$K109,P$3&lt;$L109),100*$AM109,0)</f>
        <v>0</v>
      </c>
      <c r="Q109" s="137">
        <f>IF(AND(Q$3&gt;=$K109,Q$3&lt;$L109),100*$AM109,0)</f>
        <v>0</v>
      </c>
      <c r="R109" s="137">
        <f>IF(AND(R$3&gt;=$K109,R$3&lt;$L109),100*$AM109,0)</f>
        <v>0</v>
      </c>
      <c r="S109" s="137">
        <f>IF(AND(S$3&gt;=$K109,S$3&lt;$L109),100*$AM109,0)</f>
        <v>0</v>
      </c>
      <c r="T109" s="137">
        <f>IF(AND(T$3&gt;=$K109,T$3&lt;$L109),100*$AM109,0)</f>
        <v>0</v>
      </c>
      <c r="U109" s="137">
        <f>IF(AND(U$3&gt;=$K109,U$3&lt;$L109),100*$AM109,0)</f>
        <v>0</v>
      </c>
      <c r="V109" s="137">
        <f>IF(AND(V$3&gt;=$K109,V$3&lt;$L109),100*$AM109,0)</f>
        <v>100</v>
      </c>
      <c r="W109" s="137">
        <f>IF(AND(W$3&gt;=$K109,W$3&lt;$L109),100*$AM109,0)</f>
        <v>100</v>
      </c>
      <c r="X109" s="137">
        <f>IF(AND(X$3&gt;=$K109,X$3&lt;$L109),100*$AM109,0)</f>
        <v>100</v>
      </c>
      <c r="Y109" s="137">
        <f>IF(AND(Y$3&gt;=$K109,Y$3&lt;$L109),100*$AM109,0)</f>
        <v>100</v>
      </c>
      <c r="Z109" s="137">
        <f>IF(AND(Z$3&gt;=$K109,Z$3&lt;$L109),100*$AM109,0)</f>
        <v>100</v>
      </c>
      <c r="AA109" s="137">
        <f>IF(AND(AA$3&gt;=$K109,AA$3&lt;$L109),100*$AM109,0)</f>
        <v>100</v>
      </c>
      <c r="AB109" s="137">
        <f>IF(AND(AB$3&gt;=$K109,AB$3&lt;$L109),100*$AM109,0)</f>
        <v>100</v>
      </c>
      <c r="AC109" s="137">
        <f>IF(AND(AC$3&gt;=$K109,AC$3&lt;$L109),100*$AM109,0)</f>
        <v>100</v>
      </c>
      <c r="AD109" s="137">
        <f>IF(AND(AD$3&gt;=$K109,AD$3&lt;$L109),100*$AM109,0)</f>
        <v>0</v>
      </c>
      <c r="AE109" s="137">
        <f>IF(AND(AE$3&gt;=$K109,AE$3&lt;$L109),100*$AM109,0)</f>
        <v>0</v>
      </c>
      <c r="AF109" s="137">
        <f>IF(AND(AF$3&gt;=$K109,AF$3&lt;$L109),100*$AM109,0)</f>
        <v>0</v>
      </c>
      <c r="AG109" s="137">
        <f>IF(AND(AG$3&gt;=$K109,AG$3&lt;$L109),100*$AM109,0)</f>
        <v>0</v>
      </c>
      <c r="AH109" s="137">
        <f>IF(AND(AH$3&gt;=$K109,AH$3&lt;$L109),100*$AM109,0)</f>
        <v>0</v>
      </c>
      <c r="AI109" s="137">
        <f>IF(AND(AI$3&gt;=$K109,AI$3&lt;$L109),100*$AM109,0)</f>
        <v>0</v>
      </c>
      <c r="AJ109" s="137">
        <f>IF(AND(AJ$3&gt;=$K109,AJ$3&lt;$L109),100*$AM109,0)</f>
        <v>0</v>
      </c>
      <c r="AK109" s="136">
        <f ca="1">IF(AND(AND($AK$3&lt;=B109,B109&lt;=$AK$1),B109&lt;&gt;""),1,0)</f>
        <v>1</v>
      </c>
      <c r="AL109" s="136">
        <f t="shared" si="2"/>
        <v>1</v>
      </c>
      <c r="AM109" s="136">
        <v>1</v>
      </c>
    </row>
    <row r="110" spans="1:39" ht="56.25">
      <c r="A110" s="148">
        <v>313</v>
      </c>
      <c r="B110" s="152">
        <v>46041</v>
      </c>
      <c r="C110" s="154">
        <v>9</v>
      </c>
      <c r="D110" s="154">
        <v>17</v>
      </c>
      <c r="E110" s="153" t="s">
        <v>53</v>
      </c>
      <c r="F110" s="207" t="s">
        <v>96</v>
      </c>
      <c r="G110" s="207" t="s">
        <v>1</v>
      </c>
      <c r="H110" s="138" t="str">
        <f>IF(OR(G110="中止",G110="取消"),"998",IF(ISNA(MATCH($E110,施設情報!$B$2:$B$96,0)),"999",INDEX(施設情報!$C$2:$C$96,MATCH($E110,施設情報!$B$2:$B$96,0))))</f>
        <v>024</v>
      </c>
      <c r="I110" s="139">
        <f>B110</f>
        <v>46041</v>
      </c>
      <c r="J110" s="137" t="str">
        <f>H110&amp;"-"&amp;I110</f>
        <v>024-46041</v>
      </c>
      <c r="K110" s="137">
        <f>C110/24</f>
        <v>0.375</v>
      </c>
      <c r="L110" s="137">
        <f>D110/24</f>
        <v>0.70833333333333337</v>
      </c>
      <c r="M110" s="137">
        <f>IF(AND(M$3&gt;=$K110,M$3&lt;$L110),100*$AM110,0)</f>
        <v>0</v>
      </c>
      <c r="N110" s="137">
        <f>IF(AND(N$3&gt;=$K110,N$3&lt;$L110),100*$AM110,0)</f>
        <v>0</v>
      </c>
      <c r="O110" s="137">
        <f>IF(AND(O$3&gt;=$K110,O$3&lt;$L110),100*$AM110,0)</f>
        <v>0</v>
      </c>
      <c r="P110" s="137">
        <f>IF(AND(P$3&gt;=$K110,P$3&lt;$L110),100*$AM110,0)</f>
        <v>0</v>
      </c>
      <c r="Q110" s="137">
        <f>IF(AND(Q$3&gt;=$K110,Q$3&lt;$L110),100*$AM110,0)</f>
        <v>0</v>
      </c>
      <c r="R110" s="137">
        <f>IF(AND(R$3&gt;=$K110,R$3&lt;$L110),100*$AM110,0)</f>
        <v>0</v>
      </c>
      <c r="S110" s="137">
        <f>IF(AND(S$3&gt;=$K110,S$3&lt;$L110),100*$AM110,0)</f>
        <v>0</v>
      </c>
      <c r="T110" s="137">
        <f>IF(AND(T$3&gt;=$K110,T$3&lt;$L110),100*$AM110,0)</f>
        <v>0</v>
      </c>
      <c r="U110" s="137">
        <f>IF(AND(U$3&gt;=$K110,U$3&lt;$L110),100*$AM110,0)</f>
        <v>0</v>
      </c>
      <c r="V110" s="137">
        <f>IF(AND(V$3&gt;=$K110,V$3&lt;$L110),100*$AM110,0)</f>
        <v>100</v>
      </c>
      <c r="W110" s="137">
        <f>IF(AND(W$3&gt;=$K110,W$3&lt;$L110),100*$AM110,0)</f>
        <v>100</v>
      </c>
      <c r="X110" s="137">
        <f>IF(AND(X$3&gt;=$K110,X$3&lt;$L110),100*$AM110,0)</f>
        <v>100</v>
      </c>
      <c r="Y110" s="137">
        <f>IF(AND(Y$3&gt;=$K110,Y$3&lt;$L110),100*$AM110,0)</f>
        <v>100</v>
      </c>
      <c r="Z110" s="137">
        <f>IF(AND(Z$3&gt;=$K110,Z$3&lt;$L110),100*$AM110,0)</f>
        <v>100</v>
      </c>
      <c r="AA110" s="137">
        <f>IF(AND(AA$3&gt;=$K110,AA$3&lt;$L110),100*$AM110,0)</f>
        <v>100</v>
      </c>
      <c r="AB110" s="137">
        <f>IF(AND(AB$3&gt;=$K110,AB$3&lt;$L110),100*$AM110,0)</f>
        <v>100</v>
      </c>
      <c r="AC110" s="137">
        <f>IF(AND(AC$3&gt;=$K110,AC$3&lt;$L110),100*$AM110,0)</f>
        <v>100</v>
      </c>
      <c r="AD110" s="137">
        <f>IF(AND(AD$3&gt;=$K110,AD$3&lt;$L110),100*$AM110,0)</f>
        <v>0</v>
      </c>
      <c r="AE110" s="137">
        <f>IF(AND(AE$3&gt;=$K110,AE$3&lt;$L110),100*$AM110,0)</f>
        <v>0</v>
      </c>
      <c r="AF110" s="137">
        <f>IF(AND(AF$3&gt;=$K110,AF$3&lt;$L110),100*$AM110,0)</f>
        <v>0</v>
      </c>
      <c r="AG110" s="137">
        <f>IF(AND(AG$3&gt;=$K110,AG$3&lt;$L110),100*$AM110,0)</f>
        <v>0</v>
      </c>
      <c r="AH110" s="137">
        <f>IF(AND(AH$3&gt;=$K110,AH$3&lt;$L110),100*$AM110,0)</f>
        <v>0</v>
      </c>
      <c r="AI110" s="137">
        <f>IF(AND(AI$3&gt;=$K110,AI$3&lt;$L110),100*$AM110,0)</f>
        <v>0</v>
      </c>
      <c r="AJ110" s="137">
        <f>IF(AND(AJ$3&gt;=$K110,AJ$3&lt;$L110),100*$AM110,0)</f>
        <v>0</v>
      </c>
      <c r="AK110" s="136">
        <f ca="1">IF(AND(AND($AK$3&lt;=B110,B110&lt;=$AK$1),B110&lt;&gt;""),1,0)</f>
        <v>1</v>
      </c>
      <c r="AL110" s="136">
        <f t="shared" si="2"/>
        <v>1</v>
      </c>
      <c r="AM110" s="136">
        <v>1</v>
      </c>
    </row>
    <row r="111" spans="1:39" ht="37.5">
      <c r="A111" s="148">
        <v>742</v>
      </c>
      <c r="B111" s="149">
        <v>46041</v>
      </c>
      <c r="C111" s="150">
        <v>9</v>
      </c>
      <c r="D111" s="150">
        <v>17</v>
      </c>
      <c r="E111" s="153" t="s">
        <v>2</v>
      </c>
      <c r="F111" s="156" t="s">
        <v>38</v>
      </c>
      <c r="G111" s="156" t="s">
        <v>493</v>
      </c>
      <c r="H111" s="138" t="str">
        <f>IF(OR(G111="中止",G111="取消"),"998",IF(ISNA(MATCH($E111,施設情報!$B$2:$B$96,0)),"999",INDEX(施設情報!$C$2:$C$96,MATCH($E111,施設情報!$B$2:$B$96,0))))</f>
        <v>998</v>
      </c>
      <c r="I111" s="139">
        <f>B111</f>
        <v>46041</v>
      </c>
      <c r="J111" s="137" t="str">
        <f>H111&amp;"-"&amp;I111</f>
        <v>998-46041</v>
      </c>
      <c r="K111" s="137">
        <f>C111/24</f>
        <v>0.375</v>
      </c>
      <c r="L111" s="137">
        <f>D111/24</f>
        <v>0.70833333333333337</v>
      </c>
      <c r="M111" s="137">
        <f>IF(AND(M$3&gt;=$K111,M$3&lt;$L111),100*$AM111,0)</f>
        <v>0</v>
      </c>
      <c r="N111" s="137">
        <f>IF(AND(N$3&gt;=$K111,N$3&lt;$L111),100*$AM111,0)</f>
        <v>0</v>
      </c>
      <c r="O111" s="137">
        <f>IF(AND(O$3&gt;=$K111,O$3&lt;$L111),100*$AM111,0)</f>
        <v>0</v>
      </c>
      <c r="P111" s="137">
        <f>IF(AND(P$3&gt;=$K111,P$3&lt;$L111),100*$AM111,0)</f>
        <v>0</v>
      </c>
      <c r="Q111" s="137">
        <f>IF(AND(Q$3&gt;=$K111,Q$3&lt;$L111),100*$AM111,0)</f>
        <v>0</v>
      </c>
      <c r="R111" s="137">
        <f>IF(AND(R$3&gt;=$K111,R$3&lt;$L111),100*$AM111,0)</f>
        <v>0</v>
      </c>
      <c r="S111" s="137">
        <f>IF(AND(S$3&gt;=$K111,S$3&lt;$L111),100*$AM111,0)</f>
        <v>0</v>
      </c>
      <c r="T111" s="137">
        <f>IF(AND(T$3&gt;=$K111,T$3&lt;$L111),100*$AM111,0)</f>
        <v>0</v>
      </c>
      <c r="U111" s="137">
        <f>IF(AND(U$3&gt;=$K111,U$3&lt;$L111),100*$AM111,0)</f>
        <v>0</v>
      </c>
      <c r="V111" s="137">
        <f>IF(AND(V$3&gt;=$K111,V$3&lt;$L111),100*$AM111,0)</f>
        <v>100</v>
      </c>
      <c r="W111" s="137">
        <f>IF(AND(W$3&gt;=$K111,W$3&lt;$L111),100*$AM111,0)</f>
        <v>100</v>
      </c>
      <c r="X111" s="137">
        <f>IF(AND(X$3&gt;=$K111,X$3&lt;$L111),100*$AM111,0)</f>
        <v>100</v>
      </c>
      <c r="Y111" s="137">
        <f>IF(AND(Y$3&gt;=$K111,Y$3&lt;$L111),100*$AM111,0)</f>
        <v>100</v>
      </c>
      <c r="Z111" s="137">
        <f>IF(AND(Z$3&gt;=$K111,Z$3&lt;$L111),100*$AM111,0)</f>
        <v>100</v>
      </c>
      <c r="AA111" s="137">
        <f>IF(AND(AA$3&gt;=$K111,AA$3&lt;$L111),100*$AM111,0)</f>
        <v>100</v>
      </c>
      <c r="AB111" s="137">
        <f>IF(AND(AB$3&gt;=$K111,AB$3&lt;$L111),100*$AM111,0)</f>
        <v>100</v>
      </c>
      <c r="AC111" s="137">
        <f>IF(AND(AC$3&gt;=$K111,AC$3&lt;$L111),100*$AM111,0)</f>
        <v>100</v>
      </c>
      <c r="AD111" s="137">
        <f>IF(AND(AD$3&gt;=$K111,AD$3&lt;$L111),100*$AM111,0)</f>
        <v>0</v>
      </c>
      <c r="AE111" s="137">
        <f>IF(AND(AE$3&gt;=$K111,AE$3&lt;$L111),100*$AM111,0)</f>
        <v>0</v>
      </c>
      <c r="AF111" s="137">
        <f>IF(AND(AF$3&gt;=$K111,AF$3&lt;$L111),100*$AM111,0)</f>
        <v>0</v>
      </c>
      <c r="AG111" s="137">
        <f>IF(AND(AG$3&gt;=$K111,AG$3&lt;$L111),100*$AM111,0)</f>
        <v>0</v>
      </c>
      <c r="AH111" s="137">
        <f>IF(AND(AH$3&gt;=$K111,AH$3&lt;$L111),100*$AM111,0)</f>
        <v>0</v>
      </c>
      <c r="AI111" s="137">
        <f>IF(AND(AI$3&gt;=$K111,AI$3&lt;$L111),100*$AM111,0)</f>
        <v>0</v>
      </c>
      <c r="AJ111" s="137">
        <f>IF(AND(AJ$3&gt;=$K111,AJ$3&lt;$L111),100*$AM111,0)</f>
        <v>0</v>
      </c>
      <c r="AK111" s="136">
        <f ca="1">IF(AND(AND($AK$3&lt;=B111,B111&lt;=$AK$1),B111&lt;&gt;""),1,0)</f>
        <v>1</v>
      </c>
      <c r="AL111" s="136">
        <f t="shared" si="2"/>
        <v>1</v>
      </c>
      <c r="AM111" s="136">
        <v>1</v>
      </c>
    </row>
    <row r="112" spans="1:39" ht="75">
      <c r="A112" s="148">
        <v>754</v>
      </c>
      <c r="B112" s="149">
        <v>46041</v>
      </c>
      <c r="C112" s="150">
        <v>9</v>
      </c>
      <c r="D112" s="150">
        <v>17</v>
      </c>
      <c r="E112" s="153" t="s">
        <v>41</v>
      </c>
      <c r="F112" s="156" t="s">
        <v>38</v>
      </c>
      <c r="G112" s="156" t="s">
        <v>493</v>
      </c>
      <c r="H112" s="138" t="str">
        <f>IF(OR(G112="中止",G112="取消"),"998",IF(ISNA(MATCH($E112,施設情報!$B$2:$B$96,0)),"999",INDEX(施設情報!$C$2:$C$96,MATCH($E112,施設情報!$B$2:$B$96,0))))</f>
        <v>998</v>
      </c>
      <c r="I112" s="139">
        <f>B112</f>
        <v>46041</v>
      </c>
      <c r="J112" s="137" t="str">
        <f>H112&amp;"-"&amp;I112</f>
        <v>998-46041</v>
      </c>
      <c r="K112" s="137">
        <f>C112/24</f>
        <v>0.375</v>
      </c>
      <c r="L112" s="137">
        <f>D112/24</f>
        <v>0.70833333333333337</v>
      </c>
      <c r="M112" s="137">
        <f>IF(AND(M$3&gt;=$K112,M$3&lt;$L112),100*$AM112,0)</f>
        <v>0</v>
      </c>
      <c r="N112" s="137">
        <f>IF(AND(N$3&gt;=$K112,N$3&lt;$L112),100*$AM112,0)</f>
        <v>0</v>
      </c>
      <c r="O112" s="137">
        <f>IF(AND(O$3&gt;=$K112,O$3&lt;$L112),100*$AM112,0)</f>
        <v>0</v>
      </c>
      <c r="P112" s="137">
        <f>IF(AND(P$3&gt;=$K112,P$3&lt;$L112),100*$AM112,0)</f>
        <v>0</v>
      </c>
      <c r="Q112" s="137">
        <f>IF(AND(Q$3&gt;=$K112,Q$3&lt;$L112),100*$AM112,0)</f>
        <v>0</v>
      </c>
      <c r="R112" s="137">
        <f>IF(AND(R$3&gt;=$K112,R$3&lt;$L112),100*$AM112,0)</f>
        <v>0</v>
      </c>
      <c r="S112" s="137">
        <f>IF(AND(S$3&gt;=$K112,S$3&lt;$L112),100*$AM112,0)</f>
        <v>0</v>
      </c>
      <c r="T112" s="137">
        <f>IF(AND(T$3&gt;=$K112,T$3&lt;$L112),100*$AM112,0)</f>
        <v>0</v>
      </c>
      <c r="U112" s="137">
        <f>IF(AND(U$3&gt;=$K112,U$3&lt;$L112),100*$AM112,0)</f>
        <v>0</v>
      </c>
      <c r="V112" s="137">
        <f>IF(AND(V$3&gt;=$K112,V$3&lt;$L112),100*$AM112,0)</f>
        <v>100</v>
      </c>
      <c r="W112" s="137">
        <f>IF(AND(W$3&gt;=$K112,W$3&lt;$L112),100*$AM112,0)</f>
        <v>100</v>
      </c>
      <c r="X112" s="137">
        <f>IF(AND(X$3&gt;=$K112,X$3&lt;$L112),100*$AM112,0)</f>
        <v>100</v>
      </c>
      <c r="Y112" s="137">
        <f>IF(AND(Y$3&gt;=$K112,Y$3&lt;$L112),100*$AM112,0)</f>
        <v>100</v>
      </c>
      <c r="Z112" s="137">
        <f>IF(AND(Z$3&gt;=$K112,Z$3&lt;$L112),100*$AM112,0)</f>
        <v>100</v>
      </c>
      <c r="AA112" s="137">
        <f>IF(AND(AA$3&gt;=$K112,AA$3&lt;$L112),100*$AM112,0)</f>
        <v>100</v>
      </c>
      <c r="AB112" s="137">
        <f>IF(AND(AB$3&gt;=$K112,AB$3&lt;$L112),100*$AM112,0)</f>
        <v>100</v>
      </c>
      <c r="AC112" s="137">
        <f>IF(AND(AC$3&gt;=$K112,AC$3&lt;$L112),100*$AM112,0)</f>
        <v>100</v>
      </c>
      <c r="AD112" s="137">
        <f>IF(AND(AD$3&gt;=$K112,AD$3&lt;$L112),100*$AM112,0)</f>
        <v>0</v>
      </c>
      <c r="AE112" s="137">
        <f>IF(AND(AE$3&gt;=$K112,AE$3&lt;$L112),100*$AM112,0)</f>
        <v>0</v>
      </c>
      <c r="AF112" s="137">
        <f>IF(AND(AF$3&gt;=$K112,AF$3&lt;$L112),100*$AM112,0)</f>
        <v>0</v>
      </c>
      <c r="AG112" s="137">
        <f>IF(AND(AG$3&gt;=$K112,AG$3&lt;$L112),100*$AM112,0)</f>
        <v>0</v>
      </c>
      <c r="AH112" s="137">
        <f>IF(AND(AH$3&gt;=$K112,AH$3&lt;$L112),100*$AM112,0)</f>
        <v>0</v>
      </c>
      <c r="AI112" s="137">
        <f>IF(AND(AI$3&gt;=$K112,AI$3&lt;$L112),100*$AM112,0)</f>
        <v>0</v>
      </c>
      <c r="AJ112" s="137">
        <f>IF(AND(AJ$3&gt;=$K112,AJ$3&lt;$L112),100*$AM112,0)</f>
        <v>0</v>
      </c>
      <c r="AK112" s="136">
        <f ca="1">IF(AND(AND($AK$3&lt;=B112,B112&lt;=$AK$1),B112&lt;&gt;""),1,0)</f>
        <v>1</v>
      </c>
      <c r="AL112" s="136">
        <f t="shared" si="2"/>
        <v>1</v>
      </c>
      <c r="AM112" s="136">
        <v>1</v>
      </c>
    </row>
    <row r="113" spans="1:39" ht="36">
      <c r="A113" s="148">
        <v>766</v>
      </c>
      <c r="B113" s="149">
        <v>46041</v>
      </c>
      <c r="C113" s="150">
        <v>9</v>
      </c>
      <c r="D113" s="150">
        <v>17</v>
      </c>
      <c r="E113" s="153" t="s">
        <v>92</v>
      </c>
      <c r="F113" s="156" t="s">
        <v>38</v>
      </c>
      <c r="G113" s="156" t="s">
        <v>493</v>
      </c>
      <c r="H113" s="138" t="str">
        <f>IF(OR(G113="中止",G113="取消"),"998",IF(ISNA(MATCH($E113,施設情報!$B$2:$B$96,0)),"999",INDEX(施設情報!$C$2:$C$96,MATCH($E113,施設情報!$B$2:$B$96,0))))</f>
        <v>998</v>
      </c>
      <c r="I113" s="139">
        <f>B113</f>
        <v>46041</v>
      </c>
      <c r="J113" s="137" t="str">
        <f>H113&amp;"-"&amp;I113</f>
        <v>998-46041</v>
      </c>
      <c r="K113" s="137">
        <f>C113/24</f>
        <v>0.375</v>
      </c>
      <c r="L113" s="137">
        <f>D113/24</f>
        <v>0.70833333333333337</v>
      </c>
      <c r="M113" s="137">
        <f>IF(AND(M$3&gt;=$K113,M$3&lt;$L113),100*$AM113,0)</f>
        <v>0</v>
      </c>
      <c r="N113" s="137">
        <f>IF(AND(N$3&gt;=$K113,N$3&lt;$L113),100*$AM113,0)</f>
        <v>0</v>
      </c>
      <c r="O113" s="137">
        <f>IF(AND(O$3&gt;=$K113,O$3&lt;$L113),100*$AM113,0)</f>
        <v>0</v>
      </c>
      <c r="P113" s="137">
        <f>IF(AND(P$3&gt;=$K113,P$3&lt;$L113),100*$AM113,0)</f>
        <v>0</v>
      </c>
      <c r="Q113" s="137">
        <f>IF(AND(Q$3&gt;=$K113,Q$3&lt;$L113),100*$AM113,0)</f>
        <v>0</v>
      </c>
      <c r="R113" s="137">
        <f>IF(AND(R$3&gt;=$K113,R$3&lt;$L113),100*$AM113,0)</f>
        <v>0</v>
      </c>
      <c r="S113" s="137">
        <f>IF(AND(S$3&gt;=$K113,S$3&lt;$L113),100*$AM113,0)</f>
        <v>0</v>
      </c>
      <c r="T113" s="137">
        <f>IF(AND(T$3&gt;=$K113,T$3&lt;$L113),100*$AM113,0)</f>
        <v>0</v>
      </c>
      <c r="U113" s="137">
        <f>IF(AND(U$3&gt;=$K113,U$3&lt;$L113),100*$AM113,0)</f>
        <v>0</v>
      </c>
      <c r="V113" s="137">
        <f>IF(AND(V$3&gt;=$K113,V$3&lt;$L113),100*$AM113,0)</f>
        <v>100</v>
      </c>
      <c r="W113" s="137">
        <f>IF(AND(W$3&gt;=$K113,W$3&lt;$L113),100*$AM113,0)</f>
        <v>100</v>
      </c>
      <c r="X113" s="137">
        <f>IF(AND(X$3&gt;=$K113,X$3&lt;$L113),100*$AM113,0)</f>
        <v>100</v>
      </c>
      <c r="Y113" s="137">
        <f>IF(AND(Y$3&gt;=$K113,Y$3&lt;$L113),100*$AM113,0)</f>
        <v>100</v>
      </c>
      <c r="Z113" s="137">
        <f>IF(AND(Z$3&gt;=$K113,Z$3&lt;$L113),100*$AM113,0)</f>
        <v>100</v>
      </c>
      <c r="AA113" s="137">
        <f>IF(AND(AA$3&gt;=$K113,AA$3&lt;$L113),100*$AM113,0)</f>
        <v>100</v>
      </c>
      <c r="AB113" s="137">
        <f>IF(AND(AB$3&gt;=$K113,AB$3&lt;$L113),100*$AM113,0)</f>
        <v>100</v>
      </c>
      <c r="AC113" s="137">
        <f>IF(AND(AC$3&gt;=$K113,AC$3&lt;$L113),100*$AM113,0)</f>
        <v>100</v>
      </c>
      <c r="AD113" s="137">
        <f>IF(AND(AD$3&gt;=$K113,AD$3&lt;$L113),100*$AM113,0)</f>
        <v>0</v>
      </c>
      <c r="AE113" s="137">
        <f>IF(AND(AE$3&gt;=$K113,AE$3&lt;$L113),100*$AM113,0)</f>
        <v>0</v>
      </c>
      <c r="AF113" s="137">
        <f>IF(AND(AF$3&gt;=$K113,AF$3&lt;$L113),100*$AM113,0)</f>
        <v>0</v>
      </c>
      <c r="AG113" s="137">
        <f>IF(AND(AG$3&gt;=$K113,AG$3&lt;$L113),100*$AM113,0)</f>
        <v>0</v>
      </c>
      <c r="AH113" s="137">
        <f>IF(AND(AH$3&gt;=$K113,AH$3&lt;$L113),100*$AM113,0)</f>
        <v>0</v>
      </c>
      <c r="AI113" s="137">
        <f>IF(AND(AI$3&gt;=$K113,AI$3&lt;$L113),100*$AM113,0)</f>
        <v>0</v>
      </c>
      <c r="AJ113" s="137">
        <f>IF(AND(AJ$3&gt;=$K113,AJ$3&lt;$L113),100*$AM113,0)</f>
        <v>0</v>
      </c>
      <c r="AK113" s="136">
        <f ca="1">IF(AND(AND($AK$3&lt;=B113,B113&lt;=$AK$1),B113&lt;&gt;""),1,0)</f>
        <v>1</v>
      </c>
      <c r="AL113" s="136">
        <f t="shared" si="2"/>
        <v>1</v>
      </c>
      <c r="AM113" s="136">
        <v>1</v>
      </c>
    </row>
    <row r="114" spans="1:39" ht="72">
      <c r="A114" s="148">
        <v>778</v>
      </c>
      <c r="B114" s="149">
        <v>46041</v>
      </c>
      <c r="C114" s="150">
        <v>9</v>
      </c>
      <c r="D114" s="150">
        <v>17</v>
      </c>
      <c r="E114" s="153" t="s">
        <v>93</v>
      </c>
      <c r="F114" s="156" t="s">
        <v>38</v>
      </c>
      <c r="G114" s="156" t="s">
        <v>493</v>
      </c>
      <c r="H114" s="138" t="str">
        <f>IF(OR(G114="中止",G114="取消"),"998",IF(ISNA(MATCH($E114,施設情報!$B$2:$B$96,0)),"999",INDEX(施設情報!$C$2:$C$96,MATCH($E114,施設情報!$B$2:$B$96,0))))</f>
        <v>998</v>
      </c>
      <c r="I114" s="139">
        <f>B114</f>
        <v>46041</v>
      </c>
      <c r="J114" s="137" t="str">
        <f>H114&amp;"-"&amp;I114</f>
        <v>998-46041</v>
      </c>
      <c r="K114" s="137">
        <f>C114/24</f>
        <v>0.375</v>
      </c>
      <c r="L114" s="137">
        <f>D114/24</f>
        <v>0.70833333333333337</v>
      </c>
      <c r="M114" s="137">
        <f>IF(AND(M$3&gt;=$K114,M$3&lt;$L114),100*$AM114,0)</f>
        <v>0</v>
      </c>
      <c r="N114" s="137">
        <f>IF(AND(N$3&gt;=$K114,N$3&lt;$L114),100*$AM114,0)</f>
        <v>0</v>
      </c>
      <c r="O114" s="137">
        <f>IF(AND(O$3&gt;=$K114,O$3&lt;$L114),100*$AM114,0)</f>
        <v>0</v>
      </c>
      <c r="P114" s="137">
        <f>IF(AND(P$3&gt;=$K114,P$3&lt;$L114),100*$AM114,0)</f>
        <v>0</v>
      </c>
      <c r="Q114" s="137">
        <f>IF(AND(Q$3&gt;=$K114,Q$3&lt;$L114),100*$AM114,0)</f>
        <v>0</v>
      </c>
      <c r="R114" s="137">
        <f>IF(AND(R$3&gt;=$K114,R$3&lt;$L114),100*$AM114,0)</f>
        <v>0</v>
      </c>
      <c r="S114" s="137">
        <f>IF(AND(S$3&gt;=$K114,S$3&lt;$L114),100*$AM114,0)</f>
        <v>0</v>
      </c>
      <c r="T114" s="137">
        <f>IF(AND(T$3&gt;=$K114,T$3&lt;$L114),100*$AM114,0)</f>
        <v>0</v>
      </c>
      <c r="U114" s="137">
        <f>IF(AND(U$3&gt;=$K114,U$3&lt;$L114),100*$AM114,0)</f>
        <v>0</v>
      </c>
      <c r="V114" s="137">
        <f>IF(AND(V$3&gt;=$K114,V$3&lt;$L114),100*$AM114,0)</f>
        <v>100</v>
      </c>
      <c r="W114" s="137">
        <f>IF(AND(W$3&gt;=$K114,W$3&lt;$L114),100*$AM114,0)</f>
        <v>100</v>
      </c>
      <c r="X114" s="137">
        <f>IF(AND(X$3&gt;=$K114,X$3&lt;$L114),100*$AM114,0)</f>
        <v>100</v>
      </c>
      <c r="Y114" s="137">
        <f>IF(AND(Y$3&gt;=$K114,Y$3&lt;$L114),100*$AM114,0)</f>
        <v>100</v>
      </c>
      <c r="Z114" s="137">
        <f>IF(AND(Z$3&gt;=$K114,Z$3&lt;$L114),100*$AM114,0)</f>
        <v>100</v>
      </c>
      <c r="AA114" s="137">
        <f>IF(AND(AA$3&gt;=$K114,AA$3&lt;$L114),100*$AM114,0)</f>
        <v>100</v>
      </c>
      <c r="AB114" s="137">
        <f>IF(AND(AB$3&gt;=$K114,AB$3&lt;$L114),100*$AM114,0)</f>
        <v>100</v>
      </c>
      <c r="AC114" s="137">
        <f>IF(AND(AC$3&gt;=$K114,AC$3&lt;$L114),100*$AM114,0)</f>
        <v>100</v>
      </c>
      <c r="AD114" s="137">
        <f>IF(AND(AD$3&gt;=$K114,AD$3&lt;$L114),100*$AM114,0)</f>
        <v>0</v>
      </c>
      <c r="AE114" s="137">
        <f>IF(AND(AE$3&gt;=$K114,AE$3&lt;$L114),100*$AM114,0)</f>
        <v>0</v>
      </c>
      <c r="AF114" s="137">
        <f>IF(AND(AF$3&gt;=$K114,AF$3&lt;$L114),100*$AM114,0)</f>
        <v>0</v>
      </c>
      <c r="AG114" s="137">
        <f>IF(AND(AG$3&gt;=$K114,AG$3&lt;$L114),100*$AM114,0)</f>
        <v>0</v>
      </c>
      <c r="AH114" s="137">
        <f>IF(AND(AH$3&gt;=$K114,AH$3&lt;$L114),100*$AM114,0)</f>
        <v>0</v>
      </c>
      <c r="AI114" s="137">
        <f>IF(AND(AI$3&gt;=$K114,AI$3&lt;$L114),100*$AM114,0)</f>
        <v>0</v>
      </c>
      <c r="AJ114" s="137">
        <f>IF(AND(AJ$3&gt;=$K114,AJ$3&lt;$L114),100*$AM114,0)</f>
        <v>0</v>
      </c>
      <c r="AK114" s="136">
        <f ca="1">IF(AND(AND($AK$3&lt;=B114,B114&lt;=$AK$1),B114&lt;&gt;""),1,0)</f>
        <v>1</v>
      </c>
      <c r="AL114" s="136">
        <f t="shared" si="2"/>
        <v>1</v>
      </c>
      <c r="AM114" s="136">
        <v>1</v>
      </c>
    </row>
    <row r="115" spans="1:39" ht="75">
      <c r="A115" s="148">
        <v>790</v>
      </c>
      <c r="B115" s="149">
        <v>46041</v>
      </c>
      <c r="C115" s="150">
        <v>9</v>
      </c>
      <c r="D115" s="150">
        <v>21</v>
      </c>
      <c r="E115" s="153" t="s">
        <v>43</v>
      </c>
      <c r="F115" s="156" t="s">
        <v>38</v>
      </c>
      <c r="G115" s="156" t="s">
        <v>493</v>
      </c>
      <c r="H115" s="138" t="str">
        <f>IF(OR(G115="中止",G115="取消"),"998",IF(ISNA(MATCH($E115,施設情報!$B$2:$B$96,0)),"999",INDEX(施設情報!$C$2:$C$96,MATCH($E115,施設情報!$B$2:$B$96,0))))</f>
        <v>998</v>
      </c>
      <c r="I115" s="139">
        <f>B115</f>
        <v>46041</v>
      </c>
      <c r="J115" s="137" t="str">
        <f>H115&amp;"-"&amp;I115</f>
        <v>998-46041</v>
      </c>
      <c r="K115" s="137">
        <f>C115/24</f>
        <v>0.375</v>
      </c>
      <c r="L115" s="137">
        <f>D115/24</f>
        <v>0.875</v>
      </c>
      <c r="M115" s="137">
        <f>IF(AND(M$3&gt;=$K115,M$3&lt;$L115),100*$AM115,0)</f>
        <v>0</v>
      </c>
      <c r="N115" s="137">
        <f>IF(AND(N$3&gt;=$K115,N$3&lt;$L115),100*$AM115,0)</f>
        <v>0</v>
      </c>
      <c r="O115" s="137">
        <f>IF(AND(O$3&gt;=$K115,O$3&lt;$L115),100*$AM115,0)</f>
        <v>0</v>
      </c>
      <c r="P115" s="137">
        <f>IF(AND(P$3&gt;=$K115,P$3&lt;$L115),100*$AM115,0)</f>
        <v>0</v>
      </c>
      <c r="Q115" s="137">
        <f>IF(AND(Q$3&gt;=$K115,Q$3&lt;$L115),100*$AM115,0)</f>
        <v>0</v>
      </c>
      <c r="R115" s="137">
        <f>IF(AND(R$3&gt;=$K115,R$3&lt;$L115),100*$AM115,0)</f>
        <v>0</v>
      </c>
      <c r="S115" s="137">
        <f>IF(AND(S$3&gt;=$K115,S$3&lt;$L115),100*$AM115,0)</f>
        <v>0</v>
      </c>
      <c r="T115" s="137">
        <f>IF(AND(T$3&gt;=$K115,T$3&lt;$L115),100*$AM115,0)</f>
        <v>0</v>
      </c>
      <c r="U115" s="137">
        <f>IF(AND(U$3&gt;=$K115,U$3&lt;$L115),100*$AM115,0)</f>
        <v>0</v>
      </c>
      <c r="V115" s="137">
        <f>IF(AND(V$3&gt;=$K115,V$3&lt;$L115),100*$AM115,0)</f>
        <v>100</v>
      </c>
      <c r="W115" s="137">
        <f>IF(AND(W$3&gt;=$K115,W$3&lt;$L115),100*$AM115,0)</f>
        <v>100</v>
      </c>
      <c r="X115" s="137">
        <f>IF(AND(X$3&gt;=$K115,X$3&lt;$L115),100*$AM115,0)</f>
        <v>100</v>
      </c>
      <c r="Y115" s="137">
        <f>IF(AND(Y$3&gt;=$K115,Y$3&lt;$L115),100*$AM115,0)</f>
        <v>100</v>
      </c>
      <c r="Z115" s="137">
        <f>IF(AND(Z$3&gt;=$K115,Z$3&lt;$L115),100*$AM115,0)</f>
        <v>100</v>
      </c>
      <c r="AA115" s="137">
        <f>IF(AND(AA$3&gt;=$K115,AA$3&lt;$L115),100*$AM115,0)</f>
        <v>100</v>
      </c>
      <c r="AB115" s="137">
        <f>IF(AND(AB$3&gt;=$K115,AB$3&lt;$L115),100*$AM115,0)</f>
        <v>100</v>
      </c>
      <c r="AC115" s="137">
        <f>IF(AND(AC$3&gt;=$K115,AC$3&lt;$L115),100*$AM115,0)</f>
        <v>100</v>
      </c>
      <c r="AD115" s="137">
        <f>IF(AND(AD$3&gt;=$K115,AD$3&lt;$L115),100*$AM115,0)</f>
        <v>100</v>
      </c>
      <c r="AE115" s="137">
        <f>IF(AND(AE$3&gt;=$K115,AE$3&lt;$L115),100*$AM115,0)</f>
        <v>100</v>
      </c>
      <c r="AF115" s="137">
        <f>IF(AND(AF$3&gt;=$K115,AF$3&lt;$L115),100*$AM115,0)</f>
        <v>100</v>
      </c>
      <c r="AG115" s="137">
        <f>IF(AND(AG$3&gt;=$K115,AG$3&lt;$L115),100*$AM115,0)</f>
        <v>100</v>
      </c>
      <c r="AH115" s="137">
        <f>IF(AND(AH$3&gt;=$K115,AH$3&lt;$L115),100*$AM115,0)</f>
        <v>0</v>
      </c>
      <c r="AI115" s="137">
        <f>IF(AND(AI$3&gt;=$K115,AI$3&lt;$L115),100*$AM115,0)</f>
        <v>0</v>
      </c>
      <c r="AJ115" s="137">
        <f>IF(AND(AJ$3&gt;=$K115,AJ$3&lt;$L115),100*$AM115,0)</f>
        <v>0</v>
      </c>
      <c r="AK115" s="136">
        <f ca="1">IF(AND(AND($AK$3&lt;=B115,B115&lt;=$AK$1),B115&lt;&gt;""),1,0)</f>
        <v>1</v>
      </c>
      <c r="AL115" s="136">
        <f t="shared" si="2"/>
        <v>1</v>
      </c>
      <c r="AM115" s="136">
        <v>1</v>
      </c>
    </row>
    <row r="116" spans="1:39" ht="72">
      <c r="A116" s="148">
        <v>802</v>
      </c>
      <c r="B116" s="149">
        <v>46041</v>
      </c>
      <c r="C116" s="150">
        <v>9</v>
      </c>
      <c r="D116" s="150">
        <v>21</v>
      </c>
      <c r="E116" s="153" t="s">
        <v>94</v>
      </c>
      <c r="F116" s="156" t="s">
        <v>38</v>
      </c>
      <c r="G116" s="156" t="s">
        <v>493</v>
      </c>
      <c r="H116" s="138" t="str">
        <f>IF(OR(G116="中止",G116="取消"),"998",IF(ISNA(MATCH($E116,施設情報!$B$2:$B$96,0)),"999",INDEX(施設情報!$C$2:$C$96,MATCH($E116,施設情報!$B$2:$B$96,0))))</f>
        <v>998</v>
      </c>
      <c r="I116" s="139">
        <f>B116</f>
        <v>46041</v>
      </c>
      <c r="J116" s="137" t="str">
        <f>H116&amp;"-"&amp;I116</f>
        <v>998-46041</v>
      </c>
      <c r="K116" s="137">
        <f>C116/24</f>
        <v>0.375</v>
      </c>
      <c r="L116" s="137">
        <f>D116/24</f>
        <v>0.875</v>
      </c>
      <c r="M116" s="137">
        <f>IF(AND(M$3&gt;=$K116,M$3&lt;$L116),100*$AM116,0)</f>
        <v>0</v>
      </c>
      <c r="N116" s="137">
        <f>IF(AND(N$3&gt;=$K116,N$3&lt;$L116),100*$AM116,0)</f>
        <v>0</v>
      </c>
      <c r="O116" s="137">
        <f>IF(AND(O$3&gt;=$K116,O$3&lt;$L116),100*$AM116,0)</f>
        <v>0</v>
      </c>
      <c r="P116" s="137">
        <f>IF(AND(P$3&gt;=$K116,P$3&lt;$L116),100*$AM116,0)</f>
        <v>0</v>
      </c>
      <c r="Q116" s="137">
        <f>IF(AND(Q$3&gt;=$K116,Q$3&lt;$L116),100*$AM116,0)</f>
        <v>0</v>
      </c>
      <c r="R116" s="137">
        <f>IF(AND(R$3&gt;=$K116,R$3&lt;$L116),100*$AM116,0)</f>
        <v>0</v>
      </c>
      <c r="S116" s="137">
        <f>IF(AND(S$3&gt;=$K116,S$3&lt;$L116),100*$AM116,0)</f>
        <v>0</v>
      </c>
      <c r="T116" s="137">
        <f>IF(AND(T$3&gt;=$K116,T$3&lt;$L116),100*$AM116,0)</f>
        <v>0</v>
      </c>
      <c r="U116" s="137">
        <f>IF(AND(U$3&gt;=$K116,U$3&lt;$L116),100*$AM116,0)</f>
        <v>0</v>
      </c>
      <c r="V116" s="137">
        <f>IF(AND(V$3&gt;=$K116,V$3&lt;$L116),100*$AM116,0)</f>
        <v>100</v>
      </c>
      <c r="W116" s="137">
        <f>IF(AND(W$3&gt;=$K116,W$3&lt;$L116),100*$AM116,0)</f>
        <v>100</v>
      </c>
      <c r="X116" s="137">
        <f>IF(AND(X$3&gt;=$K116,X$3&lt;$L116),100*$AM116,0)</f>
        <v>100</v>
      </c>
      <c r="Y116" s="137">
        <f>IF(AND(Y$3&gt;=$K116,Y$3&lt;$L116),100*$AM116,0)</f>
        <v>100</v>
      </c>
      <c r="Z116" s="137">
        <f>IF(AND(Z$3&gt;=$K116,Z$3&lt;$L116),100*$AM116,0)</f>
        <v>100</v>
      </c>
      <c r="AA116" s="137">
        <f>IF(AND(AA$3&gt;=$K116,AA$3&lt;$L116),100*$AM116,0)</f>
        <v>100</v>
      </c>
      <c r="AB116" s="137">
        <f>IF(AND(AB$3&gt;=$K116,AB$3&lt;$L116),100*$AM116,0)</f>
        <v>100</v>
      </c>
      <c r="AC116" s="137">
        <f>IF(AND(AC$3&gt;=$K116,AC$3&lt;$L116),100*$AM116,0)</f>
        <v>100</v>
      </c>
      <c r="AD116" s="137">
        <f>IF(AND(AD$3&gt;=$K116,AD$3&lt;$L116),100*$AM116,0)</f>
        <v>100</v>
      </c>
      <c r="AE116" s="137">
        <f>IF(AND(AE$3&gt;=$K116,AE$3&lt;$L116),100*$AM116,0)</f>
        <v>100</v>
      </c>
      <c r="AF116" s="137">
        <f>IF(AND(AF$3&gt;=$K116,AF$3&lt;$L116),100*$AM116,0)</f>
        <v>100</v>
      </c>
      <c r="AG116" s="137">
        <f>IF(AND(AG$3&gt;=$K116,AG$3&lt;$L116),100*$AM116,0)</f>
        <v>100</v>
      </c>
      <c r="AH116" s="137">
        <f>IF(AND(AH$3&gt;=$K116,AH$3&lt;$L116),100*$AM116,0)</f>
        <v>0</v>
      </c>
      <c r="AI116" s="137">
        <f>IF(AND(AI$3&gt;=$K116,AI$3&lt;$L116),100*$AM116,0)</f>
        <v>0</v>
      </c>
      <c r="AJ116" s="137">
        <f>IF(AND(AJ$3&gt;=$K116,AJ$3&lt;$L116),100*$AM116,0)</f>
        <v>0</v>
      </c>
      <c r="AK116" s="136">
        <f ca="1">IF(AND(AND($AK$3&lt;=B116,B116&lt;=$AK$1),B116&lt;&gt;""),1,0)</f>
        <v>1</v>
      </c>
      <c r="AL116" s="136">
        <f t="shared" si="2"/>
        <v>1</v>
      </c>
      <c r="AM116" s="136">
        <v>1</v>
      </c>
    </row>
    <row r="117" spans="1:39" ht="72">
      <c r="A117" s="148">
        <v>133</v>
      </c>
      <c r="B117" s="149">
        <v>46042</v>
      </c>
      <c r="C117" s="150">
        <v>8</v>
      </c>
      <c r="D117" s="150">
        <v>12</v>
      </c>
      <c r="E117" s="153" t="s">
        <v>94</v>
      </c>
      <c r="F117" s="156" t="s">
        <v>96</v>
      </c>
      <c r="G117" s="156" t="s">
        <v>1</v>
      </c>
      <c r="H117" s="138" t="str">
        <f>IF(OR(G117="中止",G117="取消"),"998",IF(ISNA(MATCH($E117,施設情報!$B$2:$B$96,0)),"999",INDEX(施設情報!$C$2:$C$96,MATCH($E117,施設情報!$B$2:$B$96,0))))</f>
        <v>012</v>
      </c>
      <c r="I117" s="139">
        <f>B117</f>
        <v>46042</v>
      </c>
      <c r="J117" s="137" t="str">
        <f>H117&amp;"-"&amp;I117</f>
        <v>012-46042</v>
      </c>
      <c r="K117" s="137">
        <f>C117/24</f>
        <v>0.33333333333333331</v>
      </c>
      <c r="L117" s="137">
        <f>D117/24</f>
        <v>0.5</v>
      </c>
      <c r="M117" s="137">
        <f>IF(AND(M$3&gt;=$K117,M$3&lt;$L117),100*$AM117,0)</f>
        <v>0</v>
      </c>
      <c r="N117" s="137">
        <f>IF(AND(N$3&gt;=$K117,N$3&lt;$L117),100*$AM117,0)</f>
        <v>0</v>
      </c>
      <c r="O117" s="137">
        <f>IF(AND(O$3&gt;=$K117,O$3&lt;$L117),100*$AM117,0)</f>
        <v>0</v>
      </c>
      <c r="P117" s="137">
        <f>IF(AND(P$3&gt;=$K117,P$3&lt;$L117),100*$AM117,0)</f>
        <v>0</v>
      </c>
      <c r="Q117" s="137">
        <f>IF(AND(Q$3&gt;=$K117,Q$3&lt;$L117),100*$AM117,0)</f>
        <v>0</v>
      </c>
      <c r="R117" s="137">
        <f>IF(AND(R$3&gt;=$K117,R$3&lt;$L117),100*$AM117,0)</f>
        <v>0</v>
      </c>
      <c r="S117" s="137">
        <f>IF(AND(S$3&gt;=$K117,S$3&lt;$L117),100*$AM117,0)</f>
        <v>0</v>
      </c>
      <c r="T117" s="137">
        <f>IF(AND(T$3&gt;=$K117,T$3&lt;$L117),100*$AM117,0)</f>
        <v>0</v>
      </c>
      <c r="U117" s="137">
        <f>IF(AND(U$3&gt;=$K117,U$3&lt;$L117),100*$AM117,0)</f>
        <v>100</v>
      </c>
      <c r="V117" s="137">
        <f>IF(AND(V$3&gt;=$K117,V$3&lt;$L117),100*$AM117,0)</f>
        <v>100</v>
      </c>
      <c r="W117" s="137">
        <f>IF(AND(W$3&gt;=$K117,W$3&lt;$L117),100*$AM117,0)</f>
        <v>100</v>
      </c>
      <c r="X117" s="137">
        <f>IF(AND(X$3&gt;=$K117,X$3&lt;$L117),100*$AM117,0)</f>
        <v>100</v>
      </c>
      <c r="Y117" s="137">
        <f>IF(AND(Y$3&gt;=$K117,Y$3&lt;$L117),100*$AM117,0)</f>
        <v>0</v>
      </c>
      <c r="Z117" s="137">
        <f>IF(AND(Z$3&gt;=$K117,Z$3&lt;$L117),100*$AM117,0)</f>
        <v>0</v>
      </c>
      <c r="AA117" s="137">
        <f>IF(AND(AA$3&gt;=$K117,AA$3&lt;$L117),100*$AM117,0)</f>
        <v>0</v>
      </c>
      <c r="AB117" s="137">
        <f>IF(AND(AB$3&gt;=$K117,AB$3&lt;$L117),100*$AM117,0)</f>
        <v>0</v>
      </c>
      <c r="AC117" s="137">
        <f>IF(AND(AC$3&gt;=$K117,AC$3&lt;$L117),100*$AM117,0)</f>
        <v>0</v>
      </c>
      <c r="AD117" s="137">
        <f>IF(AND(AD$3&gt;=$K117,AD$3&lt;$L117),100*$AM117,0)</f>
        <v>0</v>
      </c>
      <c r="AE117" s="137">
        <f>IF(AND(AE$3&gt;=$K117,AE$3&lt;$L117),100*$AM117,0)</f>
        <v>0</v>
      </c>
      <c r="AF117" s="137">
        <f>IF(AND(AF$3&gt;=$K117,AF$3&lt;$L117),100*$AM117,0)</f>
        <v>0</v>
      </c>
      <c r="AG117" s="137">
        <f>IF(AND(AG$3&gt;=$K117,AG$3&lt;$L117),100*$AM117,0)</f>
        <v>0</v>
      </c>
      <c r="AH117" s="137">
        <f>IF(AND(AH$3&gt;=$K117,AH$3&lt;$L117),100*$AM117,0)</f>
        <v>0</v>
      </c>
      <c r="AI117" s="137">
        <f>IF(AND(AI$3&gt;=$K117,AI$3&lt;$L117),100*$AM117,0)</f>
        <v>0</v>
      </c>
      <c r="AJ117" s="137">
        <f>IF(AND(AJ$3&gt;=$K117,AJ$3&lt;$L117),100*$AM117,0)</f>
        <v>0</v>
      </c>
      <c r="AK117" s="136">
        <f ca="1">IF(AND(AND($AK$3&lt;=B117,B117&lt;=$AK$1),B117&lt;&gt;""),1,0)</f>
        <v>1</v>
      </c>
      <c r="AL117" s="136">
        <f t="shared" si="2"/>
        <v>1</v>
      </c>
      <c r="AM117" s="136">
        <v>1</v>
      </c>
    </row>
    <row r="118" spans="1:39" ht="75">
      <c r="A118" s="148">
        <v>134</v>
      </c>
      <c r="B118" s="149">
        <v>46042</v>
      </c>
      <c r="C118" s="150">
        <v>10</v>
      </c>
      <c r="D118" s="150">
        <v>14</v>
      </c>
      <c r="E118" s="153" t="s">
        <v>492</v>
      </c>
      <c r="F118" s="156" t="s">
        <v>0</v>
      </c>
      <c r="G118" s="156" t="s">
        <v>1</v>
      </c>
      <c r="H118" s="138" t="str">
        <f>IF(OR(G118="中止",G118="取消"),"998",IF(ISNA(MATCH($E118,施設情報!$B$2:$B$96,0)),"999",INDEX(施設情報!$C$2:$C$96,MATCH($E118,施設情報!$B$2:$B$96,0))))</f>
        <v>006</v>
      </c>
      <c r="I118" s="139">
        <f>B118</f>
        <v>46042</v>
      </c>
      <c r="J118" s="137" t="str">
        <f>H118&amp;"-"&amp;I118</f>
        <v>006-46042</v>
      </c>
      <c r="K118" s="137">
        <f>C118/24</f>
        <v>0.41666666666666669</v>
      </c>
      <c r="L118" s="137">
        <f>D118/24</f>
        <v>0.58333333333333337</v>
      </c>
      <c r="M118" s="137">
        <f>IF(AND(M$3&gt;=$K118,M$3&lt;$L118),100*$AM118,0)</f>
        <v>0</v>
      </c>
      <c r="N118" s="137">
        <f>IF(AND(N$3&gt;=$K118,N$3&lt;$L118),100*$AM118,0)</f>
        <v>0</v>
      </c>
      <c r="O118" s="137">
        <f>IF(AND(O$3&gt;=$K118,O$3&lt;$L118),100*$AM118,0)</f>
        <v>0</v>
      </c>
      <c r="P118" s="137">
        <f>IF(AND(P$3&gt;=$K118,P$3&lt;$L118),100*$AM118,0)</f>
        <v>0</v>
      </c>
      <c r="Q118" s="137">
        <f>IF(AND(Q$3&gt;=$K118,Q$3&lt;$L118),100*$AM118,0)</f>
        <v>0</v>
      </c>
      <c r="R118" s="137">
        <f>IF(AND(R$3&gt;=$K118,R$3&lt;$L118),100*$AM118,0)</f>
        <v>0</v>
      </c>
      <c r="S118" s="137">
        <f>IF(AND(S$3&gt;=$K118,S$3&lt;$L118),100*$AM118,0)</f>
        <v>0</v>
      </c>
      <c r="T118" s="137">
        <f>IF(AND(T$3&gt;=$K118,T$3&lt;$L118),100*$AM118,0)</f>
        <v>0</v>
      </c>
      <c r="U118" s="137">
        <f>IF(AND(U$3&gt;=$K118,U$3&lt;$L118),100*$AM118,0)</f>
        <v>0</v>
      </c>
      <c r="V118" s="137">
        <f>IF(AND(V$3&gt;=$K118,V$3&lt;$L118),100*$AM118,0)</f>
        <v>0</v>
      </c>
      <c r="W118" s="137">
        <f>IF(AND(W$3&gt;=$K118,W$3&lt;$L118),100*$AM118,0)</f>
        <v>100</v>
      </c>
      <c r="X118" s="137">
        <f>IF(AND(X$3&gt;=$K118,X$3&lt;$L118),100*$AM118,0)</f>
        <v>100</v>
      </c>
      <c r="Y118" s="137">
        <f>IF(AND(Y$3&gt;=$K118,Y$3&lt;$L118),100*$AM118,0)</f>
        <v>100</v>
      </c>
      <c r="Z118" s="137">
        <f>IF(AND(Z$3&gt;=$K118,Z$3&lt;$L118),100*$AM118,0)</f>
        <v>100</v>
      </c>
      <c r="AA118" s="137">
        <f>IF(AND(AA$3&gt;=$K118,AA$3&lt;$L118),100*$AM118,0)</f>
        <v>0</v>
      </c>
      <c r="AB118" s="137">
        <f>IF(AND(AB$3&gt;=$K118,AB$3&lt;$L118),100*$AM118,0)</f>
        <v>0</v>
      </c>
      <c r="AC118" s="137">
        <f>IF(AND(AC$3&gt;=$K118,AC$3&lt;$L118),100*$AM118,0)</f>
        <v>0</v>
      </c>
      <c r="AD118" s="137">
        <f>IF(AND(AD$3&gt;=$K118,AD$3&lt;$L118),100*$AM118,0)</f>
        <v>0</v>
      </c>
      <c r="AE118" s="137">
        <f>IF(AND(AE$3&gt;=$K118,AE$3&lt;$L118),100*$AM118,0)</f>
        <v>0</v>
      </c>
      <c r="AF118" s="137">
        <f>IF(AND(AF$3&gt;=$K118,AF$3&lt;$L118),100*$AM118,0)</f>
        <v>0</v>
      </c>
      <c r="AG118" s="137">
        <f>IF(AND(AG$3&gt;=$K118,AG$3&lt;$L118),100*$AM118,0)</f>
        <v>0</v>
      </c>
      <c r="AH118" s="137">
        <f>IF(AND(AH$3&gt;=$K118,AH$3&lt;$L118),100*$AM118,0)</f>
        <v>0</v>
      </c>
      <c r="AI118" s="137">
        <f>IF(AND(AI$3&gt;=$K118,AI$3&lt;$L118),100*$AM118,0)</f>
        <v>0</v>
      </c>
      <c r="AJ118" s="137">
        <f>IF(AND(AJ$3&gt;=$K118,AJ$3&lt;$L118),100*$AM118,0)</f>
        <v>0</v>
      </c>
      <c r="AK118" s="136">
        <f ca="1">IF(AND(AND($AK$3&lt;=B118,B118&lt;=$AK$1),B118&lt;&gt;""),1,0)</f>
        <v>1</v>
      </c>
      <c r="AL118" s="136">
        <f t="shared" si="2"/>
        <v>1</v>
      </c>
      <c r="AM118" s="136">
        <v>1</v>
      </c>
    </row>
    <row r="119" spans="1:39" ht="37.5">
      <c r="A119" s="148">
        <v>135</v>
      </c>
      <c r="B119" s="149">
        <v>46042</v>
      </c>
      <c r="C119" s="150">
        <v>10</v>
      </c>
      <c r="D119" s="150">
        <v>14</v>
      </c>
      <c r="E119" s="153" t="s">
        <v>2</v>
      </c>
      <c r="F119" s="156" t="s">
        <v>0</v>
      </c>
      <c r="G119" s="156" t="s">
        <v>1</v>
      </c>
      <c r="H119" s="138" t="str">
        <f>IF(OR(G119="中止",G119="取消"),"998",IF(ISNA(MATCH($E119,施設情報!$B$2:$B$96,0)),"999",INDEX(施設情報!$C$2:$C$96,MATCH($E119,施設情報!$B$2:$B$96,0))))</f>
        <v>008</v>
      </c>
      <c r="I119" s="139">
        <f>B119</f>
        <v>46042</v>
      </c>
      <c r="J119" s="137" t="str">
        <f>H119&amp;"-"&amp;I119</f>
        <v>008-46042</v>
      </c>
      <c r="K119" s="137">
        <f>C119/24</f>
        <v>0.41666666666666669</v>
      </c>
      <c r="L119" s="137">
        <f>D119/24</f>
        <v>0.58333333333333337</v>
      </c>
      <c r="M119" s="137">
        <f>IF(AND(M$3&gt;=$K119,M$3&lt;$L119),100*$AM119,0)</f>
        <v>0</v>
      </c>
      <c r="N119" s="137">
        <f>IF(AND(N$3&gt;=$K119,N$3&lt;$L119),100*$AM119,0)</f>
        <v>0</v>
      </c>
      <c r="O119" s="137">
        <f>IF(AND(O$3&gt;=$K119,O$3&lt;$L119),100*$AM119,0)</f>
        <v>0</v>
      </c>
      <c r="P119" s="137">
        <f>IF(AND(P$3&gt;=$K119,P$3&lt;$L119),100*$AM119,0)</f>
        <v>0</v>
      </c>
      <c r="Q119" s="137">
        <f>IF(AND(Q$3&gt;=$K119,Q$3&lt;$L119),100*$AM119,0)</f>
        <v>0</v>
      </c>
      <c r="R119" s="137">
        <f>IF(AND(R$3&gt;=$K119,R$3&lt;$L119),100*$AM119,0)</f>
        <v>0</v>
      </c>
      <c r="S119" s="137">
        <f>IF(AND(S$3&gt;=$K119,S$3&lt;$L119),100*$AM119,0)</f>
        <v>0</v>
      </c>
      <c r="T119" s="137">
        <f>IF(AND(T$3&gt;=$K119,T$3&lt;$L119),100*$AM119,0)</f>
        <v>0</v>
      </c>
      <c r="U119" s="137">
        <f>IF(AND(U$3&gt;=$K119,U$3&lt;$L119),100*$AM119,0)</f>
        <v>0</v>
      </c>
      <c r="V119" s="137">
        <f>IF(AND(V$3&gt;=$K119,V$3&lt;$L119),100*$AM119,0)</f>
        <v>0</v>
      </c>
      <c r="W119" s="137">
        <f>IF(AND(W$3&gt;=$K119,W$3&lt;$L119),100*$AM119,0)</f>
        <v>100</v>
      </c>
      <c r="X119" s="137">
        <f>IF(AND(X$3&gt;=$K119,X$3&lt;$L119),100*$AM119,0)</f>
        <v>100</v>
      </c>
      <c r="Y119" s="137">
        <f>IF(AND(Y$3&gt;=$K119,Y$3&lt;$L119),100*$AM119,0)</f>
        <v>100</v>
      </c>
      <c r="Z119" s="137">
        <f>IF(AND(Z$3&gt;=$K119,Z$3&lt;$L119),100*$AM119,0)</f>
        <v>100</v>
      </c>
      <c r="AA119" s="137">
        <f>IF(AND(AA$3&gt;=$K119,AA$3&lt;$L119),100*$AM119,0)</f>
        <v>0</v>
      </c>
      <c r="AB119" s="137">
        <f>IF(AND(AB$3&gt;=$K119,AB$3&lt;$L119),100*$AM119,0)</f>
        <v>0</v>
      </c>
      <c r="AC119" s="137">
        <f>IF(AND(AC$3&gt;=$K119,AC$3&lt;$L119),100*$AM119,0)</f>
        <v>0</v>
      </c>
      <c r="AD119" s="137">
        <f>IF(AND(AD$3&gt;=$K119,AD$3&lt;$L119),100*$AM119,0)</f>
        <v>0</v>
      </c>
      <c r="AE119" s="137">
        <f>IF(AND(AE$3&gt;=$K119,AE$3&lt;$L119),100*$AM119,0)</f>
        <v>0</v>
      </c>
      <c r="AF119" s="137">
        <f>IF(AND(AF$3&gt;=$K119,AF$3&lt;$L119),100*$AM119,0)</f>
        <v>0</v>
      </c>
      <c r="AG119" s="137">
        <f>IF(AND(AG$3&gt;=$K119,AG$3&lt;$L119),100*$AM119,0)</f>
        <v>0</v>
      </c>
      <c r="AH119" s="137">
        <f>IF(AND(AH$3&gt;=$K119,AH$3&lt;$L119),100*$AM119,0)</f>
        <v>0</v>
      </c>
      <c r="AI119" s="137">
        <f>IF(AND(AI$3&gt;=$K119,AI$3&lt;$L119),100*$AM119,0)</f>
        <v>0</v>
      </c>
      <c r="AJ119" s="137">
        <f>IF(AND(AJ$3&gt;=$K119,AJ$3&lt;$L119),100*$AM119,0)</f>
        <v>0</v>
      </c>
      <c r="AK119" s="136">
        <f ca="1">IF(AND(AND($AK$3&lt;=B119,B119&lt;=$AK$1),B119&lt;&gt;""),1,0)</f>
        <v>1</v>
      </c>
      <c r="AL119" s="136">
        <f t="shared" si="2"/>
        <v>1</v>
      </c>
      <c r="AM119" s="136">
        <v>1</v>
      </c>
    </row>
    <row r="120" spans="1:39" ht="56.25">
      <c r="A120" s="148">
        <v>136</v>
      </c>
      <c r="B120" s="149">
        <v>46042</v>
      </c>
      <c r="C120" s="150">
        <v>10</v>
      </c>
      <c r="D120" s="150">
        <v>14</v>
      </c>
      <c r="E120" s="153" t="s">
        <v>54</v>
      </c>
      <c r="F120" s="156" t="s">
        <v>0</v>
      </c>
      <c r="G120" s="156" t="s">
        <v>1</v>
      </c>
      <c r="H120" s="138" t="str">
        <f>IF(OR(G120="中止",G120="取消"),"998",IF(ISNA(MATCH($E120,施設情報!$B$2:$B$96,0)),"999",INDEX(施設情報!$C$2:$C$96,MATCH($E120,施設情報!$B$2:$B$96,0))))</f>
        <v>026</v>
      </c>
      <c r="I120" s="139">
        <f>B120</f>
        <v>46042</v>
      </c>
      <c r="J120" s="137" t="str">
        <f>H120&amp;"-"&amp;I120</f>
        <v>026-46042</v>
      </c>
      <c r="K120" s="137">
        <f>C120/24</f>
        <v>0.41666666666666669</v>
      </c>
      <c r="L120" s="137">
        <f>D120/24</f>
        <v>0.58333333333333337</v>
      </c>
      <c r="M120" s="137">
        <f>IF(AND(M$3&gt;=$K120,M$3&lt;$L120),100*$AM120,0)</f>
        <v>0</v>
      </c>
      <c r="N120" s="137">
        <f>IF(AND(N$3&gt;=$K120,N$3&lt;$L120),100*$AM120,0)</f>
        <v>0</v>
      </c>
      <c r="O120" s="137">
        <f>IF(AND(O$3&gt;=$K120,O$3&lt;$L120),100*$AM120,0)</f>
        <v>0</v>
      </c>
      <c r="P120" s="137">
        <f>IF(AND(P$3&gt;=$K120,P$3&lt;$L120),100*$AM120,0)</f>
        <v>0</v>
      </c>
      <c r="Q120" s="137">
        <f>IF(AND(Q$3&gt;=$K120,Q$3&lt;$L120),100*$AM120,0)</f>
        <v>0</v>
      </c>
      <c r="R120" s="137">
        <f>IF(AND(R$3&gt;=$K120,R$3&lt;$L120),100*$AM120,0)</f>
        <v>0</v>
      </c>
      <c r="S120" s="137">
        <f>IF(AND(S$3&gt;=$K120,S$3&lt;$L120),100*$AM120,0)</f>
        <v>0</v>
      </c>
      <c r="T120" s="137">
        <f>IF(AND(T$3&gt;=$K120,T$3&lt;$L120),100*$AM120,0)</f>
        <v>0</v>
      </c>
      <c r="U120" s="137">
        <f>IF(AND(U$3&gt;=$K120,U$3&lt;$L120),100*$AM120,0)</f>
        <v>0</v>
      </c>
      <c r="V120" s="137">
        <f>IF(AND(V$3&gt;=$K120,V$3&lt;$L120),100*$AM120,0)</f>
        <v>0</v>
      </c>
      <c r="W120" s="137">
        <f>IF(AND(W$3&gt;=$K120,W$3&lt;$L120),100*$AM120,0)</f>
        <v>100</v>
      </c>
      <c r="X120" s="137">
        <f>IF(AND(X$3&gt;=$K120,X$3&lt;$L120),100*$AM120,0)</f>
        <v>100</v>
      </c>
      <c r="Y120" s="137">
        <f>IF(AND(Y$3&gt;=$K120,Y$3&lt;$L120),100*$AM120,0)</f>
        <v>100</v>
      </c>
      <c r="Z120" s="137">
        <f>IF(AND(Z$3&gt;=$K120,Z$3&lt;$L120),100*$AM120,0)</f>
        <v>100</v>
      </c>
      <c r="AA120" s="137">
        <f>IF(AND(AA$3&gt;=$K120,AA$3&lt;$L120),100*$AM120,0)</f>
        <v>0</v>
      </c>
      <c r="AB120" s="137">
        <f>IF(AND(AB$3&gt;=$K120,AB$3&lt;$L120),100*$AM120,0)</f>
        <v>0</v>
      </c>
      <c r="AC120" s="137">
        <f>IF(AND(AC$3&gt;=$K120,AC$3&lt;$L120),100*$AM120,0)</f>
        <v>0</v>
      </c>
      <c r="AD120" s="137">
        <f>IF(AND(AD$3&gt;=$K120,AD$3&lt;$L120),100*$AM120,0)</f>
        <v>0</v>
      </c>
      <c r="AE120" s="137">
        <f>IF(AND(AE$3&gt;=$K120,AE$3&lt;$L120),100*$AM120,0)</f>
        <v>0</v>
      </c>
      <c r="AF120" s="137">
        <f>IF(AND(AF$3&gt;=$K120,AF$3&lt;$L120),100*$AM120,0)</f>
        <v>0</v>
      </c>
      <c r="AG120" s="137">
        <f>IF(AND(AG$3&gt;=$K120,AG$3&lt;$L120),100*$AM120,0)</f>
        <v>0</v>
      </c>
      <c r="AH120" s="137">
        <f>IF(AND(AH$3&gt;=$K120,AH$3&lt;$L120),100*$AM120,0)</f>
        <v>0</v>
      </c>
      <c r="AI120" s="137">
        <f>IF(AND(AI$3&gt;=$K120,AI$3&lt;$L120),100*$AM120,0)</f>
        <v>0</v>
      </c>
      <c r="AJ120" s="137">
        <f>IF(AND(AJ$3&gt;=$K120,AJ$3&lt;$L120),100*$AM120,0)</f>
        <v>0</v>
      </c>
      <c r="AK120" s="136">
        <f ca="1">IF(AND(AND($AK$3&lt;=B120,B120&lt;=$AK$1),B120&lt;&gt;""),1,0)</f>
        <v>1</v>
      </c>
      <c r="AL120" s="136">
        <f t="shared" si="2"/>
        <v>1</v>
      </c>
      <c r="AM120" s="136">
        <v>1</v>
      </c>
    </row>
    <row r="121" spans="1:39" ht="56.25">
      <c r="A121" s="148">
        <v>137</v>
      </c>
      <c r="B121" s="149">
        <v>46042</v>
      </c>
      <c r="C121" s="150">
        <v>10</v>
      </c>
      <c r="D121" s="150">
        <v>14</v>
      </c>
      <c r="E121" s="153" t="s">
        <v>3</v>
      </c>
      <c r="F121" s="156" t="s">
        <v>0</v>
      </c>
      <c r="G121" s="156" t="s">
        <v>1</v>
      </c>
      <c r="H121" s="138" t="str">
        <f>IF(OR(G121="中止",G121="取消"),"998",IF(ISNA(MATCH($E121,施設情報!$B$2:$B$96,0)),"999",INDEX(施設情報!$C$2:$C$96,MATCH($E121,施設情報!$B$2:$B$96,0))))</f>
        <v>025</v>
      </c>
      <c r="I121" s="139">
        <f>B121</f>
        <v>46042</v>
      </c>
      <c r="J121" s="137" t="str">
        <f>H121&amp;"-"&amp;I121</f>
        <v>025-46042</v>
      </c>
      <c r="K121" s="137">
        <f>C121/24</f>
        <v>0.41666666666666669</v>
      </c>
      <c r="L121" s="137">
        <f>D121/24</f>
        <v>0.58333333333333337</v>
      </c>
      <c r="M121" s="137">
        <f>IF(AND(M$3&gt;=$K121,M$3&lt;$L121),100*$AM121,0)</f>
        <v>0</v>
      </c>
      <c r="N121" s="137">
        <f>IF(AND(N$3&gt;=$K121,N$3&lt;$L121),100*$AM121,0)</f>
        <v>0</v>
      </c>
      <c r="O121" s="137">
        <f>IF(AND(O$3&gt;=$K121,O$3&lt;$L121),100*$AM121,0)</f>
        <v>0</v>
      </c>
      <c r="P121" s="137">
        <f>IF(AND(P$3&gt;=$K121,P$3&lt;$L121),100*$AM121,0)</f>
        <v>0</v>
      </c>
      <c r="Q121" s="137">
        <f>IF(AND(Q$3&gt;=$K121,Q$3&lt;$L121),100*$AM121,0)</f>
        <v>0</v>
      </c>
      <c r="R121" s="137">
        <f>IF(AND(R$3&gt;=$K121,R$3&lt;$L121),100*$AM121,0)</f>
        <v>0</v>
      </c>
      <c r="S121" s="137">
        <f>IF(AND(S$3&gt;=$K121,S$3&lt;$L121),100*$AM121,0)</f>
        <v>0</v>
      </c>
      <c r="T121" s="137">
        <f>IF(AND(T$3&gt;=$K121,T$3&lt;$L121),100*$AM121,0)</f>
        <v>0</v>
      </c>
      <c r="U121" s="137">
        <f>IF(AND(U$3&gt;=$K121,U$3&lt;$L121),100*$AM121,0)</f>
        <v>0</v>
      </c>
      <c r="V121" s="137">
        <f>IF(AND(V$3&gt;=$K121,V$3&lt;$L121),100*$AM121,0)</f>
        <v>0</v>
      </c>
      <c r="W121" s="137">
        <f>IF(AND(W$3&gt;=$K121,W$3&lt;$L121),100*$AM121,0)</f>
        <v>100</v>
      </c>
      <c r="X121" s="137">
        <f>IF(AND(X$3&gt;=$K121,X$3&lt;$L121),100*$AM121,0)</f>
        <v>100</v>
      </c>
      <c r="Y121" s="137">
        <f>IF(AND(Y$3&gt;=$K121,Y$3&lt;$L121),100*$AM121,0)</f>
        <v>100</v>
      </c>
      <c r="Z121" s="137">
        <f>IF(AND(Z$3&gt;=$K121,Z$3&lt;$L121),100*$AM121,0)</f>
        <v>100</v>
      </c>
      <c r="AA121" s="137">
        <f>IF(AND(AA$3&gt;=$K121,AA$3&lt;$L121),100*$AM121,0)</f>
        <v>0</v>
      </c>
      <c r="AB121" s="137">
        <f>IF(AND(AB$3&gt;=$K121,AB$3&lt;$L121),100*$AM121,0)</f>
        <v>0</v>
      </c>
      <c r="AC121" s="137">
        <f>IF(AND(AC$3&gt;=$K121,AC$3&lt;$L121),100*$AM121,0)</f>
        <v>0</v>
      </c>
      <c r="AD121" s="137">
        <f>IF(AND(AD$3&gt;=$K121,AD$3&lt;$L121),100*$AM121,0)</f>
        <v>0</v>
      </c>
      <c r="AE121" s="137">
        <f>IF(AND(AE$3&gt;=$K121,AE$3&lt;$L121),100*$AM121,0)</f>
        <v>0</v>
      </c>
      <c r="AF121" s="137">
        <f>IF(AND(AF$3&gt;=$K121,AF$3&lt;$L121),100*$AM121,0)</f>
        <v>0</v>
      </c>
      <c r="AG121" s="137">
        <f>IF(AND(AG$3&gt;=$K121,AG$3&lt;$L121),100*$AM121,0)</f>
        <v>0</v>
      </c>
      <c r="AH121" s="137">
        <f>IF(AND(AH$3&gt;=$K121,AH$3&lt;$L121),100*$AM121,0)</f>
        <v>0</v>
      </c>
      <c r="AI121" s="137">
        <f>IF(AND(AI$3&gt;=$K121,AI$3&lt;$L121),100*$AM121,0)</f>
        <v>0</v>
      </c>
      <c r="AJ121" s="137">
        <f>IF(AND(AJ$3&gt;=$K121,AJ$3&lt;$L121),100*$AM121,0)</f>
        <v>0</v>
      </c>
      <c r="AK121" s="136">
        <f ca="1">IF(AND(AND($AK$3&lt;=B121,B121&lt;=$AK$1),B121&lt;&gt;""),1,0)</f>
        <v>1</v>
      </c>
      <c r="AL121" s="136">
        <f t="shared" si="2"/>
        <v>1</v>
      </c>
      <c r="AM121" s="136">
        <v>1</v>
      </c>
    </row>
    <row r="122" spans="1:39" ht="56.25">
      <c r="A122" s="148">
        <v>314</v>
      </c>
      <c r="B122" s="152">
        <v>46042</v>
      </c>
      <c r="C122" s="154">
        <v>9</v>
      </c>
      <c r="D122" s="154">
        <v>17</v>
      </c>
      <c r="E122" s="153" t="s">
        <v>53</v>
      </c>
      <c r="F122" s="207" t="s">
        <v>96</v>
      </c>
      <c r="G122" s="207" t="s">
        <v>1</v>
      </c>
      <c r="H122" s="138" t="str">
        <f>IF(OR(G122="中止",G122="取消"),"998",IF(ISNA(MATCH($E122,施設情報!$B$2:$B$96,0)),"999",INDEX(施設情報!$C$2:$C$96,MATCH($E122,施設情報!$B$2:$B$96,0))))</f>
        <v>024</v>
      </c>
      <c r="I122" s="139">
        <f>B122</f>
        <v>46042</v>
      </c>
      <c r="J122" s="137" t="str">
        <f>H122&amp;"-"&amp;I122</f>
        <v>024-46042</v>
      </c>
      <c r="K122" s="137">
        <f>C122/24</f>
        <v>0.375</v>
      </c>
      <c r="L122" s="137">
        <f>D122/24</f>
        <v>0.70833333333333337</v>
      </c>
      <c r="M122" s="137">
        <f>IF(AND(M$3&gt;=$K122,M$3&lt;$L122),100*$AM122,0)</f>
        <v>0</v>
      </c>
      <c r="N122" s="137">
        <f>IF(AND(N$3&gt;=$K122,N$3&lt;$L122),100*$AM122,0)</f>
        <v>0</v>
      </c>
      <c r="O122" s="137">
        <f>IF(AND(O$3&gt;=$K122,O$3&lt;$L122),100*$AM122,0)</f>
        <v>0</v>
      </c>
      <c r="P122" s="137">
        <f>IF(AND(P$3&gt;=$K122,P$3&lt;$L122),100*$AM122,0)</f>
        <v>0</v>
      </c>
      <c r="Q122" s="137">
        <f>IF(AND(Q$3&gt;=$K122,Q$3&lt;$L122),100*$AM122,0)</f>
        <v>0</v>
      </c>
      <c r="R122" s="137">
        <f>IF(AND(R$3&gt;=$K122,R$3&lt;$L122),100*$AM122,0)</f>
        <v>0</v>
      </c>
      <c r="S122" s="137">
        <f>IF(AND(S$3&gt;=$K122,S$3&lt;$L122),100*$AM122,0)</f>
        <v>0</v>
      </c>
      <c r="T122" s="137">
        <f>IF(AND(T$3&gt;=$K122,T$3&lt;$L122),100*$AM122,0)</f>
        <v>0</v>
      </c>
      <c r="U122" s="137">
        <f>IF(AND(U$3&gt;=$K122,U$3&lt;$L122),100*$AM122,0)</f>
        <v>0</v>
      </c>
      <c r="V122" s="137">
        <f>IF(AND(V$3&gt;=$K122,V$3&lt;$L122),100*$AM122,0)</f>
        <v>100</v>
      </c>
      <c r="W122" s="137">
        <f>IF(AND(W$3&gt;=$K122,W$3&lt;$L122),100*$AM122,0)</f>
        <v>100</v>
      </c>
      <c r="X122" s="137">
        <f>IF(AND(X$3&gt;=$K122,X$3&lt;$L122),100*$AM122,0)</f>
        <v>100</v>
      </c>
      <c r="Y122" s="137">
        <f>IF(AND(Y$3&gt;=$K122,Y$3&lt;$L122),100*$AM122,0)</f>
        <v>100</v>
      </c>
      <c r="Z122" s="137">
        <f>IF(AND(Z$3&gt;=$K122,Z$3&lt;$L122),100*$AM122,0)</f>
        <v>100</v>
      </c>
      <c r="AA122" s="137">
        <f>IF(AND(AA$3&gt;=$K122,AA$3&lt;$L122),100*$AM122,0)</f>
        <v>100</v>
      </c>
      <c r="AB122" s="137">
        <f>IF(AND(AB$3&gt;=$K122,AB$3&lt;$L122),100*$AM122,0)</f>
        <v>100</v>
      </c>
      <c r="AC122" s="137">
        <f>IF(AND(AC$3&gt;=$K122,AC$3&lt;$L122),100*$AM122,0)</f>
        <v>100</v>
      </c>
      <c r="AD122" s="137">
        <f>IF(AND(AD$3&gt;=$K122,AD$3&lt;$L122),100*$AM122,0)</f>
        <v>0</v>
      </c>
      <c r="AE122" s="137">
        <f>IF(AND(AE$3&gt;=$K122,AE$3&lt;$L122),100*$AM122,0)</f>
        <v>0</v>
      </c>
      <c r="AF122" s="137">
        <f>IF(AND(AF$3&gt;=$K122,AF$3&lt;$L122),100*$AM122,0)</f>
        <v>0</v>
      </c>
      <c r="AG122" s="137">
        <f>IF(AND(AG$3&gt;=$K122,AG$3&lt;$L122),100*$AM122,0)</f>
        <v>0</v>
      </c>
      <c r="AH122" s="137">
        <f>IF(AND(AH$3&gt;=$K122,AH$3&lt;$L122),100*$AM122,0)</f>
        <v>0</v>
      </c>
      <c r="AI122" s="137">
        <f>IF(AND(AI$3&gt;=$K122,AI$3&lt;$L122),100*$AM122,0)</f>
        <v>0</v>
      </c>
      <c r="AJ122" s="137">
        <f>IF(AND(AJ$3&gt;=$K122,AJ$3&lt;$L122),100*$AM122,0)</f>
        <v>0</v>
      </c>
      <c r="AK122" s="136">
        <f ca="1">IF(AND(AND($AK$3&lt;=B122,B122&lt;=$AK$1),B122&lt;&gt;""),1,0)</f>
        <v>1</v>
      </c>
      <c r="AL122" s="136">
        <f t="shared" si="2"/>
        <v>1</v>
      </c>
      <c r="AM122" s="136">
        <v>1</v>
      </c>
    </row>
    <row r="123" spans="1:39" ht="37.5">
      <c r="A123" s="148">
        <v>743</v>
      </c>
      <c r="B123" s="149">
        <v>46042</v>
      </c>
      <c r="C123" s="150">
        <v>9</v>
      </c>
      <c r="D123" s="150">
        <v>17</v>
      </c>
      <c r="E123" s="153" t="s">
        <v>2</v>
      </c>
      <c r="F123" s="156" t="s">
        <v>38</v>
      </c>
      <c r="G123" s="156" t="s">
        <v>493</v>
      </c>
      <c r="H123" s="138" t="str">
        <f>IF(OR(G123="中止",G123="取消"),"998",IF(ISNA(MATCH($E123,施設情報!$B$2:$B$96,0)),"999",INDEX(施設情報!$C$2:$C$96,MATCH($E123,施設情報!$B$2:$B$96,0))))</f>
        <v>998</v>
      </c>
      <c r="I123" s="139">
        <f>B123</f>
        <v>46042</v>
      </c>
      <c r="J123" s="137" t="str">
        <f>H123&amp;"-"&amp;I123</f>
        <v>998-46042</v>
      </c>
      <c r="K123" s="137">
        <f>C123/24</f>
        <v>0.375</v>
      </c>
      <c r="L123" s="137">
        <f>D123/24</f>
        <v>0.70833333333333337</v>
      </c>
      <c r="M123" s="137">
        <f>IF(AND(M$3&gt;=$K123,M$3&lt;$L123),100*$AM123,0)</f>
        <v>0</v>
      </c>
      <c r="N123" s="137">
        <f>IF(AND(N$3&gt;=$K123,N$3&lt;$L123),100*$AM123,0)</f>
        <v>0</v>
      </c>
      <c r="O123" s="137">
        <f>IF(AND(O$3&gt;=$K123,O$3&lt;$L123),100*$AM123,0)</f>
        <v>0</v>
      </c>
      <c r="P123" s="137">
        <f>IF(AND(P$3&gt;=$K123,P$3&lt;$L123),100*$AM123,0)</f>
        <v>0</v>
      </c>
      <c r="Q123" s="137">
        <f>IF(AND(Q$3&gt;=$K123,Q$3&lt;$L123),100*$AM123,0)</f>
        <v>0</v>
      </c>
      <c r="R123" s="137">
        <f>IF(AND(R$3&gt;=$K123,R$3&lt;$L123),100*$AM123,0)</f>
        <v>0</v>
      </c>
      <c r="S123" s="137">
        <f>IF(AND(S$3&gt;=$K123,S$3&lt;$L123),100*$AM123,0)</f>
        <v>0</v>
      </c>
      <c r="T123" s="137">
        <f>IF(AND(T$3&gt;=$K123,T$3&lt;$L123),100*$AM123,0)</f>
        <v>0</v>
      </c>
      <c r="U123" s="137">
        <f>IF(AND(U$3&gt;=$K123,U$3&lt;$L123),100*$AM123,0)</f>
        <v>0</v>
      </c>
      <c r="V123" s="137">
        <f>IF(AND(V$3&gt;=$K123,V$3&lt;$L123),100*$AM123,0)</f>
        <v>100</v>
      </c>
      <c r="W123" s="137">
        <f>IF(AND(W$3&gt;=$K123,W$3&lt;$L123),100*$AM123,0)</f>
        <v>100</v>
      </c>
      <c r="X123" s="137">
        <f>IF(AND(X$3&gt;=$K123,X$3&lt;$L123),100*$AM123,0)</f>
        <v>100</v>
      </c>
      <c r="Y123" s="137">
        <f>IF(AND(Y$3&gt;=$K123,Y$3&lt;$L123),100*$AM123,0)</f>
        <v>100</v>
      </c>
      <c r="Z123" s="137">
        <f>IF(AND(Z$3&gt;=$K123,Z$3&lt;$L123),100*$AM123,0)</f>
        <v>100</v>
      </c>
      <c r="AA123" s="137">
        <f>IF(AND(AA$3&gt;=$K123,AA$3&lt;$L123),100*$AM123,0)</f>
        <v>100</v>
      </c>
      <c r="AB123" s="137">
        <f>IF(AND(AB$3&gt;=$K123,AB$3&lt;$L123),100*$AM123,0)</f>
        <v>100</v>
      </c>
      <c r="AC123" s="137">
        <f>IF(AND(AC$3&gt;=$K123,AC$3&lt;$L123),100*$AM123,0)</f>
        <v>100</v>
      </c>
      <c r="AD123" s="137">
        <f>IF(AND(AD$3&gt;=$K123,AD$3&lt;$L123),100*$AM123,0)</f>
        <v>0</v>
      </c>
      <c r="AE123" s="137">
        <f>IF(AND(AE$3&gt;=$K123,AE$3&lt;$L123),100*$AM123,0)</f>
        <v>0</v>
      </c>
      <c r="AF123" s="137">
        <f>IF(AND(AF$3&gt;=$K123,AF$3&lt;$L123),100*$AM123,0)</f>
        <v>0</v>
      </c>
      <c r="AG123" s="137">
        <f>IF(AND(AG$3&gt;=$K123,AG$3&lt;$L123),100*$AM123,0)</f>
        <v>0</v>
      </c>
      <c r="AH123" s="137">
        <f>IF(AND(AH$3&gt;=$K123,AH$3&lt;$L123),100*$AM123,0)</f>
        <v>0</v>
      </c>
      <c r="AI123" s="137">
        <f>IF(AND(AI$3&gt;=$K123,AI$3&lt;$L123),100*$AM123,0)</f>
        <v>0</v>
      </c>
      <c r="AJ123" s="137">
        <f>IF(AND(AJ$3&gt;=$K123,AJ$3&lt;$L123),100*$AM123,0)</f>
        <v>0</v>
      </c>
      <c r="AK123" s="136">
        <f ca="1">IF(AND(AND($AK$3&lt;=B123,B123&lt;=$AK$1),B123&lt;&gt;""),1,0)</f>
        <v>1</v>
      </c>
      <c r="AL123" s="136">
        <f t="shared" si="2"/>
        <v>1</v>
      </c>
      <c r="AM123" s="136">
        <v>1</v>
      </c>
    </row>
    <row r="124" spans="1:39" ht="75">
      <c r="A124" s="148">
        <v>755</v>
      </c>
      <c r="B124" s="149">
        <v>46042</v>
      </c>
      <c r="C124" s="150">
        <v>9</v>
      </c>
      <c r="D124" s="150">
        <v>17</v>
      </c>
      <c r="E124" s="153" t="s">
        <v>41</v>
      </c>
      <c r="F124" s="156" t="s">
        <v>38</v>
      </c>
      <c r="G124" s="156" t="s">
        <v>493</v>
      </c>
      <c r="H124" s="138" t="str">
        <f>IF(OR(G124="中止",G124="取消"),"998",IF(ISNA(MATCH($E124,施設情報!$B$2:$B$96,0)),"999",INDEX(施設情報!$C$2:$C$96,MATCH($E124,施設情報!$B$2:$B$96,0))))</f>
        <v>998</v>
      </c>
      <c r="I124" s="139">
        <f>B124</f>
        <v>46042</v>
      </c>
      <c r="J124" s="137" t="str">
        <f>H124&amp;"-"&amp;I124</f>
        <v>998-46042</v>
      </c>
      <c r="K124" s="137">
        <f>C124/24</f>
        <v>0.375</v>
      </c>
      <c r="L124" s="137">
        <f>D124/24</f>
        <v>0.70833333333333337</v>
      </c>
      <c r="M124" s="137">
        <f>IF(AND(M$3&gt;=$K124,M$3&lt;$L124),100*$AM124,0)</f>
        <v>0</v>
      </c>
      <c r="N124" s="137">
        <f>IF(AND(N$3&gt;=$K124,N$3&lt;$L124),100*$AM124,0)</f>
        <v>0</v>
      </c>
      <c r="O124" s="137">
        <f>IF(AND(O$3&gt;=$K124,O$3&lt;$L124),100*$AM124,0)</f>
        <v>0</v>
      </c>
      <c r="P124" s="137">
        <f>IF(AND(P$3&gt;=$K124,P$3&lt;$L124),100*$AM124,0)</f>
        <v>0</v>
      </c>
      <c r="Q124" s="137">
        <f>IF(AND(Q$3&gt;=$K124,Q$3&lt;$L124),100*$AM124,0)</f>
        <v>0</v>
      </c>
      <c r="R124" s="137">
        <f>IF(AND(R$3&gt;=$K124,R$3&lt;$L124),100*$AM124,0)</f>
        <v>0</v>
      </c>
      <c r="S124" s="137">
        <f>IF(AND(S$3&gt;=$K124,S$3&lt;$L124),100*$AM124,0)</f>
        <v>0</v>
      </c>
      <c r="T124" s="137">
        <f>IF(AND(T$3&gt;=$K124,T$3&lt;$L124),100*$AM124,0)</f>
        <v>0</v>
      </c>
      <c r="U124" s="137">
        <f>IF(AND(U$3&gt;=$K124,U$3&lt;$L124),100*$AM124,0)</f>
        <v>0</v>
      </c>
      <c r="V124" s="137">
        <f>IF(AND(V$3&gt;=$K124,V$3&lt;$L124),100*$AM124,0)</f>
        <v>100</v>
      </c>
      <c r="W124" s="137">
        <f>IF(AND(W$3&gt;=$K124,W$3&lt;$L124),100*$AM124,0)</f>
        <v>100</v>
      </c>
      <c r="X124" s="137">
        <f>IF(AND(X$3&gt;=$K124,X$3&lt;$L124),100*$AM124,0)</f>
        <v>100</v>
      </c>
      <c r="Y124" s="137">
        <f>IF(AND(Y$3&gt;=$K124,Y$3&lt;$L124),100*$AM124,0)</f>
        <v>100</v>
      </c>
      <c r="Z124" s="137">
        <f>IF(AND(Z$3&gt;=$K124,Z$3&lt;$L124),100*$AM124,0)</f>
        <v>100</v>
      </c>
      <c r="AA124" s="137">
        <f>IF(AND(AA$3&gt;=$K124,AA$3&lt;$L124),100*$AM124,0)</f>
        <v>100</v>
      </c>
      <c r="AB124" s="137">
        <f>IF(AND(AB$3&gt;=$K124,AB$3&lt;$L124),100*$AM124,0)</f>
        <v>100</v>
      </c>
      <c r="AC124" s="137">
        <f>IF(AND(AC$3&gt;=$K124,AC$3&lt;$L124),100*$AM124,0)</f>
        <v>100</v>
      </c>
      <c r="AD124" s="137">
        <f>IF(AND(AD$3&gt;=$K124,AD$3&lt;$L124),100*$AM124,0)</f>
        <v>0</v>
      </c>
      <c r="AE124" s="137">
        <f>IF(AND(AE$3&gt;=$K124,AE$3&lt;$L124),100*$AM124,0)</f>
        <v>0</v>
      </c>
      <c r="AF124" s="137">
        <f>IF(AND(AF$3&gt;=$K124,AF$3&lt;$L124),100*$AM124,0)</f>
        <v>0</v>
      </c>
      <c r="AG124" s="137">
        <f>IF(AND(AG$3&gt;=$K124,AG$3&lt;$L124),100*$AM124,0)</f>
        <v>0</v>
      </c>
      <c r="AH124" s="137">
        <f>IF(AND(AH$3&gt;=$K124,AH$3&lt;$L124),100*$AM124,0)</f>
        <v>0</v>
      </c>
      <c r="AI124" s="137">
        <f>IF(AND(AI$3&gt;=$K124,AI$3&lt;$L124),100*$AM124,0)</f>
        <v>0</v>
      </c>
      <c r="AJ124" s="137">
        <f>IF(AND(AJ$3&gt;=$K124,AJ$3&lt;$L124),100*$AM124,0)</f>
        <v>0</v>
      </c>
      <c r="AK124" s="136">
        <f ca="1">IF(AND(AND($AK$3&lt;=B124,B124&lt;=$AK$1),B124&lt;&gt;""),1,0)</f>
        <v>1</v>
      </c>
      <c r="AL124" s="136">
        <f t="shared" si="2"/>
        <v>1</v>
      </c>
      <c r="AM124" s="136">
        <v>1</v>
      </c>
    </row>
    <row r="125" spans="1:39" ht="36">
      <c r="A125" s="148">
        <v>767</v>
      </c>
      <c r="B125" s="149">
        <v>46042</v>
      </c>
      <c r="C125" s="150">
        <v>9</v>
      </c>
      <c r="D125" s="150">
        <v>17</v>
      </c>
      <c r="E125" s="153" t="s">
        <v>92</v>
      </c>
      <c r="F125" s="156" t="s">
        <v>38</v>
      </c>
      <c r="G125" s="156" t="s">
        <v>493</v>
      </c>
      <c r="H125" s="138" t="str">
        <f>IF(OR(G125="中止",G125="取消"),"998",IF(ISNA(MATCH($E125,施設情報!$B$2:$B$96,0)),"999",INDEX(施設情報!$C$2:$C$96,MATCH($E125,施設情報!$B$2:$B$96,0))))</f>
        <v>998</v>
      </c>
      <c r="I125" s="139">
        <f>B125</f>
        <v>46042</v>
      </c>
      <c r="J125" s="137" t="str">
        <f>H125&amp;"-"&amp;I125</f>
        <v>998-46042</v>
      </c>
      <c r="K125" s="137">
        <f>C125/24</f>
        <v>0.375</v>
      </c>
      <c r="L125" s="137">
        <f>D125/24</f>
        <v>0.70833333333333337</v>
      </c>
      <c r="M125" s="137">
        <f>IF(AND(M$3&gt;=$K125,M$3&lt;$L125),100*$AM125,0)</f>
        <v>0</v>
      </c>
      <c r="N125" s="137">
        <f>IF(AND(N$3&gt;=$K125,N$3&lt;$L125),100*$AM125,0)</f>
        <v>0</v>
      </c>
      <c r="O125" s="137">
        <f>IF(AND(O$3&gt;=$K125,O$3&lt;$L125),100*$AM125,0)</f>
        <v>0</v>
      </c>
      <c r="P125" s="137">
        <f>IF(AND(P$3&gt;=$K125,P$3&lt;$L125),100*$AM125,0)</f>
        <v>0</v>
      </c>
      <c r="Q125" s="137">
        <f>IF(AND(Q$3&gt;=$K125,Q$3&lt;$L125),100*$AM125,0)</f>
        <v>0</v>
      </c>
      <c r="R125" s="137">
        <f>IF(AND(R$3&gt;=$K125,R$3&lt;$L125),100*$AM125,0)</f>
        <v>0</v>
      </c>
      <c r="S125" s="137">
        <f>IF(AND(S$3&gt;=$K125,S$3&lt;$L125),100*$AM125,0)</f>
        <v>0</v>
      </c>
      <c r="T125" s="137">
        <f>IF(AND(T$3&gt;=$K125,T$3&lt;$L125),100*$AM125,0)</f>
        <v>0</v>
      </c>
      <c r="U125" s="137">
        <f>IF(AND(U$3&gt;=$K125,U$3&lt;$L125),100*$AM125,0)</f>
        <v>0</v>
      </c>
      <c r="V125" s="137">
        <f>IF(AND(V$3&gt;=$K125,V$3&lt;$L125),100*$AM125,0)</f>
        <v>100</v>
      </c>
      <c r="W125" s="137">
        <f>IF(AND(W$3&gt;=$K125,W$3&lt;$L125),100*$AM125,0)</f>
        <v>100</v>
      </c>
      <c r="X125" s="137">
        <f>IF(AND(X$3&gt;=$K125,X$3&lt;$L125),100*$AM125,0)</f>
        <v>100</v>
      </c>
      <c r="Y125" s="137">
        <f>IF(AND(Y$3&gt;=$K125,Y$3&lt;$L125),100*$AM125,0)</f>
        <v>100</v>
      </c>
      <c r="Z125" s="137">
        <f>IF(AND(Z$3&gt;=$K125,Z$3&lt;$L125),100*$AM125,0)</f>
        <v>100</v>
      </c>
      <c r="AA125" s="137">
        <f>IF(AND(AA$3&gt;=$K125,AA$3&lt;$L125),100*$AM125,0)</f>
        <v>100</v>
      </c>
      <c r="AB125" s="137">
        <f>IF(AND(AB$3&gt;=$K125,AB$3&lt;$L125),100*$AM125,0)</f>
        <v>100</v>
      </c>
      <c r="AC125" s="137">
        <f>IF(AND(AC$3&gt;=$K125,AC$3&lt;$L125),100*$AM125,0)</f>
        <v>100</v>
      </c>
      <c r="AD125" s="137">
        <f>IF(AND(AD$3&gt;=$K125,AD$3&lt;$L125),100*$AM125,0)</f>
        <v>0</v>
      </c>
      <c r="AE125" s="137">
        <f>IF(AND(AE$3&gt;=$K125,AE$3&lt;$L125),100*$AM125,0)</f>
        <v>0</v>
      </c>
      <c r="AF125" s="137">
        <f>IF(AND(AF$3&gt;=$K125,AF$3&lt;$L125),100*$AM125,0)</f>
        <v>0</v>
      </c>
      <c r="AG125" s="137">
        <f>IF(AND(AG$3&gt;=$K125,AG$3&lt;$L125),100*$AM125,0)</f>
        <v>0</v>
      </c>
      <c r="AH125" s="137">
        <f>IF(AND(AH$3&gt;=$K125,AH$3&lt;$L125),100*$AM125,0)</f>
        <v>0</v>
      </c>
      <c r="AI125" s="137">
        <f>IF(AND(AI$3&gt;=$K125,AI$3&lt;$L125),100*$AM125,0)</f>
        <v>0</v>
      </c>
      <c r="AJ125" s="137">
        <f>IF(AND(AJ$3&gt;=$K125,AJ$3&lt;$L125),100*$AM125,0)</f>
        <v>0</v>
      </c>
      <c r="AK125" s="136">
        <f ca="1">IF(AND(AND($AK$3&lt;=B125,B125&lt;=$AK$1),B125&lt;&gt;""),1,0)</f>
        <v>1</v>
      </c>
      <c r="AL125" s="136">
        <f t="shared" si="2"/>
        <v>1</v>
      </c>
      <c r="AM125" s="136">
        <v>1</v>
      </c>
    </row>
    <row r="126" spans="1:39" ht="72">
      <c r="A126" s="148">
        <v>779</v>
      </c>
      <c r="B126" s="149">
        <v>46042</v>
      </c>
      <c r="C126" s="150">
        <v>9</v>
      </c>
      <c r="D126" s="150">
        <v>17</v>
      </c>
      <c r="E126" s="153" t="s">
        <v>93</v>
      </c>
      <c r="F126" s="156" t="s">
        <v>38</v>
      </c>
      <c r="G126" s="156" t="s">
        <v>493</v>
      </c>
      <c r="H126" s="138" t="str">
        <f>IF(OR(G126="中止",G126="取消"),"998",IF(ISNA(MATCH($E126,施設情報!$B$2:$B$96,0)),"999",INDEX(施設情報!$C$2:$C$96,MATCH($E126,施設情報!$B$2:$B$96,0))))</f>
        <v>998</v>
      </c>
      <c r="I126" s="139">
        <f>B126</f>
        <v>46042</v>
      </c>
      <c r="J126" s="137" t="str">
        <f>H126&amp;"-"&amp;I126</f>
        <v>998-46042</v>
      </c>
      <c r="K126" s="137">
        <f>C126/24</f>
        <v>0.375</v>
      </c>
      <c r="L126" s="137">
        <f>D126/24</f>
        <v>0.70833333333333337</v>
      </c>
      <c r="M126" s="137">
        <f>IF(AND(M$3&gt;=$K126,M$3&lt;$L126),100*$AM126,0)</f>
        <v>0</v>
      </c>
      <c r="N126" s="137">
        <f>IF(AND(N$3&gt;=$K126,N$3&lt;$L126),100*$AM126,0)</f>
        <v>0</v>
      </c>
      <c r="O126" s="137">
        <f>IF(AND(O$3&gt;=$K126,O$3&lt;$L126),100*$AM126,0)</f>
        <v>0</v>
      </c>
      <c r="P126" s="137">
        <f>IF(AND(P$3&gt;=$K126,P$3&lt;$L126),100*$AM126,0)</f>
        <v>0</v>
      </c>
      <c r="Q126" s="137">
        <f>IF(AND(Q$3&gt;=$K126,Q$3&lt;$L126),100*$AM126,0)</f>
        <v>0</v>
      </c>
      <c r="R126" s="137">
        <f>IF(AND(R$3&gt;=$K126,R$3&lt;$L126),100*$AM126,0)</f>
        <v>0</v>
      </c>
      <c r="S126" s="137">
        <f>IF(AND(S$3&gt;=$K126,S$3&lt;$L126),100*$AM126,0)</f>
        <v>0</v>
      </c>
      <c r="T126" s="137">
        <f>IF(AND(T$3&gt;=$K126,T$3&lt;$L126),100*$AM126,0)</f>
        <v>0</v>
      </c>
      <c r="U126" s="137">
        <f>IF(AND(U$3&gt;=$K126,U$3&lt;$L126),100*$AM126,0)</f>
        <v>0</v>
      </c>
      <c r="V126" s="137">
        <f>IF(AND(V$3&gt;=$K126,V$3&lt;$L126),100*$AM126,0)</f>
        <v>100</v>
      </c>
      <c r="W126" s="137">
        <f>IF(AND(W$3&gt;=$K126,W$3&lt;$L126),100*$AM126,0)</f>
        <v>100</v>
      </c>
      <c r="X126" s="137">
        <f>IF(AND(X$3&gt;=$K126,X$3&lt;$L126),100*$AM126,0)</f>
        <v>100</v>
      </c>
      <c r="Y126" s="137">
        <f>IF(AND(Y$3&gt;=$K126,Y$3&lt;$L126),100*$AM126,0)</f>
        <v>100</v>
      </c>
      <c r="Z126" s="137">
        <f>IF(AND(Z$3&gt;=$K126,Z$3&lt;$L126),100*$AM126,0)</f>
        <v>100</v>
      </c>
      <c r="AA126" s="137">
        <f>IF(AND(AA$3&gt;=$K126,AA$3&lt;$L126),100*$AM126,0)</f>
        <v>100</v>
      </c>
      <c r="AB126" s="137">
        <f>IF(AND(AB$3&gt;=$K126,AB$3&lt;$L126),100*$AM126,0)</f>
        <v>100</v>
      </c>
      <c r="AC126" s="137">
        <f>IF(AND(AC$3&gt;=$K126,AC$3&lt;$L126),100*$AM126,0)</f>
        <v>100</v>
      </c>
      <c r="AD126" s="137">
        <f>IF(AND(AD$3&gt;=$K126,AD$3&lt;$L126),100*$AM126,0)</f>
        <v>0</v>
      </c>
      <c r="AE126" s="137">
        <f>IF(AND(AE$3&gt;=$K126,AE$3&lt;$L126),100*$AM126,0)</f>
        <v>0</v>
      </c>
      <c r="AF126" s="137">
        <f>IF(AND(AF$3&gt;=$K126,AF$3&lt;$L126),100*$AM126,0)</f>
        <v>0</v>
      </c>
      <c r="AG126" s="137">
        <f>IF(AND(AG$3&gt;=$K126,AG$3&lt;$L126),100*$AM126,0)</f>
        <v>0</v>
      </c>
      <c r="AH126" s="137">
        <f>IF(AND(AH$3&gt;=$K126,AH$3&lt;$L126),100*$AM126,0)</f>
        <v>0</v>
      </c>
      <c r="AI126" s="137">
        <f>IF(AND(AI$3&gt;=$K126,AI$3&lt;$L126),100*$AM126,0)</f>
        <v>0</v>
      </c>
      <c r="AJ126" s="137">
        <f>IF(AND(AJ$3&gt;=$K126,AJ$3&lt;$L126),100*$AM126,0)</f>
        <v>0</v>
      </c>
      <c r="AK126" s="136">
        <f ca="1">IF(AND(AND($AK$3&lt;=B126,B126&lt;=$AK$1),B126&lt;&gt;""),1,0)</f>
        <v>1</v>
      </c>
      <c r="AL126" s="136">
        <f t="shared" si="2"/>
        <v>1</v>
      </c>
      <c r="AM126" s="136">
        <v>1</v>
      </c>
    </row>
    <row r="127" spans="1:39" ht="75">
      <c r="A127" s="148">
        <v>791</v>
      </c>
      <c r="B127" s="149">
        <v>46042</v>
      </c>
      <c r="C127" s="150">
        <v>9</v>
      </c>
      <c r="D127" s="150">
        <v>21</v>
      </c>
      <c r="E127" s="153" t="s">
        <v>43</v>
      </c>
      <c r="F127" s="156" t="s">
        <v>38</v>
      </c>
      <c r="G127" s="156" t="s">
        <v>493</v>
      </c>
      <c r="H127" s="138" t="str">
        <f>IF(OR(G127="中止",G127="取消"),"998",IF(ISNA(MATCH($E127,施設情報!$B$2:$B$96,0)),"999",INDEX(施設情報!$C$2:$C$96,MATCH($E127,施設情報!$B$2:$B$96,0))))</f>
        <v>998</v>
      </c>
      <c r="I127" s="139">
        <f>B127</f>
        <v>46042</v>
      </c>
      <c r="J127" s="137" t="str">
        <f>H127&amp;"-"&amp;I127</f>
        <v>998-46042</v>
      </c>
      <c r="K127" s="137">
        <f>C127/24</f>
        <v>0.375</v>
      </c>
      <c r="L127" s="137">
        <f>D127/24</f>
        <v>0.875</v>
      </c>
      <c r="M127" s="137">
        <f>IF(AND(M$3&gt;=$K127,M$3&lt;$L127),100*$AM127,0)</f>
        <v>0</v>
      </c>
      <c r="N127" s="137">
        <f>IF(AND(N$3&gt;=$K127,N$3&lt;$L127),100*$AM127,0)</f>
        <v>0</v>
      </c>
      <c r="O127" s="137">
        <f>IF(AND(O$3&gt;=$K127,O$3&lt;$L127),100*$AM127,0)</f>
        <v>0</v>
      </c>
      <c r="P127" s="137">
        <f>IF(AND(P$3&gt;=$K127,P$3&lt;$L127),100*$AM127,0)</f>
        <v>0</v>
      </c>
      <c r="Q127" s="137">
        <f>IF(AND(Q$3&gt;=$K127,Q$3&lt;$L127),100*$AM127,0)</f>
        <v>0</v>
      </c>
      <c r="R127" s="137">
        <f>IF(AND(R$3&gt;=$K127,R$3&lt;$L127),100*$AM127,0)</f>
        <v>0</v>
      </c>
      <c r="S127" s="137">
        <f>IF(AND(S$3&gt;=$K127,S$3&lt;$L127),100*$AM127,0)</f>
        <v>0</v>
      </c>
      <c r="T127" s="137">
        <f>IF(AND(T$3&gt;=$K127,T$3&lt;$L127),100*$AM127,0)</f>
        <v>0</v>
      </c>
      <c r="U127" s="137">
        <f>IF(AND(U$3&gt;=$K127,U$3&lt;$L127),100*$AM127,0)</f>
        <v>0</v>
      </c>
      <c r="V127" s="137">
        <f>IF(AND(V$3&gt;=$K127,V$3&lt;$L127),100*$AM127,0)</f>
        <v>100</v>
      </c>
      <c r="W127" s="137">
        <f>IF(AND(W$3&gt;=$K127,W$3&lt;$L127),100*$AM127,0)</f>
        <v>100</v>
      </c>
      <c r="X127" s="137">
        <f>IF(AND(X$3&gt;=$K127,X$3&lt;$L127),100*$AM127,0)</f>
        <v>100</v>
      </c>
      <c r="Y127" s="137">
        <f>IF(AND(Y$3&gt;=$K127,Y$3&lt;$L127),100*$AM127,0)</f>
        <v>100</v>
      </c>
      <c r="Z127" s="137">
        <f>IF(AND(Z$3&gt;=$K127,Z$3&lt;$L127),100*$AM127,0)</f>
        <v>100</v>
      </c>
      <c r="AA127" s="137">
        <f>IF(AND(AA$3&gt;=$K127,AA$3&lt;$L127),100*$AM127,0)</f>
        <v>100</v>
      </c>
      <c r="AB127" s="137">
        <f>IF(AND(AB$3&gt;=$K127,AB$3&lt;$L127),100*$AM127,0)</f>
        <v>100</v>
      </c>
      <c r="AC127" s="137">
        <f>IF(AND(AC$3&gt;=$K127,AC$3&lt;$L127),100*$AM127,0)</f>
        <v>100</v>
      </c>
      <c r="AD127" s="137">
        <f>IF(AND(AD$3&gt;=$K127,AD$3&lt;$L127),100*$AM127,0)</f>
        <v>100</v>
      </c>
      <c r="AE127" s="137">
        <f>IF(AND(AE$3&gt;=$K127,AE$3&lt;$L127),100*$AM127,0)</f>
        <v>100</v>
      </c>
      <c r="AF127" s="137">
        <f>IF(AND(AF$3&gt;=$K127,AF$3&lt;$L127),100*$AM127,0)</f>
        <v>100</v>
      </c>
      <c r="AG127" s="137">
        <f>IF(AND(AG$3&gt;=$K127,AG$3&lt;$L127),100*$AM127,0)</f>
        <v>100</v>
      </c>
      <c r="AH127" s="137">
        <f>IF(AND(AH$3&gt;=$K127,AH$3&lt;$L127),100*$AM127,0)</f>
        <v>0</v>
      </c>
      <c r="AI127" s="137">
        <f>IF(AND(AI$3&gt;=$K127,AI$3&lt;$L127),100*$AM127,0)</f>
        <v>0</v>
      </c>
      <c r="AJ127" s="137">
        <f>IF(AND(AJ$3&gt;=$K127,AJ$3&lt;$L127),100*$AM127,0)</f>
        <v>0</v>
      </c>
      <c r="AK127" s="136">
        <f ca="1">IF(AND(AND($AK$3&lt;=B127,B127&lt;=$AK$1),B127&lt;&gt;""),1,0)</f>
        <v>1</v>
      </c>
      <c r="AL127" s="136">
        <f t="shared" si="2"/>
        <v>1</v>
      </c>
      <c r="AM127" s="136">
        <v>1</v>
      </c>
    </row>
    <row r="128" spans="1:39" ht="72">
      <c r="A128" s="148">
        <v>803</v>
      </c>
      <c r="B128" s="149">
        <v>46042</v>
      </c>
      <c r="C128" s="150">
        <v>9</v>
      </c>
      <c r="D128" s="150">
        <v>21</v>
      </c>
      <c r="E128" s="153" t="s">
        <v>94</v>
      </c>
      <c r="F128" s="156" t="s">
        <v>38</v>
      </c>
      <c r="G128" s="156" t="s">
        <v>493</v>
      </c>
      <c r="H128" s="138" t="str">
        <f>IF(OR(G128="中止",G128="取消"),"998",IF(ISNA(MATCH($E128,施設情報!$B$2:$B$96,0)),"999",INDEX(施設情報!$C$2:$C$96,MATCH($E128,施設情報!$B$2:$B$96,0))))</f>
        <v>998</v>
      </c>
      <c r="I128" s="139">
        <f>B128</f>
        <v>46042</v>
      </c>
      <c r="J128" s="137" t="str">
        <f>H128&amp;"-"&amp;I128</f>
        <v>998-46042</v>
      </c>
      <c r="K128" s="137">
        <f>C128/24</f>
        <v>0.375</v>
      </c>
      <c r="L128" s="137">
        <f>D128/24</f>
        <v>0.875</v>
      </c>
      <c r="M128" s="137">
        <f>IF(AND(M$3&gt;=$K128,M$3&lt;$L128),100*$AM128,0)</f>
        <v>0</v>
      </c>
      <c r="N128" s="137">
        <f>IF(AND(N$3&gt;=$K128,N$3&lt;$L128),100*$AM128,0)</f>
        <v>0</v>
      </c>
      <c r="O128" s="137">
        <f>IF(AND(O$3&gt;=$K128,O$3&lt;$L128),100*$AM128,0)</f>
        <v>0</v>
      </c>
      <c r="P128" s="137">
        <f>IF(AND(P$3&gt;=$K128,P$3&lt;$L128),100*$AM128,0)</f>
        <v>0</v>
      </c>
      <c r="Q128" s="137">
        <f>IF(AND(Q$3&gt;=$K128,Q$3&lt;$L128),100*$AM128,0)</f>
        <v>0</v>
      </c>
      <c r="R128" s="137">
        <f>IF(AND(R$3&gt;=$K128,R$3&lt;$L128),100*$AM128,0)</f>
        <v>0</v>
      </c>
      <c r="S128" s="137">
        <f>IF(AND(S$3&gt;=$K128,S$3&lt;$L128),100*$AM128,0)</f>
        <v>0</v>
      </c>
      <c r="T128" s="137">
        <f>IF(AND(T$3&gt;=$K128,T$3&lt;$L128),100*$AM128,0)</f>
        <v>0</v>
      </c>
      <c r="U128" s="137">
        <f>IF(AND(U$3&gt;=$K128,U$3&lt;$L128),100*$AM128,0)</f>
        <v>0</v>
      </c>
      <c r="V128" s="137">
        <f>IF(AND(V$3&gt;=$K128,V$3&lt;$L128),100*$AM128,0)</f>
        <v>100</v>
      </c>
      <c r="W128" s="137">
        <f>IF(AND(W$3&gt;=$K128,W$3&lt;$L128),100*$AM128,0)</f>
        <v>100</v>
      </c>
      <c r="X128" s="137">
        <f>IF(AND(X$3&gt;=$K128,X$3&lt;$L128),100*$AM128,0)</f>
        <v>100</v>
      </c>
      <c r="Y128" s="137">
        <f>IF(AND(Y$3&gt;=$K128,Y$3&lt;$L128),100*$AM128,0)</f>
        <v>100</v>
      </c>
      <c r="Z128" s="137">
        <f>IF(AND(Z$3&gt;=$K128,Z$3&lt;$L128),100*$AM128,0)</f>
        <v>100</v>
      </c>
      <c r="AA128" s="137">
        <f>IF(AND(AA$3&gt;=$K128,AA$3&lt;$L128),100*$AM128,0)</f>
        <v>100</v>
      </c>
      <c r="AB128" s="137">
        <f>IF(AND(AB$3&gt;=$K128,AB$3&lt;$L128),100*$AM128,0)</f>
        <v>100</v>
      </c>
      <c r="AC128" s="137">
        <f>IF(AND(AC$3&gt;=$K128,AC$3&lt;$L128),100*$AM128,0)</f>
        <v>100</v>
      </c>
      <c r="AD128" s="137">
        <f>IF(AND(AD$3&gt;=$K128,AD$3&lt;$L128),100*$AM128,0)</f>
        <v>100</v>
      </c>
      <c r="AE128" s="137">
        <f>IF(AND(AE$3&gt;=$K128,AE$3&lt;$L128),100*$AM128,0)</f>
        <v>100</v>
      </c>
      <c r="AF128" s="137">
        <f>IF(AND(AF$3&gt;=$K128,AF$3&lt;$L128),100*$AM128,0)</f>
        <v>100</v>
      </c>
      <c r="AG128" s="137">
        <f>IF(AND(AG$3&gt;=$K128,AG$3&lt;$L128),100*$AM128,0)</f>
        <v>100</v>
      </c>
      <c r="AH128" s="137">
        <f>IF(AND(AH$3&gt;=$K128,AH$3&lt;$L128),100*$AM128,0)</f>
        <v>0</v>
      </c>
      <c r="AI128" s="137">
        <f>IF(AND(AI$3&gt;=$K128,AI$3&lt;$L128),100*$AM128,0)</f>
        <v>0</v>
      </c>
      <c r="AJ128" s="137">
        <f>IF(AND(AJ$3&gt;=$K128,AJ$3&lt;$L128),100*$AM128,0)</f>
        <v>0</v>
      </c>
      <c r="AK128" s="136">
        <f ca="1">IF(AND(AND($AK$3&lt;=B128,B128&lt;=$AK$1),B128&lt;&gt;""),1,0)</f>
        <v>1</v>
      </c>
      <c r="AL128" s="136">
        <f t="shared" si="2"/>
        <v>1</v>
      </c>
      <c r="AM128" s="136">
        <v>1</v>
      </c>
    </row>
    <row r="129" spans="1:39" ht="56.25">
      <c r="A129" s="148">
        <v>138</v>
      </c>
      <c r="B129" s="149">
        <v>46043</v>
      </c>
      <c r="C129" s="150">
        <v>10</v>
      </c>
      <c r="D129" s="150">
        <v>14</v>
      </c>
      <c r="E129" s="153" t="s">
        <v>3</v>
      </c>
      <c r="F129" s="156" t="s">
        <v>0</v>
      </c>
      <c r="G129" s="156" t="s">
        <v>1</v>
      </c>
      <c r="H129" s="138" t="str">
        <f>IF(OR(G129="中止",G129="取消"),"998",IF(ISNA(MATCH($E129,施設情報!$B$2:$B$96,0)),"999",INDEX(施設情報!$C$2:$C$96,MATCH($E129,施設情報!$B$2:$B$96,0))))</f>
        <v>025</v>
      </c>
      <c r="I129" s="139">
        <f>B129</f>
        <v>46043</v>
      </c>
      <c r="J129" s="137" t="str">
        <f>H129&amp;"-"&amp;I129</f>
        <v>025-46043</v>
      </c>
      <c r="K129" s="137">
        <f>C129/24</f>
        <v>0.41666666666666669</v>
      </c>
      <c r="L129" s="137">
        <f>D129/24</f>
        <v>0.58333333333333337</v>
      </c>
      <c r="M129" s="137">
        <f>IF(AND(M$3&gt;=$K129,M$3&lt;$L129),100*$AM129,0)</f>
        <v>0</v>
      </c>
      <c r="N129" s="137">
        <f>IF(AND(N$3&gt;=$K129,N$3&lt;$L129),100*$AM129,0)</f>
        <v>0</v>
      </c>
      <c r="O129" s="137">
        <f>IF(AND(O$3&gt;=$K129,O$3&lt;$L129),100*$AM129,0)</f>
        <v>0</v>
      </c>
      <c r="P129" s="137">
        <f>IF(AND(P$3&gt;=$K129,P$3&lt;$L129),100*$AM129,0)</f>
        <v>0</v>
      </c>
      <c r="Q129" s="137">
        <f>IF(AND(Q$3&gt;=$K129,Q$3&lt;$L129),100*$AM129,0)</f>
        <v>0</v>
      </c>
      <c r="R129" s="137">
        <f>IF(AND(R$3&gt;=$K129,R$3&lt;$L129),100*$AM129,0)</f>
        <v>0</v>
      </c>
      <c r="S129" s="137">
        <f>IF(AND(S$3&gt;=$K129,S$3&lt;$L129),100*$AM129,0)</f>
        <v>0</v>
      </c>
      <c r="T129" s="137">
        <f>IF(AND(T$3&gt;=$K129,T$3&lt;$L129),100*$AM129,0)</f>
        <v>0</v>
      </c>
      <c r="U129" s="137">
        <f>IF(AND(U$3&gt;=$K129,U$3&lt;$L129),100*$AM129,0)</f>
        <v>0</v>
      </c>
      <c r="V129" s="137">
        <f>IF(AND(V$3&gt;=$K129,V$3&lt;$L129),100*$AM129,0)</f>
        <v>0</v>
      </c>
      <c r="W129" s="137">
        <f>IF(AND(W$3&gt;=$K129,W$3&lt;$L129),100*$AM129,0)</f>
        <v>100</v>
      </c>
      <c r="X129" s="137">
        <f>IF(AND(X$3&gt;=$K129,X$3&lt;$L129),100*$AM129,0)</f>
        <v>100</v>
      </c>
      <c r="Y129" s="137">
        <f>IF(AND(Y$3&gt;=$K129,Y$3&lt;$L129),100*$AM129,0)</f>
        <v>100</v>
      </c>
      <c r="Z129" s="137">
        <f>IF(AND(Z$3&gt;=$K129,Z$3&lt;$L129),100*$AM129,0)</f>
        <v>100</v>
      </c>
      <c r="AA129" s="137">
        <f>IF(AND(AA$3&gt;=$K129,AA$3&lt;$L129),100*$AM129,0)</f>
        <v>0</v>
      </c>
      <c r="AB129" s="137">
        <f>IF(AND(AB$3&gt;=$K129,AB$3&lt;$L129),100*$AM129,0)</f>
        <v>0</v>
      </c>
      <c r="AC129" s="137">
        <f>IF(AND(AC$3&gt;=$K129,AC$3&lt;$L129),100*$AM129,0)</f>
        <v>0</v>
      </c>
      <c r="AD129" s="137">
        <f>IF(AND(AD$3&gt;=$K129,AD$3&lt;$L129),100*$AM129,0)</f>
        <v>0</v>
      </c>
      <c r="AE129" s="137">
        <f>IF(AND(AE$3&gt;=$K129,AE$3&lt;$L129),100*$AM129,0)</f>
        <v>0</v>
      </c>
      <c r="AF129" s="137">
        <f>IF(AND(AF$3&gt;=$K129,AF$3&lt;$L129),100*$AM129,0)</f>
        <v>0</v>
      </c>
      <c r="AG129" s="137">
        <f>IF(AND(AG$3&gt;=$K129,AG$3&lt;$L129),100*$AM129,0)</f>
        <v>0</v>
      </c>
      <c r="AH129" s="137">
        <f>IF(AND(AH$3&gt;=$K129,AH$3&lt;$L129),100*$AM129,0)</f>
        <v>0</v>
      </c>
      <c r="AI129" s="137">
        <f>IF(AND(AI$3&gt;=$K129,AI$3&lt;$L129),100*$AM129,0)</f>
        <v>0</v>
      </c>
      <c r="AJ129" s="137">
        <f>IF(AND(AJ$3&gt;=$K129,AJ$3&lt;$L129),100*$AM129,0)</f>
        <v>0</v>
      </c>
      <c r="AK129" s="136">
        <f ca="1">IF(AND(AND($AK$3&lt;=B129,B129&lt;=$AK$1),B129&lt;&gt;""),1,0)</f>
        <v>1</v>
      </c>
      <c r="AL129" s="136">
        <f t="shared" si="2"/>
        <v>1</v>
      </c>
      <c r="AM129" s="136">
        <v>1</v>
      </c>
    </row>
    <row r="130" spans="1:39" ht="56.25">
      <c r="A130" s="148">
        <v>315</v>
      </c>
      <c r="B130" s="152">
        <v>46043</v>
      </c>
      <c r="C130" s="154">
        <v>9</v>
      </c>
      <c r="D130" s="154">
        <v>17</v>
      </c>
      <c r="E130" s="153" t="s">
        <v>53</v>
      </c>
      <c r="F130" s="207" t="s">
        <v>96</v>
      </c>
      <c r="G130" s="207" t="s">
        <v>1</v>
      </c>
      <c r="H130" s="138" t="str">
        <f>IF(OR(G130="中止",G130="取消"),"998",IF(ISNA(MATCH($E130,施設情報!$B$2:$B$96,0)),"999",INDEX(施設情報!$C$2:$C$96,MATCH($E130,施設情報!$B$2:$B$96,0))))</f>
        <v>024</v>
      </c>
      <c r="I130" s="139">
        <f>B130</f>
        <v>46043</v>
      </c>
      <c r="J130" s="137" t="str">
        <f>H130&amp;"-"&amp;I130</f>
        <v>024-46043</v>
      </c>
      <c r="K130" s="137">
        <f>C130/24</f>
        <v>0.375</v>
      </c>
      <c r="L130" s="137">
        <f>D130/24</f>
        <v>0.70833333333333337</v>
      </c>
      <c r="M130" s="137">
        <f>IF(AND(M$3&gt;=$K130,M$3&lt;$L130),100*$AM130,0)</f>
        <v>0</v>
      </c>
      <c r="N130" s="137">
        <f>IF(AND(N$3&gt;=$K130,N$3&lt;$L130),100*$AM130,0)</f>
        <v>0</v>
      </c>
      <c r="O130" s="137">
        <f>IF(AND(O$3&gt;=$K130,O$3&lt;$L130),100*$AM130,0)</f>
        <v>0</v>
      </c>
      <c r="P130" s="137">
        <f>IF(AND(P$3&gt;=$K130,P$3&lt;$L130),100*$AM130,0)</f>
        <v>0</v>
      </c>
      <c r="Q130" s="137">
        <f>IF(AND(Q$3&gt;=$K130,Q$3&lt;$L130),100*$AM130,0)</f>
        <v>0</v>
      </c>
      <c r="R130" s="137">
        <f>IF(AND(R$3&gt;=$K130,R$3&lt;$L130),100*$AM130,0)</f>
        <v>0</v>
      </c>
      <c r="S130" s="137">
        <f>IF(AND(S$3&gt;=$K130,S$3&lt;$L130),100*$AM130,0)</f>
        <v>0</v>
      </c>
      <c r="T130" s="137">
        <f>IF(AND(T$3&gt;=$K130,T$3&lt;$L130),100*$AM130,0)</f>
        <v>0</v>
      </c>
      <c r="U130" s="137">
        <f>IF(AND(U$3&gt;=$K130,U$3&lt;$L130),100*$AM130,0)</f>
        <v>0</v>
      </c>
      <c r="V130" s="137">
        <f>IF(AND(V$3&gt;=$K130,V$3&lt;$L130),100*$AM130,0)</f>
        <v>100</v>
      </c>
      <c r="W130" s="137">
        <f>IF(AND(W$3&gt;=$K130,W$3&lt;$L130),100*$AM130,0)</f>
        <v>100</v>
      </c>
      <c r="X130" s="137">
        <f>IF(AND(X$3&gt;=$K130,X$3&lt;$L130),100*$AM130,0)</f>
        <v>100</v>
      </c>
      <c r="Y130" s="137">
        <f>IF(AND(Y$3&gt;=$K130,Y$3&lt;$L130),100*$AM130,0)</f>
        <v>100</v>
      </c>
      <c r="Z130" s="137">
        <f>IF(AND(Z$3&gt;=$K130,Z$3&lt;$L130),100*$AM130,0)</f>
        <v>100</v>
      </c>
      <c r="AA130" s="137">
        <f>IF(AND(AA$3&gt;=$K130,AA$3&lt;$L130),100*$AM130,0)</f>
        <v>100</v>
      </c>
      <c r="AB130" s="137">
        <f>IF(AND(AB$3&gt;=$K130,AB$3&lt;$L130),100*$AM130,0)</f>
        <v>100</v>
      </c>
      <c r="AC130" s="137">
        <f>IF(AND(AC$3&gt;=$K130,AC$3&lt;$L130),100*$AM130,0)</f>
        <v>100</v>
      </c>
      <c r="AD130" s="137">
        <f>IF(AND(AD$3&gt;=$K130,AD$3&lt;$L130),100*$AM130,0)</f>
        <v>0</v>
      </c>
      <c r="AE130" s="137">
        <f>IF(AND(AE$3&gt;=$K130,AE$3&lt;$L130),100*$AM130,0)</f>
        <v>0</v>
      </c>
      <c r="AF130" s="137">
        <f>IF(AND(AF$3&gt;=$K130,AF$3&lt;$L130),100*$AM130,0)</f>
        <v>0</v>
      </c>
      <c r="AG130" s="137">
        <f>IF(AND(AG$3&gt;=$K130,AG$3&lt;$L130),100*$AM130,0)</f>
        <v>0</v>
      </c>
      <c r="AH130" s="137">
        <f>IF(AND(AH$3&gt;=$K130,AH$3&lt;$L130),100*$AM130,0)</f>
        <v>0</v>
      </c>
      <c r="AI130" s="137">
        <f>IF(AND(AI$3&gt;=$K130,AI$3&lt;$L130),100*$AM130,0)</f>
        <v>0</v>
      </c>
      <c r="AJ130" s="137">
        <f>IF(AND(AJ$3&gt;=$K130,AJ$3&lt;$L130),100*$AM130,0)</f>
        <v>0</v>
      </c>
      <c r="AK130" s="136">
        <f ca="1">IF(AND(AND($AK$3&lt;=B130,B130&lt;=$AK$1),B130&lt;&gt;""),1,0)</f>
        <v>1</v>
      </c>
      <c r="AL130" s="136">
        <f t="shared" si="2"/>
        <v>1</v>
      </c>
      <c r="AM130" s="136">
        <v>1</v>
      </c>
    </row>
    <row r="131" spans="1:39" ht="37.5">
      <c r="A131" s="148">
        <v>744</v>
      </c>
      <c r="B131" s="149">
        <v>46043</v>
      </c>
      <c r="C131" s="150">
        <v>9</v>
      </c>
      <c r="D131" s="150">
        <v>17</v>
      </c>
      <c r="E131" s="153" t="s">
        <v>2</v>
      </c>
      <c r="F131" s="156" t="s">
        <v>38</v>
      </c>
      <c r="G131" s="156" t="s">
        <v>493</v>
      </c>
      <c r="H131" s="138" t="str">
        <f>IF(OR(G131="中止",G131="取消"),"998",IF(ISNA(MATCH($E131,施設情報!$B$2:$B$96,0)),"999",INDEX(施設情報!$C$2:$C$96,MATCH($E131,施設情報!$B$2:$B$96,0))))</f>
        <v>998</v>
      </c>
      <c r="I131" s="139">
        <f>B131</f>
        <v>46043</v>
      </c>
      <c r="J131" s="137" t="str">
        <f>H131&amp;"-"&amp;I131</f>
        <v>998-46043</v>
      </c>
      <c r="K131" s="137">
        <f>C131/24</f>
        <v>0.375</v>
      </c>
      <c r="L131" s="137">
        <f>D131/24</f>
        <v>0.70833333333333337</v>
      </c>
      <c r="M131" s="137">
        <f>IF(AND(M$3&gt;=$K131,M$3&lt;$L131),100*$AM131,0)</f>
        <v>0</v>
      </c>
      <c r="N131" s="137">
        <f>IF(AND(N$3&gt;=$K131,N$3&lt;$L131),100*$AM131,0)</f>
        <v>0</v>
      </c>
      <c r="O131" s="137">
        <f>IF(AND(O$3&gt;=$K131,O$3&lt;$L131),100*$AM131,0)</f>
        <v>0</v>
      </c>
      <c r="P131" s="137">
        <f>IF(AND(P$3&gt;=$K131,P$3&lt;$L131),100*$AM131,0)</f>
        <v>0</v>
      </c>
      <c r="Q131" s="137">
        <f>IF(AND(Q$3&gt;=$K131,Q$3&lt;$L131),100*$AM131,0)</f>
        <v>0</v>
      </c>
      <c r="R131" s="137">
        <f>IF(AND(R$3&gt;=$K131,R$3&lt;$L131),100*$AM131,0)</f>
        <v>0</v>
      </c>
      <c r="S131" s="137">
        <f>IF(AND(S$3&gt;=$K131,S$3&lt;$L131),100*$AM131,0)</f>
        <v>0</v>
      </c>
      <c r="T131" s="137">
        <f>IF(AND(T$3&gt;=$K131,T$3&lt;$L131),100*$AM131,0)</f>
        <v>0</v>
      </c>
      <c r="U131" s="137">
        <f>IF(AND(U$3&gt;=$K131,U$3&lt;$L131),100*$AM131,0)</f>
        <v>0</v>
      </c>
      <c r="V131" s="137">
        <f>IF(AND(V$3&gt;=$K131,V$3&lt;$L131),100*$AM131,0)</f>
        <v>100</v>
      </c>
      <c r="W131" s="137">
        <f>IF(AND(W$3&gt;=$K131,W$3&lt;$L131),100*$AM131,0)</f>
        <v>100</v>
      </c>
      <c r="X131" s="137">
        <f>IF(AND(X$3&gt;=$K131,X$3&lt;$L131),100*$AM131,0)</f>
        <v>100</v>
      </c>
      <c r="Y131" s="137">
        <f>IF(AND(Y$3&gt;=$K131,Y$3&lt;$L131),100*$AM131,0)</f>
        <v>100</v>
      </c>
      <c r="Z131" s="137">
        <f>IF(AND(Z$3&gt;=$K131,Z$3&lt;$L131),100*$AM131,0)</f>
        <v>100</v>
      </c>
      <c r="AA131" s="137">
        <f>IF(AND(AA$3&gt;=$K131,AA$3&lt;$L131),100*$AM131,0)</f>
        <v>100</v>
      </c>
      <c r="AB131" s="137">
        <f>IF(AND(AB$3&gt;=$K131,AB$3&lt;$L131),100*$AM131,0)</f>
        <v>100</v>
      </c>
      <c r="AC131" s="137">
        <f>IF(AND(AC$3&gt;=$K131,AC$3&lt;$L131),100*$AM131,0)</f>
        <v>100</v>
      </c>
      <c r="AD131" s="137">
        <f>IF(AND(AD$3&gt;=$K131,AD$3&lt;$L131),100*$AM131,0)</f>
        <v>0</v>
      </c>
      <c r="AE131" s="137">
        <f>IF(AND(AE$3&gt;=$K131,AE$3&lt;$L131),100*$AM131,0)</f>
        <v>0</v>
      </c>
      <c r="AF131" s="137">
        <f>IF(AND(AF$3&gt;=$K131,AF$3&lt;$L131),100*$AM131,0)</f>
        <v>0</v>
      </c>
      <c r="AG131" s="137">
        <f>IF(AND(AG$3&gt;=$K131,AG$3&lt;$L131),100*$AM131,0)</f>
        <v>0</v>
      </c>
      <c r="AH131" s="137">
        <f>IF(AND(AH$3&gt;=$K131,AH$3&lt;$L131),100*$AM131,0)</f>
        <v>0</v>
      </c>
      <c r="AI131" s="137">
        <f>IF(AND(AI$3&gt;=$K131,AI$3&lt;$L131),100*$AM131,0)</f>
        <v>0</v>
      </c>
      <c r="AJ131" s="137">
        <f>IF(AND(AJ$3&gt;=$K131,AJ$3&lt;$L131),100*$AM131,0)</f>
        <v>0</v>
      </c>
      <c r="AK131" s="136">
        <f ca="1">IF(AND(AND($AK$3&lt;=B131,B131&lt;=$AK$1),B131&lt;&gt;""),1,0)</f>
        <v>1</v>
      </c>
      <c r="AL131" s="136">
        <f t="shared" si="2"/>
        <v>1</v>
      </c>
      <c r="AM131" s="136">
        <v>1</v>
      </c>
    </row>
    <row r="132" spans="1:39" ht="75">
      <c r="A132" s="148">
        <v>756</v>
      </c>
      <c r="B132" s="149">
        <v>46043</v>
      </c>
      <c r="C132" s="150">
        <v>9</v>
      </c>
      <c r="D132" s="150">
        <v>17</v>
      </c>
      <c r="E132" s="153" t="s">
        <v>41</v>
      </c>
      <c r="F132" s="156" t="s">
        <v>38</v>
      </c>
      <c r="G132" s="156" t="s">
        <v>493</v>
      </c>
      <c r="H132" s="138" t="str">
        <f>IF(OR(G132="中止",G132="取消"),"998",IF(ISNA(MATCH($E132,施設情報!$B$2:$B$96,0)),"999",INDEX(施設情報!$C$2:$C$96,MATCH($E132,施設情報!$B$2:$B$96,0))))</f>
        <v>998</v>
      </c>
      <c r="I132" s="139">
        <f>B132</f>
        <v>46043</v>
      </c>
      <c r="J132" s="137" t="str">
        <f>H132&amp;"-"&amp;I132</f>
        <v>998-46043</v>
      </c>
      <c r="K132" s="137">
        <f>C132/24</f>
        <v>0.375</v>
      </c>
      <c r="L132" s="137">
        <f>D132/24</f>
        <v>0.70833333333333337</v>
      </c>
      <c r="M132" s="137">
        <f>IF(AND(M$3&gt;=$K132,M$3&lt;$L132),100*$AM132,0)</f>
        <v>0</v>
      </c>
      <c r="N132" s="137">
        <f>IF(AND(N$3&gt;=$K132,N$3&lt;$L132),100*$AM132,0)</f>
        <v>0</v>
      </c>
      <c r="O132" s="137">
        <f>IF(AND(O$3&gt;=$K132,O$3&lt;$L132),100*$AM132,0)</f>
        <v>0</v>
      </c>
      <c r="P132" s="137">
        <f>IF(AND(P$3&gt;=$K132,P$3&lt;$L132),100*$AM132,0)</f>
        <v>0</v>
      </c>
      <c r="Q132" s="137">
        <f>IF(AND(Q$3&gt;=$K132,Q$3&lt;$L132),100*$AM132,0)</f>
        <v>0</v>
      </c>
      <c r="R132" s="137">
        <f>IF(AND(R$3&gt;=$K132,R$3&lt;$L132),100*$AM132,0)</f>
        <v>0</v>
      </c>
      <c r="S132" s="137">
        <f>IF(AND(S$3&gt;=$K132,S$3&lt;$L132),100*$AM132,0)</f>
        <v>0</v>
      </c>
      <c r="T132" s="137">
        <f>IF(AND(T$3&gt;=$K132,T$3&lt;$L132),100*$AM132,0)</f>
        <v>0</v>
      </c>
      <c r="U132" s="137">
        <f>IF(AND(U$3&gt;=$K132,U$3&lt;$L132),100*$AM132,0)</f>
        <v>0</v>
      </c>
      <c r="V132" s="137">
        <f>IF(AND(V$3&gt;=$K132,V$3&lt;$L132),100*$AM132,0)</f>
        <v>100</v>
      </c>
      <c r="W132" s="137">
        <f>IF(AND(W$3&gt;=$K132,W$3&lt;$L132),100*$AM132,0)</f>
        <v>100</v>
      </c>
      <c r="X132" s="137">
        <f>IF(AND(X$3&gt;=$K132,X$3&lt;$L132),100*$AM132,0)</f>
        <v>100</v>
      </c>
      <c r="Y132" s="137">
        <f>IF(AND(Y$3&gt;=$K132,Y$3&lt;$L132),100*$AM132,0)</f>
        <v>100</v>
      </c>
      <c r="Z132" s="137">
        <f>IF(AND(Z$3&gt;=$K132,Z$3&lt;$L132),100*$AM132,0)</f>
        <v>100</v>
      </c>
      <c r="AA132" s="137">
        <f>IF(AND(AA$3&gt;=$K132,AA$3&lt;$L132),100*$AM132,0)</f>
        <v>100</v>
      </c>
      <c r="AB132" s="137">
        <f>IF(AND(AB$3&gt;=$K132,AB$3&lt;$L132),100*$AM132,0)</f>
        <v>100</v>
      </c>
      <c r="AC132" s="137">
        <f>IF(AND(AC$3&gt;=$K132,AC$3&lt;$L132),100*$AM132,0)</f>
        <v>100</v>
      </c>
      <c r="AD132" s="137">
        <f>IF(AND(AD$3&gt;=$K132,AD$3&lt;$L132),100*$AM132,0)</f>
        <v>0</v>
      </c>
      <c r="AE132" s="137">
        <f>IF(AND(AE$3&gt;=$K132,AE$3&lt;$L132),100*$AM132,0)</f>
        <v>0</v>
      </c>
      <c r="AF132" s="137">
        <f>IF(AND(AF$3&gt;=$K132,AF$3&lt;$L132),100*$AM132,0)</f>
        <v>0</v>
      </c>
      <c r="AG132" s="137">
        <f>IF(AND(AG$3&gt;=$K132,AG$3&lt;$L132),100*$AM132,0)</f>
        <v>0</v>
      </c>
      <c r="AH132" s="137">
        <f>IF(AND(AH$3&gt;=$K132,AH$3&lt;$L132),100*$AM132,0)</f>
        <v>0</v>
      </c>
      <c r="AI132" s="137">
        <f>IF(AND(AI$3&gt;=$K132,AI$3&lt;$L132),100*$AM132,0)</f>
        <v>0</v>
      </c>
      <c r="AJ132" s="137">
        <f>IF(AND(AJ$3&gt;=$K132,AJ$3&lt;$L132),100*$AM132,0)</f>
        <v>0</v>
      </c>
      <c r="AK132" s="136">
        <f ca="1">IF(AND(AND($AK$3&lt;=B132,B132&lt;=$AK$1),B132&lt;&gt;""),1,0)</f>
        <v>1</v>
      </c>
      <c r="AL132" s="136">
        <f t="shared" si="2"/>
        <v>1</v>
      </c>
      <c r="AM132" s="136">
        <v>1</v>
      </c>
    </row>
    <row r="133" spans="1:39" ht="36">
      <c r="A133" s="148">
        <v>768</v>
      </c>
      <c r="B133" s="149">
        <v>46043</v>
      </c>
      <c r="C133" s="150">
        <v>9</v>
      </c>
      <c r="D133" s="150">
        <v>17</v>
      </c>
      <c r="E133" s="153" t="s">
        <v>92</v>
      </c>
      <c r="F133" s="156" t="s">
        <v>38</v>
      </c>
      <c r="G133" s="156" t="s">
        <v>493</v>
      </c>
      <c r="H133" s="138" t="str">
        <f>IF(OR(G133="中止",G133="取消"),"998",IF(ISNA(MATCH($E133,施設情報!$B$2:$B$96,0)),"999",INDEX(施設情報!$C$2:$C$96,MATCH($E133,施設情報!$B$2:$B$96,0))))</f>
        <v>998</v>
      </c>
      <c r="I133" s="139">
        <f>B133</f>
        <v>46043</v>
      </c>
      <c r="J133" s="137" t="str">
        <f>H133&amp;"-"&amp;I133</f>
        <v>998-46043</v>
      </c>
      <c r="K133" s="137">
        <f>C133/24</f>
        <v>0.375</v>
      </c>
      <c r="L133" s="137">
        <f>D133/24</f>
        <v>0.70833333333333337</v>
      </c>
      <c r="M133" s="137">
        <f>IF(AND(M$3&gt;=$K133,M$3&lt;$L133),100*$AM133,0)</f>
        <v>0</v>
      </c>
      <c r="N133" s="137">
        <f>IF(AND(N$3&gt;=$K133,N$3&lt;$L133),100*$AM133,0)</f>
        <v>0</v>
      </c>
      <c r="O133" s="137">
        <f>IF(AND(O$3&gt;=$K133,O$3&lt;$L133),100*$AM133,0)</f>
        <v>0</v>
      </c>
      <c r="P133" s="137">
        <f>IF(AND(P$3&gt;=$K133,P$3&lt;$L133),100*$AM133,0)</f>
        <v>0</v>
      </c>
      <c r="Q133" s="137">
        <f>IF(AND(Q$3&gt;=$K133,Q$3&lt;$L133),100*$AM133,0)</f>
        <v>0</v>
      </c>
      <c r="R133" s="137">
        <f>IF(AND(R$3&gt;=$K133,R$3&lt;$L133),100*$AM133,0)</f>
        <v>0</v>
      </c>
      <c r="S133" s="137">
        <f>IF(AND(S$3&gt;=$K133,S$3&lt;$L133),100*$AM133,0)</f>
        <v>0</v>
      </c>
      <c r="T133" s="137">
        <f>IF(AND(T$3&gt;=$K133,T$3&lt;$L133),100*$AM133,0)</f>
        <v>0</v>
      </c>
      <c r="U133" s="137">
        <f>IF(AND(U$3&gt;=$K133,U$3&lt;$L133),100*$AM133,0)</f>
        <v>0</v>
      </c>
      <c r="V133" s="137">
        <f>IF(AND(V$3&gt;=$K133,V$3&lt;$L133),100*$AM133,0)</f>
        <v>100</v>
      </c>
      <c r="W133" s="137">
        <f>IF(AND(W$3&gt;=$K133,W$3&lt;$L133),100*$AM133,0)</f>
        <v>100</v>
      </c>
      <c r="X133" s="137">
        <f>IF(AND(X$3&gt;=$K133,X$3&lt;$L133),100*$AM133,0)</f>
        <v>100</v>
      </c>
      <c r="Y133" s="137">
        <f>IF(AND(Y$3&gt;=$K133,Y$3&lt;$L133),100*$AM133,0)</f>
        <v>100</v>
      </c>
      <c r="Z133" s="137">
        <f>IF(AND(Z$3&gt;=$K133,Z$3&lt;$L133),100*$AM133,0)</f>
        <v>100</v>
      </c>
      <c r="AA133" s="137">
        <f>IF(AND(AA$3&gt;=$K133,AA$3&lt;$L133),100*$AM133,0)</f>
        <v>100</v>
      </c>
      <c r="AB133" s="137">
        <f>IF(AND(AB$3&gt;=$K133,AB$3&lt;$L133),100*$AM133,0)</f>
        <v>100</v>
      </c>
      <c r="AC133" s="137">
        <f>IF(AND(AC$3&gt;=$K133,AC$3&lt;$L133),100*$AM133,0)</f>
        <v>100</v>
      </c>
      <c r="AD133" s="137">
        <f>IF(AND(AD$3&gt;=$K133,AD$3&lt;$L133),100*$AM133,0)</f>
        <v>0</v>
      </c>
      <c r="AE133" s="137">
        <f>IF(AND(AE$3&gt;=$K133,AE$3&lt;$L133),100*$AM133,0)</f>
        <v>0</v>
      </c>
      <c r="AF133" s="137">
        <f>IF(AND(AF$3&gt;=$K133,AF$3&lt;$L133),100*$AM133,0)</f>
        <v>0</v>
      </c>
      <c r="AG133" s="137">
        <f>IF(AND(AG$3&gt;=$K133,AG$3&lt;$L133),100*$AM133,0)</f>
        <v>0</v>
      </c>
      <c r="AH133" s="137">
        <f>IF(AND(AH$3&gt;=$K133,AH$3&lt;$L133),100*$AM133,0)</f>
        <v>0</v>
      </c>
      <c r="AI133" s="137">
        <f>IF(AND(AI$3&gt;=$K133,AI$3&lt;$L133),100*$AM133,0)</f>
        <v>0</v>
      </c>
      <c r="AJ133" s="137">
        <f>IF(AND(AJ$3&gt;=$K133,AJ$3&lt;$L133),100*$AM133,0)</f>
        <v>0</v>
      </c>
      <c r="AK133" s="136">
        <f ca="1">IF(AND(AND($AK$3&lt;=B133,B133&lt;=$AK$1),B133&lt;&gt;""),1,0)</f>
        <v>1</v>
      </c>
      <c r="AL133" s="136">
        <f t="shared" ref="AL133:AL196" si="3">IF(OR(F133="工事・メンテ（共用可）",F133="要調整"),0.5,IF(F133="ヘリ訓練日",0.4,1))</f>
        <v>1</v>
      </c>
      <c r="AM133" s="136">
        <v>1</v>
      </c>
    </row>
    <row r="134" spans="1:39" ht="72">
      <c r="A134" s="148">
        <v>780</v>
      </c>
      <c r="B134" s="149">
        <v>46043</v>
      </c>
      <c r="C134" s="150">
        <v>9</v>
      </c>
      <c r="D134" s="150">
        <v>17</v>
      </c>
      <c r="E134" s="153" t="s">
        <v>93</v>
      </c>
      <c r="F134" s="156" t="s">
        <v>38</v>
      </c>
      <c r="G134" s="156" t="s">
        <v>493</v>
      </c>
      <c r="H134" s="138" t="str">
        <f>IF(OR(G134="中止",G134="取消"),"998",IF(ISNA(MATCH($E134,施設情報!$B$2:$B$96,0)),"999",INDEX(施設情報!$C$2:$C$96,MATCH($E134,施設情報!$B$2:$B$96,0))))</f>
        <v>998</v>
      </c>
      <c r="I134" s="139">
        <f>B134</f>
        <v>46043</v>
      </c>
      <c r="J134" s="137" t="str">
        <f>H134&amp;"-"&amp;I134</f>
        <v>998-46043</v>
      </c>
      <c r="K134" s="137">
        <f>C134/24</f>
        <v>0.375</v>
      </c>
      <c r="L134" s="137">
        <f>D134/24</f>
        <v>0.70833333333333337</v>
      </c>
      <c r="M134" s="137">
        <f>IF(AND(M$3&gt;=$K134,M$3&lt;$L134),100*$AM134,0)</f>
        <v>0</v>
      </c>
      <c r="N134" s="137">
        <f>IF(AND(N$3&gt;=$K134,N$3&lt;$L134),100*$AM134,0)</f>
        <v>0</v>
      </c>
      <c r="O134" s="137">
        <f>IF(AND(O$3&gt;=$K134,O$3&lt;$L134),100*$AM134,0)</f>
        <v>0</v>
      </c>
      <c r="P134" s="137">
        <f>IF(AND(P$3&gt;=$K134,P$3&lt;$L134),100*$AM134,0)</f>
        <v>0</v>
      </c>
      <c r="Q134" s="137">
        <f>IF(AND(Q$3&gt;=$K134,Q$3&lt;$L134),100*$AM134,0)</f>
        <v>0</v>
      </c>
      <c r="R134" s="137">
        <f>IF(AND(R$3&gt;=$K134,R$3&lt;$L134),100*$AM134,0)</f>
        <v>0</v>
      </c>
      <c r="S134" s="137">
        <f>IF(AND(S$3&gt;=$K134,S$3&lt;$L134),100*$AM134,0)</f>
        <v>0</v>
      </c>
      <c r="T134" s="137">
        <f>IF(AND(T$3&gt;=$K134,T$3&lt;$L134),100*$AM134,0)</f>
        <v>0</v>
      </c>
      <c r="U134" s="137">
        <f>IF(AND(U$3&gt;=$K134,U$3&lt;$L134),100*$AM134,0)</f>
        <v>0</v>
      </c>
      <c r="V134" s="137">
        <f>IF(AND(V$3&gt;=$K134,V$3&lt;$L134),100*$AM134,0)</f>
        <v>100</v>
      </c>
      <c r="W134" s="137">
        <f>IF(AND(W$3&gt;=$K134,W$3&lt;$L134),100*$AM134,0)</f>
        <v>100</v>
      </c>
      <c r="X134" s="137">
        <f>IF(AND(X$3&gt;=$K134,X$3&lt;$L134),100*$AM134,0)</f>
        <v>100</v>
      </c>
      <c r="Y134" s="137">
        <f>IF(AND(Y$3&gt;=$K134,Y$3&lt;$L134),100*$AM134,0)</f>
        <v>100</v>
      </c>
      <c r="Z134" s="137">
        <f>IF(AND(Z$3&gt;=$K134,Z$3&lt;$L134),100*$AM134,0)</f>
        <v>100</v>
      </c>
      <c r="AA134" s="137">
        <f>IF(AND(AA$3&gt;=$K134,AA$3&lt;$L134),100*$AM134,0)</f>
        <v>100</v>
      </c>
      <c r="AB134" s="137">
        <f>IF(AND(AB$3&gt;=$K134,AB$3&lt;$L134),100*$AM134,0)</f>
        <v>100</v>
      </c>
      <c r="AC134" s="137">
        <f>IF(AND(AC$3&gt;=$K134,AC$3&lt;$L134),100*$AM134,0)</f>
        <v>100</v>
      </c>
      <c r="AD134" s="137">
        <f>IF(AND(AD$3&gt;=$K134,AD$3&lt;$L134),100*$AM134,0)</f>
        <v>0</v>
      </c>
      <c r="AE134" s="137">
        <f>IF(AND(AE$3&gt;=$K134,AE$3&lt;$L134),100*$AM134,0)</f>
        <v>0</v>
      </c>
      <c r="AF134" s="137">
        <f>IF(AND(AF$3&gt;=$K134,AF$3&lt;$L134),100*$AM134,0)</f>
        <v>0</v>
      </c>
      <c r="AG134" s="137">
        <f>IF(AND(AG$3&gt;=$K134,AG$3&lt;$L134),100*$AM134,0)</f>
        <v>0</v>
      </c>
      <c r="AH134" s="137">
        <f>IF(AND(AH$3&gt;=$K134,AH$3&lt;$L134),100*$AM134,0)</f>
        <v>0</v>
      </c>
      <c r="AI134" s="137">
        <f>IF(AND(AI$3&gt;=$K134,AI$3&lt;$L134),100*$AM134,0)</f>
        <v>0</v>
      </c>
      <c r="AJ134" s="137">
        <f>IF(AND(AJ$3&gt;=$K134,AJ$3&lt;$L134),100*$AM134,0)</f>
        <v>0</v>
      </c>
      <c r="AK134" s="136">
        <f ca="1">IF(AND(AND($AK$3&lt;=B134,B134&lt;=$AK$1),B134&lt;&gt;""),1,0)</f>
        <v>1</v>
      </c>
      <c r="AL134" s="136">
        <f t="shared" si="3"/>
        <v>1</v>
      </c>
      <c r="AM134" s="136">
        <v>1</v>
      </c>
    </row>
    <row r="135" spans="1:39" ht="75">
      <c r="A135" s="148">
        <v>792</v>
      </c>
      <c r="B135" s="149">
        <v>46043</v>
      </c>
      <c r="C135" s="150">
        <v>9</v>
      </c>
      <c r="D135" s="150">
        <v>21</v>
      </c>
      <c r="E135" s="153" t="s">
        <v>43</v>
      </c>
      <c r="F135" s="156" t="s">
        <v>38</v>
      </c>
      <c r="G135" s="156" t="s">
        <v>493</v>
      </c>
      <c r="H135" s="138" t="str">
        <f>IF(OR(G135="中止",G135="取消"),"998",IF(ISNA(MATCH($E135,施設情報!$B$2:$B$96,0)),"999",INDEX(施設情報!$C$2:$C$96,MATCH($E135,施設情報!$B$2:$B$96,0))))</f>
        <v>998</v>
      </c>
      <c r="I135" s="139">
        <f>B135</f>
        <v>46043</v>
      </c>
      <c r="J135" s="137" t="str">
        <f>H135&amp;"-"&amp;I135</f>
        <v>998-46043</v>
      </c>
      <c r="K135" s="137">
        <f>C135/24</f>
        <v>0.375</v>
      </c>
      <c r="L135" s="137">
        <f>D135/24</f>
        <v>0.875</v>
      </c>
      <c r="M135" s="137">
        <f>IF(AND(M$3&gt;=$K135,M$3&lt;$L135),100*$AM135,0)</f>
        <v>0</v>
      </c>
      <c r="N135" s="137">
        <f>IF(AND(N$3&gt;=$K135,N$3&lt;$L135),100*$AM135,0)</f>
        <v>0</v>
      </c>
      <c r="O135" s="137">
        <f>IF(AND(O$3&gt;=$K135,O$3&lt;$L135),100*$AM135,0)</f>
        <v>0</v>
      </c>
      <c r="P135" s="137">
        <f>IF(AND(P$3&gt;=$K135,P$3&lt;$L135),100*$AM135,0)</f>
        <v>0</v>
      </c>
      <c r="Q135" s="137">
        <f>IF(AND(Q$3&gt;=$K135,Q$3&lt;$L135),100*$AM135,0)</f>
        <v>0</v>
      </c>
      <c r="R135" s="137">
        <f>IF(AND(R$3&gt;=$K135,R$3&lt;$L135),100*$AM135,0)</f>
        <v>0</v>
      </c>
      <c r="S135" s="137">
        <f>IF(AND(S$3&gt;=$K135,S$3&lt;$L135),100*$AM135,0)</f>
        <v>0</v>
      </c>
      <c r="T135" s="137">
        <f>IF(AND(T$3&gt;=$K135,T$3&lt;$L135),100*$AM135,0)</f>
        <v>0</v>
      </c>
      <c r="U135" s="137">
        <f>IF(AND(U$3&gt;=$K135,U$3&lt;$L135),100*$AM135,0)</f>
        <v>0</v>
      </c>
      <c r="V135" s="137">
        <f>IF(AND(V$3&gt;=$K135,V$3&lt;$L135),100*$AM135,0)</f>
        <v>100</v>
      </c>
      <c r="W135" s="137">
        <f>IF(AND(W$3&gt;=$K135,W$3&lt;$L135),100*$AM135,0)</f>
        <v>100</v>
      </c>
      <c r="X135" s="137">
        <f>IF(AND(X$3&gt;=$K135,X$3&lt;$L135),100*$AM135,0)</f>
        <v>100</v>
      </c>
      <c r="Y135" s="137">
        <f>IF(AND(Y$3&gt;=$K135,Y$3&lt;$L135),100*$AM135,0)</f>
        <v>100</v>
      </c>
      <c r="Z135" s="137">
        <f>IF(AND(Z$3&gt;=$K135,Z$3&lt;$L135),100*$AM135,0)</f>
        <v>100</v>
      </c>
      <c r="AA135" s="137">
        <f>IF(AND(AA$3&gt;=$K135,AA$3&lt;$L135),100*$AM135,0)</f>
        <v>100</v>
      </c>
      <c r="AB135" s="137">
        <f>IF(AND(AB$3&gt;=$K135,AB$3&lt;$L135),100*$AM135,0)</f>
        <v>100</v>
      </c>
      <c r="AC135" s="137">
        <f>IF(AND(AC$3&gt;=$K135,AC$3&lt;$L135),100*$AM135,0)</f>
        <v>100</v>
      </c>
      <c r="AD135" s="137">
        <f>IF(AND(AD$3&gt;=$K135,AD$3&lt;$L135),100*$AM135,0)</f>
        <v>100</v>
      </c>
      <c r="AE135" s="137">
        <f>IF(AND(AE$3&gt;=$K135,AE$3&lt;$L135),100*$AM135,0)</f>
        <v>100</v>
      </c>
      <c r="AF135" s="137">
        <f>IF(AND(AF$3&gt;=$K135,AF$3&lt;$L135),100*$AM135,0)</f>
        <v>100</v>
      </c>
      <c r="AG135" s="137">
        <f>IF(AND(AG$3&gt;=$K135,AG$3&lt;$L135),100*$AM135,0)</f>
        <v>100</v>
      </c>
      <c r="AH135" s="137">
        <f>IF(AND(AH$3&gt;=$K135,AH$3&lt;$L135),100*$AM135,0)</f>
        <v>0</v>
      </c>
      <c r="AI135" s="137">
        <f>IF(AND(AI$3&gt;=$K135,AI$3&lt;$L135),100*$AM135,0)</f>
        <v>0</v>
      </c>
      <c r="AJ135" s="137">
        <f>IF(AND(AJ$3&gt;=$K135,AJ$3&lt;$L135),100*$AM135,0)</f>
        <v>0</v>
      </c>
      <c r="AK135" s="136">
        <f ca="1">IF(AND(AND($AK$3&lt;=B135,B135&lt;=$AK$1),B135&lt;&gt;""),1,0)</f>
        <v>1</v>
      </c>
      <c r="AL135" s="136">
        <f t="shared" si="3"/>
        <v>1</v>
      </c>
      <c r="AM135" s="136">
        <v>1</v>
      </c>
    </row>
    <row r="136" spans="1:39" ht="72">
      <c r="A136" s="148">
        <v>804</v>
      </c>
      <c r="B136" s="149">
        <v>46043</v>
      </c>
      <c r="C136" s="150">
        <v>9</v>
      </c>
      <c r="D136" s="150">
        <v>21</v>
      </c>
      <c r="E136" s="153" t="s">
        <v>94</v>
      </c>
      <c r="F136" s="156" t="s">
        <v>38</v>
      </c>
      <c r="G136" s="156" t="s">
        <v>493</v>
      </c>
      <c r="H136" s="138" t="str">
        <f>IF(OR(G136="中止",G136="取消"),"998",IF(ISNA(MATCH($E136,施設情報!$B$2:$B$96,0)),"999",INDEX(施設情報!$C$2:$C$96,MATCH($E136,施設情報!$B$2:$B$96,0))))</f>
        <v>998</v>
      </c>
      <c r="I136" s="139">
        <f>B136</f>
        <v>46043</v>
      </c>
      <c r="J136" s="137" t="str">
        <f>H136&amp;"-"&amp;I136</f>
        <v>998-46043</v>
      </c>
      <c r="K136" s="137">
        <f>C136/24</f>
        <v>0.375</v>
      </c>
      <c r="L136" s="137">
        <f>D136/24</f>
        <v>0.875</v>
      </c>
      <c r="M136" s="137">
        <f>IF(AND(M$3&gt;=$K136,M$3&lt;$L136),100*$AM136,0)</f>
        <v>0</v>
      </c>
      <c r="N136" s="137">
        <f>IF(AND(N$3&gt;=$K136,N$3&lt;$L136),100*$AM136,0)</f>
        <v>0</v>
      </c>
      <c r="O136" s="137">
        <f>IF(AND(O$3&gt;=$K136,O$3&lt;$L136),100*$AM136,0)</f>
        <v>0</v>
      </c>
      <c r="P136" s="137">
        <f>IF(AND(P$3&gt;=$K136,P$3&lt;$L136),100*$AM136,0)</f>
        <v>0</v>
      </c>
      <c r="Q136" s="137">
        <f>IF(AND(Q$3&gt;=$K136,Q$3&lt;$L136),100*$AM136,0)</f>
        <v>0</v>
      </c>
      <c r="R136" s="137">
        <f>IF(AND(R$3&gt;=$K136,R$3&lt;$L136),100*$AM136,0)</f>
        <v>0</v>
      </c>
      <c r="S136" s="137">
        <f>IF(AND(S$3&gt;=$K136,S$3&lt;$L136),100*$AM136,0)</f>
        <v>0</v>
      </c>
      <c r="T136" s="137">
        <f>IF(AND(T$3&gt;=$K136,T$3&lt;$L136),100*$AM136,0)</f>
        <v>0</v>
      </c>
      <c r="U136" s="137">
        <f>IF(AND(U$3&gt;=$K136,U$3&lt;$L136),100*$AM136,0)</f>
        <v>0</v>
      </c>
      <c r="V136" s="137">
        <f>IF(AND(V$3&gt;=$K136,V$3&lt;$L136),100*$AM136,0)</f>
        <v>100</v>
      </c>
      <c r="W136" s="137">
        <f>IF(AND(W$3&gt;=$K136,W$3&lt;$L136),100*$AM136,0)</f>
        <v>100</v>
      </c>
      <c r="X136" s="137">
        <f>IF(AND(X$3&gt;=$K136,X$3&lt;$L136),100*$AM136,0)</f>
        <v>100</v>
      </c>
      <c r="Y136" s="137">
        <f>IF(AND(Y$3&gt;=$K136,Y$3&lt;$L136),100*$AM136,0)</f>
        <v>100</v>
      </c>
      <c r="Z136" s="137">
        <f>IF(AND(Z$3&gt;=$K136,Z$3&lt;$L136),100*$AM136,0)</f>
        <v>100</v>
      </c>
      <c r="AA136" s="137">
        <f>IF(AND(AA$3&gt;=$K136,AA$3&lt;$L136),100*$AM136,0)</f>
        <v>100</v>
      </c>
      <c r="AB136" s="137">
        <f>IF(AND(AB$3&gt;=$K136,AB$3&lt;$L136),100*$AM136,0)</f>
        <v>100</v>
      </c>
      <c r="AC136" s="137">
        <f>IF(AND(AC$3&gt;=$K136,AC$3&lt;$L136),100*$AM136,0)</f>
        <v>100</v>
      </c>
      <c r="AD136" s="137">
        <f>IF(AND(AD$3&gt;=$K136,AD$3&lt;$L136),100*$AM136,0)</f>
        <v>100</v>
      </c>
      <c r="AE136" s="137">
        <f>IF(AND(AE$3&gt;=$K136,AE$3&lt;$L136),100*$AM136,0)</f>
        <v>100</v>
      </c>
      <c r="AF136" s="137">
        <f>IF(AND(AF$3&gt;=$K136,AF$3&lt;$L136),100*$AM136,0)</f>
        <v>100</v>
      </c>
      <c r="AG136" s="137">
        <f>IF(AND(AG$3&gt;=$K136,AG$3&lt;$L136),100*$AM136,0)</f>
        <v>100</v>
      </c>
      <c r="AH136" s="137">
        <f>IF(AND(AH$3&gt;=$K136,AH$3&lt;$L136),100*$AM136,0)</f>
        <v>0</v>
      </c>
      <c r="AI136" s="137">
        <f>IF(AND(AI$3&gt;=$K136,AI$3&lt;$L136),100*$AM136,0)</f>
        <v>0</v>
      </c>
      <c r="AJ136" s="137">
        <f>IF(AND(AJ$3&gt;=$K136,AJ$3&lt;$L136),100*$AM136,0)</f>
        <v>0</v>
      </c>
      <c r="AK136" s="136">
        <f ca="1">IF(AND(AND($AK$3&lt;=B136,B136&lt;=$AK$1),B136&lt;&gt;""),1,0)</f>
        <v>1</v>
      </c>
      <c r="AL136" s="136">
        <f t="shared" si="3"/>
        <v>1</v>
      </c>
      <c r="AM136" s="136">
        <v>1</v>
      </c>
    </row>
    <row r="137" spans="1:39" ht="56.25">
      <c r="A137" s="148">
        <v>316</v>
      </c>
      <c r="B137" s="152">
        <v>46044</v>
      </c>
      <c r="C137" s="154">
        <v>9</v>
      </c>
      <c r="D137" s="154">
        <v>17</v>
      </c>
      <c r="E137" s="153" t="s">
        <v>53</v>
      </c>
      <c r="F137" s="207" t="s">
        <v>96</v>
      </c>
      <c r="G137" s="207" t="s">
        <v>1</v>
      </c>
      <c r="H137" s="138" t="str">
        <f>IF(OR(G137="中止",G137="取消"),"998",IF(ISNA(MATCH($E137,施設情報!$B$2:$B$96,0)),"999",INDEX(施設情報!$C$2:$C$96,MATCH($E137,施設情報!$B$2:$B$96,0))))</f>
        <v>024</v>
      </c>
      <c r="I137" s="139">
        <f>B137</f>
        <v>46044</v>
      </c>
      <c r="J137" s="137" t="str">
        <f>H137&amp;"-"&amp;I137</f>
        <v>024-46044</v>
      </c>
      <c r="K137" s="137">
        <f>C137/24</f>
        <v>0.375</v>
      </c>
      <c r="L137" s="137">
        <f>D137/24</f>
        <v>0.70833333333333337</v>
      </c>
      <c r="M137" s="137">
        <f>IF(AND(M$3&gt;=$K137,M$3&lt;$L137),100*$AM137,0)</f>
        <v>0</v>
      </c>
      <c r="N137" s="137">
        <f>IF(AND(N$3&gt;=$K137,N$3&lt;$L137),100*$AM137,0)</f>
        <v>0</v>
      </c>
      <c r="O137" s="137">
        <f>IF(AND(O$3&gt;=$K137,O$3&lt;$L137),100*$AM137,0)</f>
        <v>0</v>
      </c>
      <c r="P137" s="137">
        <f>IF(AND(P$3&gt;=$K137,P$3&lt;$L137),100*$AM137,0)</f>
        <v>0</v>
      </c>
      <c r="Q137" s="137">
        <f>IF(AND(Q$3&gt;=$K137,Q$3&lt;$L137),100*$AM137,0)</f>
        <v>0</v>
      </c>
      <c r="R137" s="137">
        <f>IF(AND(R$3&gt;=$K137,R$3&lt;$L137),100*$AM137,0)</f>
        <v>0</v>
      </c>
      <c r="S137" s="137">
        <f>IF(AND(S$3&gt;=$K137,S$3&lt;$L137),100*$AM137,0)</f>
        <v>0</v>
      </c>
      <c r="T137" s="137">
        <f>IF(AND(T$3&gt;=$K137,T$3&lt;$L137),100*$AM137,0)</f>
        <v>0</v>
      </c>
      <c r="U137" s="137">
        <f>IF(AND(U$3&gt;=$K137,U$3&lt;$L137),100*$AM137,0)</f>
        <v>0</v>
      </c>
      <c r="V137" s="137">
        <f>IF(AND(V$3&gt;=$K137,V$3&lt;$L137),100*$AM137,0)</f>
        <v>100</v>
      </c>
      <c r="W137" s="137">
        <f>IF(AND(W$3&gt;=$K137,W$3&lt;$L137),100*$AM137,0)</f>
        <v>100</v>
      </c>
      <c r="X137" s="137">
        <f>IF(AND(X$3&gt;=$K137,X$3&lt;$L137),100*$AM137,0)</f>
        <v>100</v>
      </c>
      <c r="Y137" s="137">
        <f>IF(AND(Y$3&gt;=$K137,Y$3&lt;$L137),100*$AM137,0)</f>
        <v>100</v>
      </c>
      <c r="Z137" s="137">
        <f>IF(AND(Z$3&gt;=$K137,Z$3&lt;$L137),100*$AM137,0)</f>
        <v>100</v>
      </c>
      <c r="AA137" s="137">
        <f>IF(AND(AA$3&gt;=$K137,AA$3&lt;$L137),100*$AM137,0)</f>
        <v>100</v>
      </c>
      <c r="AB137" s="137">
        <f>IF(AND(AB$3&gt;=$K137,AB$3&lt;$L137),100*$AM137,0)</f>
        <v>100</v>
      </c>
      <c r="AC137" s="137">
        <f>IF(AND(AC$3&gt;=$K137,AC$3&lt;$L137),100*$AM137,0)</f>
        <v>100</v>
      </c>
      <c r="AD137" s="137">
        <f>IF(AND(AD$3&gt;=$K137,AD$3&lt;$L137),100*$AM137,0)</f>
        <v>0</v>
      </c>
      <c r="AE137" s="137">
        <f>IF(AND(AE$3&gt;=$K137,AE$3&lt;$L137),100*$AM137,0)</f>
        <v>0</v>
      </c>
      <c r="AF137" s="137">
        <f>IF(AND(AF$3&gt;=$K137,AF$3&lt;$L137),100*$AM137,0)</f>
        <v>0</v>
      </c>
      <c r="AG137" s="137">
        <f>IF(AND(AG$3&gt;=$K137,AG$3&lt;$L137),100*$AM137,0)</f>
        <v>0</v>
      </c>
      <c r="AH137" s="137">
        <f>IF(AND(AH$3&gt;=$K137,AH$3&lt;$L137),100*$AM137,0)</f>
        <v>0</v>
      </c>
      <c r="AI137" s="137">
        <f>IF(AND(AI$3&gt;=$K137,AI$3&lt;$L137),100*$AM137,0)</f>
        <v>0</v>
      </c>
      <c r="AJ137" s="137">
        <f>IF(AND(AJ$3&gt;=$K137,AJ$3&lt;$L137),100*$AM137,0)</f>
        <v>0</v>
      </c>
      <c r="AK137" s="136">
        <f ca="1">IF(AND(AND($AK$3&lt;=B137,B137&lt;=$AK$1),B137&lt;&gt;""),1,0)</f>
        <v>1</v>
      </c>
      <c r="AL137" s="136">
        <f t="shared" si="3"/>
        <v>1</v>
      </c>
      <c r="AM137" s="136">
        <v>1</v>
      </c>
    </row>
    <row r="138" spans="1:39" ht="56.25">
      <c r="A138" s="148">
        <v>668</v>
      </c>
      <c r="B138" s="149">
        <v>46044</v>
      </c>
      <c r="C138" s="150">
        <v>9</v>
      </c>
      <c r="D138" s="150">
        <v>11</v>
      </c>
      <c r="E138" s="153" t="s">
        <v>32</v>
      </c>
      <c r="F138" s="156" t="s">
        <v>96</v>
      </c>
      <c r="G138" s="156" t="s">
        <v>1</v>
      </c>
      <c r="H138" s="138" t="str">
        <f>IF(OR(G138="中止",G138="取消"),"998",IF(ISNA(MATCH($E138,施設情報!$B$2:$B$96,0)),"999",INDEX(施設情報!$C$2:$C$96,MATCH($E138,施設情報!$B$2:$B$96,0))))</f>
        <v>039</v>
      </c>
      <c r="I138" s="139">
        <f>B138</f>
        <v>46044</v>
      </c>
      <c r="J138" s="137" t="str">
        <f>H138&amp;"-"&amp;I138</f>
        <v>039-46044</v>
      </c>
      <c r="K138" s="137">
        <f>C138/24</f>
        <v>0.375</v>
      </c>
      <c r="L138" s="137">
        <f>D138/24</f>
        <v>0.45833333333333331</v>
      </c>
      <c r="M138" s="137">
        <f>IF(AND(M$3&gt;=$K138,M$3&lt;$L138),100*$AM138,0)</f>
        <v>0</v>
      </c>
      <c r="N138" s="137">
        <f>IF(AND(N$3&gt;=$K138,N$3&lt;$L138),100*$AM138,0)</f>
        <v>0</v>
      </c>
      <c r="O138" s="137">
        <f>IF(AND(O$3&gt;=$K138,O$3&lt;$L138),100*$AM138,0)</f>
        <v>0</v>
      </c>
      <c r="P138" s="137">
        <f>IF(AND(P$3&gt;=$K138,P$3&lt;$L138),100*$AM138,0)</f>
        <v>0</v>
      </c>
      <c r="Q138" s="137">
        <f>IF(AND(Q$3&gt;=$K138,Q$3&lt;$L138),100*$AM138,0)</f>
        <v>0</v>
      </c>
      <c r="R138" s="137">
        <f>IF(AND(R$3&gt;=$K138,R$3&lt;$L138),100*$AM138,0)</f>
        <v>0</v>
      </c>
      <c r="S138" s="137">
        <f>IF(AND(S$3&gt;=$K138,S$3&lt;$L138),100*$AM138,0)</f>
        <v>0</v>
      </c>
      <c r="T138" s="137">
        <f>IF(AND(T$3&gt;=$K138,T$3&lt;$L138),100*$AM138,0)</f>
        <v>0</v>
      </c>
      <c r="U138" s="137">
        <f>IF(AND(U$3&gt;=$K138,U$3&lt;$L138),100*$AM138,0)</f>
        <v>0</v>
      </c>
      <c r="V138" s="137">
        <f>IF(AND(V$3&gt;=$K138,V$3&lt;$L138),100*$AM138,0)</f>
        <v>100</v>
      </c>
      <c r="W138" s="137">
        <f>IF(AND(W$3&gt;=$K138,W$3&lt;$L138),100*$AM138,0)</f>
        <v>100</v>
      </c>
      <c r="X138" s="137">
        <f>IF(AND(X$3&gt;=$K138,X$3&lt;$L138),100*$AM138,0)</f>
        <v>0</v>
      </c>
      <c r="Y138" s="137">
        <f>IF(AND(Y$3&gt;=$K138,Y$3&lt;$L138),100*$AM138,0)</f>
        <v>0</v>
      </c>
      <c r="Z138" s="137">
        <f>IF(AND(Z$3&gt;=$K138,Z$3&lt;$L138),100*$AM138,0)</f>
        <v>0</v>
      </c>
      <c r="AA138" s="137">
        <f>IF(AND(AA$3&gt;=$K138,AA$3&lt;$L138),100*$AM138,0)</f>
        <v>0</v>
      </c>
      <c r="AB138" s="137">
        <f>IF(AND(AB$3&gt;=$K138,AB$3&lt;$L138),100*$AM138,0)</f>
        <v>0</v>
      </c>
      <c r="AC138" s="137">
        <f>IF(AND(AC$3&gt;=$K138,AC$3&lt;$L138),100*$AM138,0)</f>
        <v>0</v>
      </c>
      <c r="AD138" s="137">
        <f>IF(AND(AD$3&gt;=$K138,AD$3&lt;$L138),100*$AM138,0)</f>
        <v>0</v>
      </c>
      <c r="AE138" s="137">
        <f>IF(AND(AE$3&gt;=$K138,AE$3&lt;$L138),100*$AM138,0)</f>
        <v>0</v>
      </c>
      <c r="AF138" s="137">
        <f>IF(AND(AF$3&gt;=$K138,AF$3&lt;$L138),100*$AM138,0)</f>
        <v>0</v>
      </c>
      <c r="AG138" s="137">
        <f>IF(AND(AG$3&gt;=$K138,AG$3&lt;$L138),100*$AM138,0)</f>
        <v>0</v>
      </c>
      <c r="AH138" s="137">
        <f>IF(AND(AH$3&gt;=$K138,AH$3&lt;$L138),100*$AM138,0)</f>
        <v>0</v>
      </c>
      <c r="AI138" s="137">
        <f>IF(AND(AI$3&gt;=$K138,AI$3&lt;$L138),100*$AM138,0)</f>
        <v>0</v>
      </c>
      <c r="AJ138" s="137">
        <f>IF(AND(AJ$3&gt;=$K138,AJ$3&lt;$L138),100*$AM138,0)</f>
        <v>0</v>
      </c>
      <c r="AK138" s="136">
        <f ca="1">IF(AND(AND($AK$3&lt;=B138,B138&lt;=$AK$1),B138&lt;&gt;""),1,0)</f>
        <v>1</v>
      </c>
      <c r="AL138" s="136">
        <f t="shared" si="3"/>
        <v>1</v>
      </c>
      <c r="AM138" s="136">
        <v>1</v>
      </c>
    </row>
    <row r="139" spans="1:39" ht="56.25">
      <c r="A139" s="148">
        <v>669</v>
      </c>
      <c r="B139" s="149">
        <v>46044</v>
      </c>
      <c r="C139" s="150">
        <v>9</v>
      </c>
      <c r="D139" s="150">
        <v>11</v>
      </c>
      <c r="E139" s="153" t="s">
        <v>33</v>
      </c>
      <c r="F139" s="156" t="s">
        <v>96</v>
      </c>
      <c r="G139" s="156" t="s">
        <v>1</v>
      </c>
      <c r="H139" s="138" t="str">
        <f>IF(OR(G139="中止",G139="取消"),"998",IF(ISNA(MATCH($E139,施設情報!$B$2:$B$96,0)),"999",INDEX(施設情報!$C$2:$C$96,MATCH($E139,施設情報!$B$2:$B$96,0))))</f>
        <v>038</v>
      </c>
      <c r="I139" s="139">
        <f>B139</f>
        <v>46044</v>
      </c>
      <c r="J139" s="137" t="str">
        <f>H139&amp;"-"&amp;I139</f>
        <v>038-46044</v>
      </c>
      <c r="K139" s="137">
        <f>C139/24</f>
        <v>0.375</v>
      </c>
      <c r="L139" s="137">
        <f>D139/24</f>
        <v>0.45833333333333331</v>
      </c>
      <c r="M139" s="137">
        <f>IF(AND(M$3&gt;=$K139,M$3&lt;$L139),100*$AM139,0)</f>
        <v>0</v>
      </c>
      <c r="N139" s="137">
        <f>IF(AND(N$3&gt;=$K139,N$3&lt;$L139),100*$AM139,0)</f>
        <v>0</v>
      </c>
      <c r="O139" s="137">
        <f>IF(AND(O$3&gt;=$K139,O$3&lt;$L139),100*$AM139,0)</f>
        <v>0</v>
      </c>
      <c r="P139" s="137">
        <f>IF(AND(P$3&gt;=$K139,P$3&lt;$L139),100*$AM139,0)</f>
        <v>0</v>
      </c>
      <c r="Q139" s="137">
        <f>IF(AND(Q$3&gt;=$K139,Q$3&lt;$L139),100*$AM139,0)</f>
        <v>0</v>
      </c>
      <c r="R139" s="137">
        <f>IF(AND(R$3&gt;=$K139,R$3&lt;$L139),100*$AM139,0)</f>
        <v>0</v>
      </c>
      <c r="S139" s="137">
        <f>IF(AND(S$3&gt;=$K139,S$3&lt;$L139),100*$AM139,0)</f>
        <v>0</v>
      </c>
      <c r="T139" s="137">
        <f>IF(AND(T$3&gt;=$K139,T$3&lt;$L139),100*$AM139,0)</f>
        <v>0</v>
      </c>
      <c r="U139" s="137">
        <f>IF(AND(U$3&gt;=$K139,U$3&lt;$L139),100*$AM139,0)</f>
        <v>0</v>
      </c>
      <c r="V139" s="137">
        <f>IF(AND(V$3&gt;=$K139,V$3&lt;$L139),100*$AM139,0)</f>
        <v>100</v>
      </c>
      <c r="W139" s="137">
        <f>IF(AND(W$3&gt;=$K139,W$3&lt;$L139),100*$AM139,0)</f>
        <v>100</v>
      </c>
      <c r="X139" s="137">
        <f>IF(AND(X$3&gt;=$K139,X$3&lt;$L139),100*$AM139,0)</f>
        <v>0</v>
      </c>
      <c r="Y139" s="137">
        <f>IF(AND(Y$3&gt;=$K139,Y$3&lt;$L139),100*$AM139,0)</f>
        <v>0</v>
      </c>
      <c r="Z139" s="137">
        <f>IF(AND(Z$3&gt;=$K139,Z$3&lt;$L139),100*$AM139,0)</f>
        <v>0</v>
      </c>
      <c r="AA139" s="137">
        <f>IF(AND(AA$3&gt;=$K139,AA$3&lt;$L139),100*$AM139,0)</f>
        <v>0</v>
      </c>
      <c r="AB139" s="137">
        <f>IF(AND(AB$3&gt;=$K139,AB$3&lt;$L139),100*$AM139,0)</f>
        <v>0</v>
      </c>
      <c r="AC139" s="137">
        <f>IF(AND(AC$3&gt;=$K139,AC$3&lt;$L139),100*$AM139,0)</f>
        <v>0</v>
      </c>
      <c r="AD139" s="137">
        <f>IF(AND(AD$3&gt;=$K139,AD$3&lt;$L139),100*$AM139,0)</f>
        <v>0</v>
      </c>
      <c r="AE139" s="137">
        <f>IF(AND(AE$3&gt;=$K139,AE$3&lt;$L139),100*$AM139,0)</f>
        <v>0</v>
      </c>
      <c r="AF139" s="137">
        <f>IF(AND(AF$3&gt;=$K139,AF$3&lt;$L139),100*$AM139,0)</f>
        <v>0</v>
      </c>
      <c r="AG139" s="137">
        <f>IF(AND(AG$3&gt;=$K139,AG$3&lt;$L139),100*$AM139,0)</f>
        <v>0</v>
      </c>
      <c r="AH139" s="137">
        <f>IF(AND(AH$3&gt;=$K139,AH$3&lt;$L139),100*$AM139,0)</f>
        <v>0</v>
      </c>
      <c r="AI139" s="137">
        <f>IF(AND(AI$3&gt;=$K139,AI$3&lt;$L139),100*$AM139,0)</f>
        <v>0</v>
      </c>
      <c r="AJ139" s="137">
        <f>IF(AND(AJ$3&gt;=$K139,AJ$3&lt;$L139),100*$AM139,0)</f>
        <v>0</v>
      </c>
      <c r="AK139" s="136">
        <f ca="1">IF(AND(AND($AK$3&lt;=B139,B139&lt;=$AK$1),B139&lt;&gt;""),1,0)</f>
        <v>1</v>
      </c>
      <c r="AL139" s="136">
        <f t="shared" si="3"/>
        <v>1</v>
      </c>
      <c r="AM139" s="136">
        <v>1</v>
      </c>
    </row>
    <row r="140" spans="1:39" ht="56.25">
      <c r="A140" s="148">
        <v>670</v>
      </c>
      <c r="B140" s="149">
        <v>46044</v>
      </c>
      <c r="C140" s="150">
        <v>9</v>
      </c>
      <c r="D140" s="150">
        <v>11</v>
      </c>
      <c r="E140" s="153" t="s">
        <v>34</v>
      </c>
      <c r="F140" s="156" t="s">
        <v>96</v>
      </c>
      <c r="G140" s="156" t="s">
        <v>1</v>
      </c>
      <c r="H140" s="138" t="str">
        <f>IF(OR(G140="中止",G140="取消"),"998",IF(ISNA(MATCH($E140,施設情報!$B$2:$B$96,0)),"999",INDEX(施設情報!$C$2:$C$96,MATCH($E140,施設情報!$B$2:$B$96,0))))</f>
        <v>040</v>
      </c>
      <c r="I140" s="139">
        <f>B140</f>
        <v>46044</v>
      </c>
      <c r="J140" s="137" t="str">
        <f>H140&amp;"-"&amp;I140</f>
        <v>040-46044</v>
      </c>
      <c r="K140" s="137">
        <f>C140/24</f>
        <v>0.375</v>
      </c>
      <c r="L140" s="137">
        <f>D140/24</f>
        <v>0.45833333333333331</v>
      </c>
      <c r="M140" s="137">
        <f>IF(AND(M$3&gt;=$K140,M$3&lt;$L140),100*$AM140,0)</f>
        <v>0</v>
      </c>
      <c r="N140" s="137">
        <f>IF(AND(N$3&gt;=$K140,N$3&lt;$L140),100*$AM140,0)</f>
        <v>0</v>
      </c>
      <c r="O140" s="137">
        <f>IF(AND(O$3&gt;=$K140,O$3&lt;$L140),100*$AM140,0)</f>
        <v>0</v>
      </c>
      <c r="P140" s="137">
        <f>IF(AND(P$3&gt;=$K140,P$3&lt;$L140),100*$AM140,0)</f>
        <v>0</v>
      </c>
      <c r="Q140" s="137">
        <f>IF(AND(Q$3&gt;=$K140,Q$3&lt;$L140),100*$AM140,0)</f>
        <v>0</v>
      </c>
      <c r="R140" s="137">
        <f>IF(AND(R$3&gt;=$K140,R$3&lt;$L140),100*$AM140,0)</f>
        <v>0</v>
      </c>
      <c r="S140" s="137">
        <f>IF(AND(S$3&gt;=$K140,S$3&lt;$L140),100*$AM140,0)</f>
        <v>0</v>
      </c>
      <c r="T140" s="137">
        <f>IF(AND(T$3&gt;=$K140,T$3&lt;$L140),100*$AM140,0)</f>
        <v>0</v>
      </c>
      <c r="U140" s="137">
        <f>IF(AND(U$3&gt;=$K140,U$3&lt;$L140),100*$AM140,0)</f>
        <v>0</v>
      </c>
      <c r="V140" s="137">
        <f>IF(AND(V$3&gt;=$K140,V$3&lt;$L140),100*$AM140,0)</f>
        <v>100</v>
      </c>
      <c r="W140" s="137">
        <f>IF(AND(W$3&gt;=$K140,W$3&lt;$L140),100*$AM140,0)</f>
        <v>100</v>
      </c>
      <c r="X140" s="137">
        <f>IF(AND(X$3&gt;=$K140,X$3&lt;$L140),100*$AM140,0)</f>
        <v>0</v>
      </c>
      <c r="Y140" s="137">
        <f>IF(AND(Y$3&gt;=$K140,Y$3&lt;$L140),100*$AM140,0)</f>
        <v>0</v>
      </c>
      <c r="Z140" s="137">
        <f>IF(AND(Z$3&gt;=$K140,Z$3&lt;$L140),100*$AM140,0)</f>
        <v>0</v>
      </c>
      <c r="AA140" s="137">
        <f>IF(AND(AA$3&gt;=$K140,AA$3&lt;$L140),100*$AM140,0)</f>
        <v>0</v>
      </c>
      <c r="AB140" s="137">
        <f>IF(AND(AB$3&gt;=$K140,AB$3&lt;$L140),100*$AM140,0)</f>
        <v>0</v>
      </c>
      <c r="AC140" s="137">
        <f>IF(AND(AC$3&gt;=$K140,AC$3&lt;$L140),100*$AM140,0)</f>
        <v>0</v>
      </c>
      <c r="AD140" s="137">
        <f>IF(AND(AD$3&gt;=$K140,AD$3&lt;$L140),100*$AM140,0)</f>
        <v>0</v>
      </c>
      <c r="AE140" s="137">
        <f>IF(AND(AE$3&gt;=$K140,AE$3&lt;$L140),100*$AM140,0)</f>
        <v>0</v>
      </c>
      <c r="AF140" s="137">
        <f>IF(AND(AF$3&gt;=$K140,AF$3&lt;$L140),100*$AM140,0)</f>
        <v>0</v>
      </c>
      <c r="AG140" s="137">
        <f>IF(AND(AG$3&gt;=$K140,AG$3&lt;$L140),100*$AM140,0)</f>
        <v>0</v>
      </c>
      <c r="AH140" s="137">
        <f>IF(AND(AH$3&gt;=$K140,AH$3&lt;$L140),100*$AM140,0)</f>
        <v>0</v>
      </c>
      <c r="AI140" s="137">
        <f>IF(AND(AI$3&gt;=$K140,AI$3&lt;$L140),100*$AM140,0)</f>
        <v>0</v>
      </c>
      <c r="AJ140" s="137">
        <f>IF(AND(AJ$3&gt;=$K140,AJ$3&lt;$L140),100*$AM140,0)</f>
        <v>0</v>
      </c>
      <c r="AK140" s="136">
        <f ca="1">IF(AND(AND($AK$3&lt;=B140,B140&lt;=$AK$1),B140&lt;&gt;""),1,0)</f>
        <v>1</v>
      </c>
      <c r="AL140" s="136">
        <f t="shared" si="3"/>
        <v>1</v>
      </c>
      <c r="AM140" s="136">
        <v>1</v>
      </c>
    </row>
    <row r="141" spans="1:39" ht="56.25">
      <c r="A141" s="148">
        <v>671</v>
      </c>
      <c r="B141" s="149">
        <v>46044</v>
      </c>
      <c r="C141" s="150">
        <v>9</v>
      </c>
      <c r="D141" s="150">
        <v>11</v>
      </c>
      <c r="E141" s="153" t="s">
        <v>35</v>
      </c>
      <c r="F141" s="156" t="s">
        <v>96</v>
      </c>
      <c r="G141" s="156" t="s">
        <v>1</v>
      </c>
      <c r="H141" s="138" t="str">
        <f>IF(OR(G141="中止",G141="取消"),"998",IF(ISNA(MATCH($E141,施設情報!$B$2:$B$96,0)),"999",INDEX(施設情報!$C$2:$C$96,MATCH($E141,施設情報!$B$2:$B$96,0))))</f>
        <v>041</v>
      </c>
      <c r="I141" s="139">
        <f>B141</f>
        <v>46044</v>
      </c>
      <c r="J141" s="137" t="str">
        <f>H141&amp;"-"&amp;I141</f>
        <v>041-46044</v>
      </c>
      <c r="K141" s="137">
        <f>C141/24</f>
        <v>0.375</v>
      </c>
      <c r="L141" s="137">
        <f>D141/24</f>
        <v>0.45833333333333331</v>
      </c>
      <c r="M141" s="137">
        <f>IF(AND(M$3&gt;=$K141,M$3&lt;$L141),100*$AM141,0)</f>
        <v>0</v>
      </c>
      <c r="N141" s="137">
        <f>IF(AND(N$3&gt;=$K141,N$3&lt;$L141),100*$AM141,0)</f>
        <v>0</v>
      </c>
      <c r="O141" s="137">
        <f>IF(AND(O$3&gt;=$K141,O$3&lt;$L141),100*$AM141,0)</f>
        <v>0</v>
      </c>
      <c r="P141" s="137">
        <f>IF(AND(P$3&gt;=$K141,P$3&lt;$L141),100*$AM141,0)</f>
        <v>0</v>
      </c>
      <c r="Q141" s="137">
        <f>IF(AND(Q$3&gt;=$K141,Q$3&lt;$L141),100*$AM141,0)</f>
        <v>0</v>
      </c>
      <c r="R141" s="137">
        <f>IF(AND(R$3&gt;=$K141,R$3&lt;$L141),100*$AM141,0)</f>
        <v>0</v>
      </c>
      <c r="S141" s="137">
        <f>IF(AND(S$3&gt;=$K141,S$3&lt;$L141),100*$AM141,0)</f>
        <v>0</v>
      </c>
      <c r="T141" s="137">
        <f>IF(AND(T$3&gt;=$K141,T$3&lt;$L141),100*$AM141,0)</f>
        <v>0</v>
      </c>
      <c r="U141" s="137">
        <f>IF(AND(U$3&gt;=$K141,U$3&lt;$L141),100*$AM141,0)</f>
        <v>0</v>
      </c>
      <c r="V141" s="137">
        <f>IF(AND(V$3&gt;=$K141,V$3&lt;$L141),100*$AM141,0)</f>
        <v>100</v>
      </c>
      <c r="W141" s="137">
        <f>IF(AND(W$3&gt;=$K141,W$3&lt;$L141),100*$AM141,0)</f>
        <v>100</v>
      </c>
      <c r="X141" s="137">
        <f>IF(AND(X$3&gt;=$K141,X$3&lt;$L141),100*$AM141,0)</f>
        <v>0</v>
      </c>
      <c r="Y141" s="137">
        <f>IF(AND(Y$3&gt;=$K141,Y$3&lt;$L141),100*$AM141,0)</f>
        <v>0</v>
      </c>
      <c r="Z141" s="137">
        <f>IF(AND(Z$3&gt;=$K141,Z$3&lt;$L141),100*$AM141,0)</f>
        <v>0</v>
      </c>
      <c r="AA141" s="137">
        <f>IF(AND(AA$3&gt;=$K141,AA$3&lt;$L141),100*$AM141,0)</f>
        <v>0</v>
      </c>
      <c r="AB141" s="137">
        <f>IF(AND(AB$3&gt;=$K141,AB$3&lt;$L141),100*$AM141,0)</f>
        <v>0</v>
      </c>
      <c r="AC141" s="137">
        <f>IF(AND(AC$3&gt;=$K141,AC$3&lt;$L141),100*$AM141,0)</f>
        <v>0</v>
      </c>
      <c r="AD141" s="137">
        <f>IF(AND(AD$3&gt;=$K141,AD$3&lt;$L141),100*$AM141,0)</f>
        <v>0</v>
      </c>
      <c r="AE141" s="137">
        <f>IF(AND(AE$3&gt;=$K141,AE$3&lt;$L141),100*$AM141,0)</f>
        <v>0</v>
      </c>
      <c r="AF141" s="137">
        <f>IF(AND(AF$3&gt;=$K141,AF$3&lt;$L141),100*$AM141,0)</f>
        <v>0</v>
      </c>
      <c r="AG141" s="137">
        <f>IF(AND(AG$3&gt;=$K141,AG$3&lt;$L141),100*$AM141,0)</f>
        <v>0</v>
      </c>
      <c r="AH141" s="137">
        <f>IF(AND(AH$3&gt;=$K141,AH$3&lt;$L141),100*$AM141,0)</f>
        <v>0</v>
      </c>
      <c r="AI141" s="137">
        <f>IF(AND(AI$3&gt;=$K141,AI$3&lt;$L141),100*$AM141,0)</f>
        <v>0</v>
      </c>
      <c r="AJ141" s="137">
        <f>IF(AND(AJ$3&gt;=$K141,AJ$3&lt;$L141),100*$AM141,0)</f>
        <v>0</v>
      </c>
      <c r="AK141" s="136">
        <f ca="1">IF(AND(AND($AK$3&lt;=B141,B141&lt;=$AK$1),B141&lt;&gt;""),1,0)</f>
        <v>1</v>
      </c>
      <c r="AL141" s="136">
        <f t="shared" si="3"/>
        <v>1</v>
      </c>
      <c r="AM141" s="136">
        <v>1</v>
      </c>
    </row>
    <row r="142" spans="1:39" ht="56.25">
      <c r="A142" s="148">
        <v>672</v>
      </c>
      <c r="B142" s="149">
        <v>46044</v>
      </c>
      <c r="C142" s="150">
        <v>9</v>
      </c>
      <c r="D142" s="150">
        <v>11</v>
      </c>
      <c r="E142" s="153" t="s">
        <v>36</v>
      </c>
      <c r="F142" s="156" t="s">
        <v>96</v>
      </c>
      <c r="G142" s="156" t="s">
        <v>1</v>
      </c>
      <c r="H142" s="138" t="str">
        <f>IF(OR(G142="中止",G142="取消"),"998",IF(ISNA(MATCH($E142,施設情報!$B$2:$B$96,0)),"999",INDEX(施設情報!$C$2:$C$96,MATCH($E142,施設情報!$B$2:$B$96,0))))</f>
        <v>042</v>
      </c>
      <c r="I142" s="139">
        <f>B142</f>
        <v>46044</v>
      </c>
      <c r="J142" s="137" t="str">
        <f>H142&amp;"-"&amp;I142</f>
        <v>042-46044</v>
      </c>
      <c r="K142" s="137">
        <f>C142/24</f>
        <v>0.375</v>
      </c>
      <c r="L142" s="137">
        <f>D142/24</f>
        <v>0.45833333333333331</v>
      </c>
      <c r="M142" s="137">
        <f>IF(AND(M$3&gt;=$K142,M$3&lt;$L142),100*$AM142,0)</f>
        <v>0</v>
      </c>
      <c r="N142" s="137">
        <f>IF(AND(N$3&gt;=$K142,N$3&lt;$L142),100*$AM142,0)</f>
        <v>0</v>
      </c>
      <c r="O142" s="137">
        <f>IF(AND(O$3&gt;=$K142,O$3&lt;$L142),100*$AM142,0)</f>
        <v>0</v>
      </c>
      <c r="P142" s="137">
        <f>IF(AND(P$3&gt;=$K142,P$3&lt;$L142),100*$AM142,0)</f>
        <v>0</v>
      </c>
      <c r="Q142" s="137">
        <f>IF(AND(Q$3&gt;=$K142,Q$3&lt;$L142),100*$AM142,0)</f>
        <v>0</v>
      </c>
      <c r="R142" s="137">
        <f>IF(AND(R$3&gt;=$K142,R$3&lt;$L142),100*$AM142,0)</f>
        <v>0</v>
      </c>
      <c r="S142" s="137">
        <f>IF(AND(S$3&gt;=$K142,S$3&lt;$L142),100*$AM142,0)</f>
        <v>0</v>
      </c>
      <c r="T142" s="137">
        <f>IF(AND(T$3&gt;=$K142,T$3&lt;$L142),100*$AM142,0)</f>
        <v>0</v>
      </c>
      <c r="U142" s="137">
        <f>IF(AND(U$3&gt;=$K142,U$3&lt;$L142),100*$AM142,0)</f>
        <v>0</v>
      </c>
      <c r="V142" s="137">
        <f>IF(AND(V$3&gt;=$K142,V$3&lt;$L142),100*$AM142,0)</f>
        <v>100</v>
      </c>
      <c r="W142" s="137">
        <f>IF(AND(W$3&gt;=$K142,W$3&lt;$L142),100*$AM142,0)</f>
        <v>100</v>
      </c>
      <c r="X142" s="137">
        <f>IF(AND(X$3&gt;=$K142,X$3&lt;$L142),100*$AM142,0)</f>
        <v>0</v>
      </c>
      <c r="Y142" s="137">
        <f>IF(AND(Y$3&gt;=$K142,Y$3&lt;$L142),100*$AM142,0)</f>
        <v>0</v>
      </c>
      <c r="Z142" s="137">
        <f>IF(AND(Z$3&gt;=$K142,Z$3&lt;$L142),100*$AM142,0)</f>
        <v>0</v>
      </c>
      <c r="AA142" s="137">
        <f>IF(AND(AA$3&gt;=$K142,AA$3&lt;$L142),100*$AM142,0)</f>
        <v>0</v>
      </c>
      <c r="AB142" s="137">
        <f>IF(AND(AB$3&gt;=$K142,AB$3&lt;$L142),100*$AM142,0)</f>
        <v>0</v>
      </c>
      <c r="AC142" s="137">
        <f>IF(AND(AC$3&gt;=$K142,AC$3&lt;$L142),100*$AM142,0)</f>
        <v>0</v>
      </c>
      <c r="AD142" s="137">
        <f>IF(AND(AD$3&gt;=$K142,AD$3&lt;$L142),100*$AM142,0)</f>
        <v>0</v>
      </c>
      <c r="AE142" s="137">
        <f>IF(AND(AE$3&gt;=$K142,AE$3&lt;$L142),100*$AM142,0)</f>
        <v>0</v>
      </c>
      <c r="AF142" s="137">
        <f>IF(AND(AF$3&gt;=$K142,AF$3&lt;$L142),100*$AM142,0)</f>
        <v>0</v>
      </c>
      <c r="AG142" s="137">
        <f>IF(AND(AG$3&gt;=$K142,AG$3&lt;$L142),100*$AM142,0)</f>
        <v>0</v>
      </c>
      <c r="AH142" s="137">
        <f>IF(AND(AH$3&gt;=$K142,AH$3&lt;$L142),100*$AM142,0)</f>
        <v>0</v>
      </c>
      <c r="AI142" s="137">
        <f>IF(AND(AI$3&gt;=$K142,AI$3&lt;$L142),100*$AM142,0)</f>
        <v>0</v>
      </c>
      <c r="AJ142" s="137">
        <f>IF(AND(AJ$3&gt;=$K142,AJ$3&lt;$L142),100*$AM142,0)</f>
        <v>0</v>
      </c>
      <c r="AK142" s="136">
        <f ca="1">IF(AND(AND($AK$3&lt;=B142,B142&lt;=$AK$1),B142&lt;&gt;""),1,0)</f>
        <v>1</v>
      </c>
      <c r="AL142" s="136">
        <f t="shared" si="3"/>
        <v>1</v>
      </c>
      <c r="AM142" s="136">
        <v>1</v>
      </c>
    </row>
    <row r="143" spans="1:39" ht="56.25">
      <c r="A143" s="148">
        <v>673</v>
      </c>
      <c r="B143" s="149">
        <v>46044</v>
      </c>
      <c r="C143" s="150">
        <v>9</v>
      </c>
      <c r="D143" s="150">
        <v>11</v>
      </c>
      <c r="E143" s="153" t="s">
        <v>37</v>
      </c>
      <c r="F143" s="156" t="s">
        <v>96</v>
      </c>
      <c r="G143" s="156" t="s">
        <v>1</v>
      </c>
      <c r="H143" s="138" t="str">
        <f>IF(OR(G143="中止",G143="取消"),"998",IF(ISNA(MATCH($E143,施設情報!$B$2:$B$96,0)),"999",INDEX(施設情報!$C$2:$C$96,MATCH($E143,施設情報!$B$2:$B$96,0))))</f>
        <v>043</v>
      </c>
      <c r="I143" s="139">
        <f>B143</f>
        <v>46044</v>
      </c>
      <c r="J143" s="137" t="str">
        <f>H143&amp;"-"&amp;I143</f>
        <v>043-46044</v>
      </c>
      <c r="K143" s="137">
        <f>C143/24</f>
        <v>0.375</v>
      </c>
      <c r="L143" s="137">
        <f>D143/24</f>
        <v>0.45833333333333331</v>
      </c>
      <c r="M143" s="137">
        <f>IF(AND(M$3&gt;=$K143,M$3&lt;$L143),100*$AM143,0)</f>
        <v>0</v>
      </c>
      <c r="N143" s="137">
        <f>IF(AND(N$3&gt;=$K143,N$3&lt;$L143),100*$AM143,0)</f>
        <v>0</v>
      </c>
      <c r="O143" s="137">
        <f>IF(AND(O$3&gt;=$K143,O$3&lt;$L143),100*$AM143,0)</f>
        <v>0</v>
      </c>
      <c r="P143" s="137">
        <f>IF(AND(P$3&gt;=$K143,P$3&lt;$L143),100*$AM143,0)</f>
        <v>0</v>
      </c>
      <c r="Q143" s="137">
        <f>IF(AND(Q$3&gt;=$K143,Q$3&lt;$L143),100*$AM143,0)</f>
        <v>0</v>
      </c>
      <c r="R143" s="137">
        <f>IF(AND(R$3&gt;=$K143,R$3&lt;$L143),100*$AM143,0)</f>
        <v>0</v>
      </c>
      <c r="S143" s="137">
        <f>IF(AND(S$3&gt;=$K143,S$3&lt;$L143),100*$AM143,0)</f>
        <v>0</v>
      </c>
      <c r="T143" s="137">
        <f>IF(AND(T$3&gt;=$K143,T$3&lt;$L143),100*$AM143,0)</f>
        <v>0</v>
      </c>
      <c r="U143" s="137">
        <f>IF(AND(U$3&gt;=$K143,U$3&lt;$L143),100*$AM143,0)</f>
        <v>0</v>
      </c>
      <c r="V143" s="137">
        <f>IF(AND(V$3&gt;=$K143,V$3&lt;$L143),100*$AM143,0)</f>
        <v>100</v>
      </c>
      <c r="W143" s="137">
        <f>IF(AND(W$3&gt;=$K143,W$3&lt;$L143),100*$AM143,0)</f>
        <v>100</v>
      </c>
      <c r="X143" s="137">
        <f>IF(AND(X$3&gt;=$K143,X$3&lt;$L143),100*$AM143,0)</f>
        <v>0</v>
      </c>
      <c r="Y143" s="137">
        <f>IF(AND(Y$3&gt;=$K143,Y$3&lt;$L143),100*$AM143,0)</f>
        <v>0</v>
      </c>
      <c r="Z143" s="137">
        <f>IF(AND(Z$3&gt;=$K143,Z$3&lt;$L143),100*$AM143,0)</f>
        <v>0</v>
      </c>
      <c r="AA143" s="137">
        <f>IF(AND(AA$3&gt;=$K143,AA$3&lt;$L143),100*$AM143,0)</f>
        <v>0</v>
      </c>
      <c r="AB143" s="137">
        <f>IF(AND(AB$3&gt;=$K143,AB$3&lt;$L143),100*$AM143,0)</f>
        <v>0</v>
      </c>
      <c r="AC143" s="137">
        <f>IF(AND(AC$3&gt;=$K143,AC$3&lt;$L143),100*$AM143,0)</f>
        <v>0</v>
      </c>
      <c r="AD143" s="137">
        <f>IF(AND(AD$3&gt;=$K143,AD$3&lt;$L143),100*$AM143,0)</f>
        <v>0</v>
      </c>
      <c r="AE143" s="137">
        <f>IF(AND(AE$3&gt;=$K143,AE$3&lt;$L143),100*$AM143,0)</f>
        <v>0</v>
      </c>
      <c r="AF143" s="137">
        <f>IF(AND(AF$3&gt;=$K143,AF$3&lt;$L143),100*$AM143,0)</f>
        <v>0</v>
      </c>
      <c r="AG143" s="137">
        <f>IF(AND(AG$3&gt;=$K143,AG$3&lt;$L143),100*$AM143,0)</f>
        <v>0</v>
      </c>
      <c r="AH143" s="137">
        <f>IF(AND(AH$3&gt;=$K143,AH$3&lt;$L143),100*$AM143,0)</f>
        <v>0</v>
      </c>
      <c r="AI143" s="137">
        <f>IF(AND(AI$3&gt;=$K143,AI$3&lt;$L143),100*$AM143,0)</f>
        <v>0</v>
      </c>
      <c r="AJ143" s="137">
        <f>IF(AND(AJ$3&gt;=$K143,AJ$3&lt;$L143),100*$AM143,0)</f>
        <v>0</v>
      </c>
      <c r="AK143" s="136">
        <f ca="1">IF(AND(AND($AK$3&lt;=B143,B143&lt;=$AK$1),B143&lt;&gt;""),1,0)</f>
        <v>1</v>
      </c>
      <c r="AL143" s="136">
        <f t="shared" si="3"/>
        <v>1</v>
      </c>
      <c r="AM143" s="136">
        <v>1</v>
      </c>
    </row>
    <row r="144" spans="1:39" ht="37.5">
      <c r="A144" s="148">
        <v>745</v>
      </c>
      <c r="B144" s="149">
        <v>46044</v>
      </c>
      <c r="C144" s="150">
        <v>9</v>
      </c>
      <c r="D144" s="150">
        <v>17</v>
      </c>
      <c r="E144" s="153" t="s">
        <v>2</v>
      </c>
      <c r="F144" s="156" t="s">
        <v>38</v>
      </c>
      <c r="G144" s="156" t="s">
        <v>493</v>
      </c>
      <c r="H144" s="138" t="str">
        <f>IF(OR(G144="中止",G144="取消"),"998",IF(ISNA(MATCH($E144,施設情報!$B$2:$B$96,0)),"999",INDEX(施設情報!$C$2:$C$96,MATCH($E144,施設情報!$B$2:$B$96,0))))</f>
        <v>998</v>
      </c>
      <c r="I144" s="139">
        <f>B144</f>
        <v>46044</v>
      </c>
      <c r="J144" s="137" t="str">
        <f>H144&amp;"-"&amp;I144</f>
        <v>998-46044</v>
      </c>
      <c r="K144" s="137">
        <f>C144/24</f>
        <v>0.375</v>
      </c>
      <c r="L144" s="137">
        <f>D144/24</f>
        <v>0.70833333333333337</v>
      </c>
      <c r="M144" s="137">
        <f>IF(AND(M$3&gt;=$K144,M$3&lt;$L144),100*$AM144,0)</f>
        <v>0</v>
      </c>
      <c r="N144" s="137">
        <f>IF(AND(N$3&gt;=$K144,N$3&lt;$L144),100*$AM144,0)</f>
        <v>0</v>
      </c>
      <c r="O144" s="137">
        <f>IF(AND(O$3&gt;=$K144,O$3&lt;$L144),100*$AM144,0)</f>
        <v>0</v>
      </c>
      <c r="P144" s="137">
        <f>IF(AND(P$3&gt;=$K144,P$3&lt;$L144),100*$AM144,0)</f>
        <v>0</v>
      </c>
      <c r="Q144" s="137">
        <f>IF(AND(Q$3&gt;=$K144,Q$3&lt;$L144),100*$AM144,0)</f>
        <v>0</v>
      </c>
      <c r="R144" s="137">
        <f>IF(AND(R$3&gt;=$K144,R$3&lt;$L144),100*$AM144,0)</f>
        <v>0</v>
      </c>
      <c r="S144" s="137">
        <f>IF(AND(S$3&gt;=$K144,S$3&lt;$L144),100*$AM144,0)</f>
        <v>0</v>
      </c>
      <c r="T144" s="137">
        <f>IF(AND(T$3&gt;=$K144,T$3&lt;$L144),100*$AM144,0)</f>
        <v>0</v>
      </c>
      <c r="U144" s="137">
        <f>IF(AND(U$3&gt;=$K144,U$3&lt;$L144),100*$AM144,0)</f>
        <v>0</v>
      </c>
      <c r="V144" s="137">
        <f>IF(AND(V$3&gt;=$K144,V$3&lt;$L144),100*$AM144,0)</f>
        <v>100</v>
      </c>
      <c r="W144" s="137">
        <f>IF(AND(W$3&gt;=$K144,W$3&lt;$L144),100*$AM144,0)</f>
        <v>100</v>
      </c>
      <c r="X144" s="137">
        <f>IF(AND(X$3&gt;=$K144,X$3&lt;$L144),100*$AM144,0)</f>
        <v>100</v>
      </c>
      <c r="Y144" s="137">
        <f>IF(AND(Y$3&gt;=$K144,Y$3&lt;$L144),100*$AM144,0)</f>
        <v>100</v>
      </c>
      <c r="Z144" s="137">
        <f>IF(AND(Z$3&gt;=$K144,Z$3&lt;$L144),100*$AM144,0)</f>
        <v>100</v>
      </c>
      <c r="AA144" s="137">
        <f>IF(AND(AA$3&gt;=$K144,AA$3&lt;$L144),100*$AM144,0)</f>
        <v>100</v>
      </c>
      <c r="AB144" s="137">
        <f>IF(AND(AB$3&gt;=$K144,AB$3&lt;$L144),100*$AM144,0)</f>
        <v>100</v>
      </c>
      <c r="AC144" s="137">
        <f>IF(AND(AC$3&gt;=$K144,AC$3&lt;$L144),100*$AM144,0)</f>
        <v>100</v>
      </c>
      <c r="AD144" s="137">
        <f>IF(AND(AD$3&gt;=$K144,AD$3&lt;$L144),100*$AM144,0)</f>
        <v>0</v>
      </c>
      <c r="AE144" s="137">
        <f>IF(AND(AE$3&gt;=$K144,AE$3&lt;$L144),100*$AM144,0)</f>
        <v>0</v>
      </c>
      <c r="AF144" s="137">
        <f>IF(AND(AF$3&gt;=$K144,AF$3&lt;$L144),100*$AM144,0)</f>
        <v>0</v>
      </c>
      <c r="AG144" s="137">
        <f>IF(AND(AG$3&gt;=$K144,AG$3&lt;$L144),100*$AM144,0)</f>
        <v>0</v>
      </c>
      <c r="AH144" s="137">
        <f>IF(AND(AH$3&gt;=$K144,AH$3&lt;$L144),100*$AM144,0)</f>
        <v>0</v>
      </c>
      <c r="AI144" s="137">
        <f>IF(AND(AI$3&gt;=$K144,AI$3&lt;$L144),100*$AM144,0)</f>
        <v>0</v>
      </c>
      <c r="AJ144" s="137">
        <f>IF(AND(AJ$3&gt;=$K144,AJ$3&lt;$L144),100*$AM144,0)</f>
        <v>0</v>
      </c>
      <c r="AK144" s="136">
        <f ca="1">IF(AND(AND($AK$3&lt;=B144,B144&lt;=$AK$1),B144&lt;&gt;""),1,0)</f>
        <v>1</v>
      </c>
      <c r="AL144" s="136">
        <f t="shared" si="3"/>
        <v>1</v>
      </c>
      <c r="AM144" s="136">
        <v>1</v>
      </c>
    </row>
    <row r="145" spans="1:39" ht="75">
      <c r="A145" s="148">
        <v>757</v>
      </c>
      <c r="B145" s="149">
        <v>46044</v>
      </c>
      <c r="C145" s="150">
        <v>9</v>
      </c>
      <c r="D145" s="150">
        <v>17</v>
      </c>
      <c r="E145" s="153" t="s">
        <v>41</v>
      </c>
      <c r="F145" s="156" t="s">
        <v>38</v>
      </c>
      <c r="G145" s="156" t="s">
        <v>493</v>
      </c>
      <c r="H145" s="138" t="str">
        <f>IF(OR(G145="中止",G145="取消"),"998",IF(ISNA(MATCH($E145,施設情報!$B$2:$B$96,0)),"999",INDEX(施設情報!$C$2:$C$96,MATCH($E145,施設情報!$B$2:$B$96,0))))</f>
        <v>998</v>
      </c>
      <c r="I145" s="139">
        <f>B145</f>
        <v>46044</v>
      </c>
      <c r="J145" s="137" t="str">
        <f>H145&amp;"-"&amp;I145</f>
        <v>998-46044</v>
      </c>
      <c r="K145" s="137">
        <f>C145/24</f>
        <v>0.375</v>
      </c>
      <c r="L145" s="137">
        <f>D145/24</f>
        <v>0.70833333333333337</v>
      </c>
      <c r="M145" s="137">
        <f>IF(AND(M$3&gt;=$K145,M$3&lt;$L145),100*$AM145,0)</f>
        <v>0</v>
      </c>
      <c r="N145" s="137">
        <f>IF(AND(N$3&gt;=$K145,N$3&lt;$L145),100*$AM145,0)</f>
        <v>0</v>
      </c>
      <c r="O145" s="137">
        <f>IF(AND(O$3&gt;=$K145,O$3&lt;$L145),100*$AM145,0)</f>
        <v>0</v>
      </c>
      <c r="P145" s="137">
        <f>IF(AND(P$3&gt;=$K145,P$3&lt;$L145),100*$AM145,0)</f>
        <v>0</v>
      </c>
      <c r="Q145" s="137">
        <f>IF(AND(Q$3&gt;=$K145,Q$3&lt;$L145),100*$AM145,0)</f>
        <v>0</v>
      </c>
      <c r="R145" s="137">
        <f>IF(AND(R$3&gt;=$K145,R$3&lt;$L145),100*$AM145,0)</f>
        <v>0</v>
      </c>
      <c r="S145" s="137">
        <f>IF(AND(S$3&gt;=$K145,S$3&lt;$L145),100*$AM145,0)</f>
        <v>0</v>
      </c>
      <c r="T145" s="137">
        <f>IF(AND(T$3&gt;=$K145,T$3&lt;$L145),100*$AM145,0)</f>
        <v>0</v>
      </c>
      <c r="U145" s="137">
        <f>IF(AND(U$3&gt;=$K145,U$3&lt;$L145),100*$AM145,0)</f>
        <v>0</v>
      </c>
      <c r="V145" s="137">
        <f>IF(AND(V$3&gt;=$K145,V$3&lt;$L145),100*$AM145,0)</f>
        <v>100</v>
      </c>
      <c r="W145" s="137">
        <f>IF(AND(W$3&gt;=$K145,W$3&lt;$L145),100*$AM145,0)</f>
        <v>100</v>
      </c>
      <c r="X145" s="137">
        <f>IF(AND(X$3&gt;=$K145,X$3&lt;$L145),100*$AM145,0)</f>
        <v>100</v>
      </c>
      <c r="Y145" s="137">
        <f>IF(AND(Y$3&gt;=$K145,Y$3&lt;$L145),100*$AM145,0)</f>
        <v>100</v>
      </c>
      <c r="Z145" s="137">
        <f>IF(AND(Z$3&gt;=$K145,Z$3&lt;$L145),100*$AM145,0)</f>
        <v>100</v>
      </c>
      <c r="AA145" s="137">
        <f>IF(AND(AA$3&gt;=$K145,AA$3&lt;$L145),100*$AM145,0)</f>
        <v>100</v>
      </c>
      <c r="AB145" s="137">
        <f>IF(AND(AB$3&gt;=$K145,AB$3&lt;$L145),100*$AM145,0)</f>
        <v>100</v>
      </c>
      <c r="AC145" s="137">
        <f>IF(AND(AC$3&gt;=$K145,AC$3&lt;$L145),100*$AM145,0)</f>
        <v>100</v>
      </c>
      <c r="AD145" s="137">
        <f>IF(AND(AD$3&gt;=$K145,AD$3&lt;$L145),100*$AM145,0)</f>
        <v>0</v>
      </c>
      <c r="AE145" s="137">
        <f>IF(AND(AE$3&gt;=$K145,AE$3&lt;$L145),100*$AM145,0)</f>
        <v>0</v>
      </c>
      <c r="AF145" s="137">
        <f>IF(AND(AF$3&gt;=$K145,AF$3&lt;$L145),100*$AM145,0)</f>
        <v>0</v>
      </c>
      <c r="AG145" s="137">
        <f>IF(AND(AG$3&gt;=$K145,AG$3&lt;$L145),100*$AM145,0)</f>
        <v>0</v>
      </c>
      <c r="AH145" s="137">
        <f>IF(AND(AH$3&gt;=$K145,AH$3&lt;$L145),100*$AM145,0)</f>
        <v>0</v>
      </c>
      <c r="AI145" s="137">
        <f>IF(AND(AI$3&gt;=$K145,AI$3&lt;$L145),100*$AM145,0)</f>
        <v>0</v>
      </c>
      <c r="AJ145" s="137">
        <f>IF(AND(AJ$3&gt;=$K145,AJ$3&lt;$L145),100*$AM145,0)</f>
        <v>0</v>
      </c>
      <c r="AK145" s="136">
        <f ca="1">IF(AND(AND($AK$3&lt;=B145,B145&lt;=$AK$1),B145&lt;&gt;""),1,0)</f>
        <v>1</v>
      </c>
      <c r="AL145" s="136">
        <f t="shared" si="3"/>
        <v>1</v>
      </c>
      <c r="AM145" s="136">
        <v>1</v>
      </c>
    </row>
    <row r="146" spans="1:39" ht="36">
      <c r="A146" s="148">
        <v>769</v>
      </c>
      <c r="B146" s="149">
        <v>46044</v>
      </c>
      <c r="C146" s="150">
        <v>9</v>
      </c>
      <c r="D146" s="150">
        <v>17</v>
      </c>
      <c r="E146" s="153" t="s">
        <v>92</v>
      </c>
      <c r="F146" s="156" t="s">
        <v>38</v>
      </c>
      <c r="G146" s="156" t="s">
        <v>493</v>
      </c>
      <c r="H146" s="138" t="str">
        <f>IF(OR(G146="中止",G146="取消"),"998",IF(ISNA(MATCH($E146,施設情報!$B$2:$B$96,0)),"999",INDEX(施設情報!$C$2:$C$96,MATCH($E146,施設情報!$B$2:$B$96,0))))</f>
        <v>998</v>
      </c>
      <c r="I146" s="139">
        <f>B146</f>
        <v>46044</v>
      </c>
      <c r="J146" s="137" t="str">
        <f>H146&amp;"-"&amp;I146</f>
        <v>998-46044</v>
      </c>
      <c r="K146" s="137">
        <f>C146/24</f>
        <v>0.375</v>
      </c>
      <c r="L146" s="137">
        <f>D146/24</f>
        <v>0.70833333333333337</v>
      </c>
      <c r="M146" s="137">
        <f>IF(AND(M$3&gt;=$K146,M$3&lt;$L146),100*$AM146,0)</f>
        <v>0</v>
      </c>
      <c r="N146" s="137">
        <f>IF(AND(N$3&gt;=$K146,N$3&lt;$L146),100*$AM146,0)</f>
        <v>0</v>
      </c>
      <c r="O146" s="137">
        <f>IF(AND(O$3&gt;=$K146,O$3&lt;$L146),100*$AM146,0)</f>
        <v>0</v>
      </c>
      <c r="P146" s="137">
        <f>IF(AND(P$3&gt;=$K146,P$3&lt;$L146),100*$AM146,0)</f>
        <v>0</v>
      </c>
      <c r="Q146" s="137">
        <f>IF(AND(Q$3&gt;=$K146,Q$3&lt;$L146),100*$AM146,0)</f>
        <v>0</v>
      </c>
      <c r="R146" s="137">
        <f>IF(AND(R$3&gt;=$K146,R$3&lt;$L146),100*$AM146,0)</f>
        <v>0</v>
      </c>
      <c r="S146" s="137">
        <f>IF(AND(S$3&gt;=$K146,S$3&lt;$L146),100*$AM146,0)</f>
        <v>0</v>
      </c>
      <c r="T146" s="137">
        <f>IF(AND(T$3&gt;=$K146,T$3&lt;$L146),100*$AM146,0)</f>
        <v>0</v>
      </c>
      <c r="U146" s="137">
        <f>IF(AND(U$3&gt;=$K146,U$3&lt;$L146),100*$AM146,0)</f>
        <v>0</v>
      </c>
      <c r="V146" s="137">
        <f>IF(AND(V$3&gt;=$K146,V$3&lt;$L146),100*$AM146,0)</f>
        <v>100</v>
      </c>
      <c r="W146" s="137">
        <f>IF(AND(W$3&gt;=$K146,W$3&lt;$L146),100*$AM146,0)</f>
        <v>100</v>
      </c>
      <c r="X146" s="137">
        <f>IF(AND(X$3&gt;=$K146,X$3&lt;$L146),100*$AM146,0)</f>
        <v>100</v>
      </c>
      <c r="Y146" s="137">
        <f>IF(AND(Y$3&gt;=$K146,Y$3&lt;$L146),100*$AM146,0)</f>
        <v>100</v>
      </c>
      <c r="Z146" s="137">
        <f>IF(AND(Z$3&gt;=$K146,Z$3&lt;$L146),100*$AM146,0)</f>
        <v>100</v>
      </c>
      <c r="AA146" s="137">
        <f>IF(AND(AA$3&gt;=$K146,AA$3&lt;$L146),100*$AM146,0)</f>
        <v>100</v>
      </c>
      <c r="AB146" s="137">
        <f>IF(AND(AB$3&gt;=$K146,AB$3&lt;$L146),100*$AM146,0)</f>
        <v>100</v>
      </c>
      <c r="AC146" s="137">
        <f>IF(AND(AC$3&gt;=$K146,AC$3&lt;$L146),100*$AM146,0)</f>
        <v>100</v>
      </c>
      <c r="AD146" s="137">
        <f>IF(AND(AD$3&gt;=$K146,AD$3&lt;$L146),100*$AM146,0)</f>
        <v>0</v>
      </c>
      <c r="AE146" s="137">
        <f>IF(AND(AE$3&gt;=$K146,AE$3&lt;$L146),100*$AM146,0)</f>
        <v>0</v>
      </c>
      <c r="AF146" s="137">
        <f>IF(AND(AF$3&gt;=$K146,AF$3&lt;$L146),100*$AM146,0)</f>
        <v>0</v>
      </c>
      <c r="AG146" s="137">
        <f>IF(AND(AG$3&gt;=$K146,AG$3&lt;$L146),100*$AM146,0)</f>
        <v>0</v>
      </c>
      <c r="AH146" s="137">
        <f>IF(AND(AH$3&gt;=$K146,AH$3&lt;$L146),100*$AM146,0)</f>
        <v>0</v>
      </c>
      <c r="AI146" s="137">
        <f>IF(AND(AI$3&gt;=$K146,AI$3&lt;$L146),100*$AM146,0)</f>
        <v>0</v>
      </c>
      <c r="AJ146" s="137">
        <f>IF(AND(AJ$3&gt;=$K146,AJ$3&lt;$L146),100*$AM146,0)</f>
        <v>0</v>
      </c>
      <c r="AK146" s="136">
        <f ca="1">IF(AND(AND($AK$3&lt;=B146,B146&lt;=$AK$1),B146&lt;&gt;""),1,0)</f>
        <v>1</v>
      </c>
      <c r="AL146" s="136">
        <f t="shared" si="3"/>
        <v>1</v>
      </c>
      <c r="AM146" s="136">
        <v>1</v>
      </c>
    </row>
    <row r="147" spans="1:39" ht="72">
      <c r="A147" s="148">
        <v>781</v>
      </c>
      <c r="B147" s="149">
        <v>46044</v>
      </c>
      <c r="C147" s="150">
        <v>9</v>
      </c>
      <c r="D147" s="150">
        <v>17</v>
      </c>
      <c r="E147" s="153" t="s">
        <v>93</v>
      </c>
      <c r="F147" s="156" t="s">
        <v>38</v>
      </c>
      <c r="G147" s="156" t="s">
        <v>493</v>
      </c>
      <c r="H147" s="138" t="str">
        <f>IF(OR(G147="中止",G147="取消"),"998",IF(ISNA(MATCH($E147,施設情報!$B$2:$B$96,0)),"999",INDEX(施設情報!$C$2:$C$96,MATCH($E147,施設情報!$B$2:$B$96,0))))</f>
        <v>998</v>
      </c>
      <c r="I147" s="139">
        <f>B147</f>
        <v>46044</v>
      </c>
      <c r="J147" s="137" t="str">
        <f>H147&amp;"-"&amp;I147</f>
        <v>998-46044</v>
      </c>
      <c r="K147" s="137">
        <f>C147/24</f>
        <v>0.375</v>
      </c>
      <c r="L147" s="137">
        <f>D147/24</f>
        <v>0.70833333333333337</v>
      </c>
      <c r="M147" s="137">
        <f>IF(AND(M$3&gt;=$K147,M$3&lt;$L147),100*$AM147,0)</f>
        <v>0</v>
      </c>
      <c r="N147" s="137">
        <f>IF(AND(N$3&gt;=$K147,N$3&lt;$L147),100*$AM147,0)</f>
        <v>0</v>
      </c>
      <c r="O147" s="137">
        <f>IF(AND(O$3&gt;=$K147,O$3&lt;$L147),100*$AM147,0)</f>
        <v>0</v>
      </c>
      <c r="P147" s="137">
        <f>IF(AND(P$3&gt;=$K147,P$3&lt;$L147),100*$AM147,0)</f>
        <v>0</v>
      </c>
      <c r="Q147" s="137">
        <f>IF(AND(Q$3&gt;=$K147,Q$3&lt;$L147),100*$AM147,0)</f>
        <v>0</v>
      </c>
      <c r="R147" s="137">
        <f>IF(AND(R$3&gt;=$K147,R$3&lt;$L147),100*$AM147,0)</f>
        <v>0</v>
      </c>
      <c r="S147" s="137">
        <f>IF(AND(S$3&gt;=$K147,S$3&lt;$L147),100*$AM147,0)</f>
        <v>0</v>
      </c>
      <c r="T147" s="137">
        <f>IF(AND(T$3&gt;=$K147,T$3&lt;$L147),100*$AM147,0)</f>
        <v>0</v>
      </c>
      <c r="U147" s="137">
        <f>IF(AND(U$3&gt;=$K147,U$3&lt;$L147),100*$AM147,0)</f>
        <v>0</v>
      </c>
      <c r="V147" s="137">
        <f>IF(AND(V$3&gt;=$K147,V$3&lt;$L147),100*$AM147,0)</f>
        <v>100</v>
      </c>
      <c r="W147" s="137">
        <f>IF(AND(W$3&gt;=$K147,W$3&lt;$L147),100*$AM147,0)</f>
        <v>100</v>
      </c>
      <c r="X147" s="137">
        <f>IF(AND(X$3&gt;=$K147,X$3&lt;$L147),100*$AM147,0)</f>
        <v>100</v>
      </c>
      <c r="Y147" s="137">
        <f>IF(AND(Y$3&gt;=$K147,Y$3&lt;$L147),100*$AM147,0)</f>
        <v>100</v>
      </c>
      <c r="Z147" s="137">
        <f>IF(AND(Z$3&gt;=$K147,Z$3&lt;$L147),100*$AM147,0)</f>
        <v>100</v>
      </c>
      <c r="AA147" s="137">
        <f>IF(AND(AA$3&gt;=$K147,AA$3&lt;$L147),100*$AM147,0)</f>
        <v>100</v>
      </c>
      <c r="AB147" s="137">
        <f>IF(AND(AB$3&gt;=$K147,AB$3&lt;$L147),100*$AM147,0)</f>
        <v>100</v>
      </c>
      <c r="AC147" s="137">
        <f>IF(AND(AC$3&gt;=$K147,AC$3&lt;$L147),100*$AM147,0)</f>
        <v>100</v>
      </c>
      <c r="AD147" s="137">
        <f>IF(AND(AD$3&gt;=$K147,AD$3&lt;$L147),100*$AM147,0)</f>
        <v>0</v>
      </c>
      <c r="AE147" s="137">
        <f>IF(AND(AE$3&gt;=$K147,AE$3&lt;$L147),100*$AM147,0)</f>
        <v>0</v>
      </c>
      <c r="AF147" s="137">
        <f>IF(AND(AF$3&gt;=$K147,AF$3&lt;$L147),100*$AM147,0)</f>
        <v>0</v>
      </c>
      <c r="AG147" s="137">
        <f>IF(AND(AG$3&gt;=$K147,AG$3&lt;$L147),100*$AM147,0)</f>
        <v>0</v>
      </c>
      <c r="AH147" s="137">
        <f>IF(AND(AH$3&gt;=$K147,AH$3&lt;$L147),100*$AM147,0)</f>
        <v>0</v>
      </c>
      <c r="AI147" s="137">
        <f>IF(AND(AI$3&gt;=$K147,AI$3&lt;$L147),100*$AM147,0)</f>
        <v>0</v>
      </c>
      <c r="AJ147" s="137">
        <f>IF(AND(AJ$3&gt;=$K147,AJ$3&lt;$L147),100*$AM147,0)</f>
        <v>0</v>
      </c>
      <c r="AK147" s="136">
        <f ca="1">IF(AND(AND($AK$3&lt;=B147,B147&lt;=$AK$1),B147&lt;&gt;""),1,0)</f>
        <v>1</v>
      </c>
      <c r="AL147" s="136">
        <f t="shared" si="3"/>
        <v>1</v>
      </c>
      <c r="AM147" s="136">
        <v>1</v>
      </c>
    </row>
    <row r="148" spans="1:39" ht="75">
      <c r="A148" s="148">
        <v>793</v>
      </c>
      <c r="B148" s="149">
        <v>46044</v>
      </c>
      <c r="C148" s="150">
        <v>9</v>
      </c>
      <c r="D148" s="150">
        <v>21</v>
      </c>
      <c r="E148" s="153" t="s">
        <v>43</v>
      </c>
      <c r="F148" s="156" t="s">
        <v>38</v>
      </c>
      <c r="G148" s="156" t="s">
        <v>493</v>
      </c>
      <c r="H148" s="138" t="str">
        <f>IF(OR(G148="中止",G148="取消"),"998",IF(ISNA(MATCH($E148,施設情報!$B$2:$B$96,0)),"999",INDEX(施設情報!$C$2:$C$96,MATCH($E148,施設情報!$B$2:$B$96,0))))</f>
        <v>998</v>
      </c>
      <c r="I148" s="139">
        <f>B148</f>
        <v>46044</v>
      </c>
      <c r="J148" s="137" t="str">
        <f>H148&amp;"-"&amp;I148</f>
        <v>998-46044</v>
      </c>
      <c r="K148" s="137">
        <f>C148/24</f>
        <v>0.375</v>
      </c>
      <c r="L148" s="137">
        <f>D148/24</f>
        <v>0.875</v>
      </c>
      <c r="M148" s="137">
        <f>IF(AND(M$3&gt;=$K148,M$3&lt;$L148),100*$AM148,0)</f>
        <v>0</v>
      </c>
      <c r="N148" s="137">
        <f>IF(AND(N$3&gt;=$K148,N$3&lt;$L148),100*$AM148,0)</f>
        <v>0</v>
      </c>
      <c r="O148" s="137">
        <f>IF(AND(O$3&gt;=$K148,O$3&lt;$L148),100*$AM148,0)</f>
        <v>0</v>
      </c>
      <c r="P148" s="137">
        <f>IF(AND(P$3&gt;=$K148,P$3&lt;$L148),100*$AM148,0)</f>
        <v>0</v>
      </c>
      <c r="Q148" s="137">
        <f>IF(AND(Q$3&gt;=$K148,Q$3&lt;$L148),100*$AM148,0)</f>
        <v>0</v>
      </c>
      <c r="R148" s="137">
        <f>IF(AND(R$3&gt;=$K148,R$3&lt;$L148),100*$AM148,0)</f>
        <v>0</v>
      </c>
      <c r="S148" s="137">
        <f>IF(AND(S$3&gt;=$K148,S$3&lt;$L148),100*$AM148,0)</f>
        <v>0</v>
      </c>
      <c r="T148" s="137">
        <f>IF(AND(T$3&gt;=$K148,T$3&lt;$L148),100*$AM148,0)</f>
        <v>0</v>
      </c>
      <c r="U148" s="137">
        <f>IF(AND(U$3&gt;=$K148,U$3&lt;$L148),100*$AM148,0)</f>
        <v>0</v>
      </c>
      <c r="V148" s="137">
        <f>IF(AND(V$3&gt;=$K148,V$3&lt;$L148),100*$AM148,0)</f>
        <v>100</v>
      </c>
      <c r="W148" s="137">
        <f>IF(AND(W$3&gt;=$K148,W$3&lt;$L148),100*$AM148,0)</f>
        <v>100</v>
      </c>
      <c r="X148" s="137">
        <f>IF(AND(X$3&gt;=$K148,X$3&lt;$L148),100*$AM148,0)</f>
        <v>100</v>
      </c>
      <c r="Y148" s="137">
        <f>IF(AND(Y$3&gt;=$K148,Y$3&lt;$L148),100*$AM148,0)</f>
        <v>100</v>
      </c>
      <c r="Z148" s="137">
        <f>IF(AND(Z$3&gt;=$K148,Z$3&lt;$L148),100*$AM148,0)</f>
        <v>100</v>
      </c>
      <c r="AA148" s="137">
        <f>IF(AND(AA$3&gt;=$K148,AA$3&lt;$L148),100*$AM148,0)</f>
        <v>100</v>
      </c>
      <c r="AB148" s="137">
        <f>IF(AND(AB$3&gt;=$K148,AB$3&lt;$L148),100*$AM148,0)</f>
        <v>100</v>
      </c>
      <c r="AC148" s="137">
        <f>IF(AND(AC$3&gt;=$K148,AC$3&lt;$L148),100*$AM148,0)</f>
        <v>100</v>
      </c>
      <c r="AD148" s="137">
        <f>IF(AND(AD$3&gt;=$K148,AD$3&lt;$L148),100*$AM148,0)</f>
        <v>100</v>
      </c>
      <c r="AE148" s="137">
        <f>IF(AND(AE$3&gt;=$K148,AE$3&lt;$L148),100*$AM148,0)</f>
        <v>100</v>
      </c>
      <c r="AF148" s="137">
        <f>IF(AND(AF$3&gt;=$K148,AF$3&lt;$L148),100*$AM148,0)</f>
        <v>100</v>
      </c>
      <c r="AG148" s="137">
        <f>IF(AND(AG$3&gt;=$K148,AG$3&lt;$L148),100*$AM148,0)</f>
        <v>100</v>
      </c>
      <c r="AH148" s="137">
        <f>IF(AND(AH$3&gt;=$K148,AH$3&lt;$L148),100*$AM148,0)</f>
        <v>0</v>
      </c>
      <c r="AI148" s="137">
        <f>IF(AND(AI$3&gt;=$K148,AI$3&lt;$L148),100*$AM148,0)</f>
        <v>0</v>
      </c>
      <c r="AJ148" s="137">
        <f>IF(AND(AJ$3&gt;=$K148,AJ$3&lt;$L148),100*$AM148,0)</f>
        <v>0</v>
      </c>
      <c r="AK148" s="136">
        <f ca="1">IF(AND(AND($AK$3&lt;=B148,B148&lt;=$AK$1),B148&lt;&gt;""),1,0)</f>
        <v>1</v>
      </c>
      <c r="AL148" s="136">
        <f t="shared" si="3"/>
        <v>1</v>
      </c>
      <c r="AM148" s="136">
        <v>1</v>
      </c>
    </row>
    <row r="149" spans="1:39" ht="72">
      <c r="A149" s="148">
        <v>805</v>
      </c>
      <c r="B149" s="149">
        <v>46044</v>
      </c>
      <c r="C149" s="150">
        <v>9</v>
      </c>
      <c r="D149" s="150">
        <v>21</v>
      </c>
      <c r="E149" s="153" t="s">
        <v>94</v>
      </c>
      <c r="F149" s="156" t="s">
        <v>38</v>
      </c>
      <c r="G149" s="156" t="s">
        <v>493</v>
      </c>
      <c r="H149" s="138" t="str">
        <f>IF(OR(G149="中止",G149="取消"),"998",IF(ISNA(MATCH($E149,施設情報!$B$2:$B$96,0)),"999",INDEX(施設情報!$C$2:$C$96,MATCH($E149,施設情報!$B$2:$B$96,0))))</f>
        <v>998</v>
      </c>
      <c r="I149" s="139">
        <f>B149</f>
        <v>46044</v>
      </c>
      <c r="J149" s="137" t="str">
        <f>H149&amp;"-"&amp;I149</f>
        <v>998-46044</v>
      </c>
      <c r="K149" s="137">
        <f>C149/24</f>
        <v>0.375</v>
      </c>
      <c r="L149" s="137">
        <f>D149/24</f>
        <v>0.875</v>
      </c>
      <c r="M149" s="137">
        <f>IF(AND(M$3&gt;=$K149,M$3&lt;$L149),100*$AM149,0)</f>
        <v>0</v>
      </c>
      <c r="N149" s="137">
        <f>IF(AND(N$3&gt;=$K149,N$3&lt;$L149),100*$AM149,0)</f>
        <v>0</v>
      </c>
      <c r="O149" s="137">
        <f>IF(AND(O$3&gt;=$K149,O$3&lt;$L149),100*$AM149,0)</f>
        <v>0</v>
      </c>
      <c r="P149" s="137">
        <f>IF(AND(P$3&gt;=$K149,P$3&lt;$L149),100*$AM149,0)</f>
        <v>0</v>
      </c>
      <c r="Q149" s="137">
        <f>IF(AND(Q$3&gt;=$K149,Q$3&lt;$L149),100*$AM149,0)</f>
        <v>0</v>
      </c>
      <c r="R149" s="137">
        <f>IF(AND(R$3&gt;=$K149,R$3&lt;$L149),100*$AM149,0)</f>
        <v>0</v>
      </c>
      <c r="S149" s="137">
        <f>IF(AND(S$3&gt;=$K149,S$3&lt;$L149),100*$AM149,0)</f>
        <v>0</v>
      </c>
      <c r="T149" s="137">
        <f>IF(AND(T$3&gt;=$K149,T$3&lt;$L149),100*$AM149,0)</f>
        <v>0</v>
      </c>
      <c r="U149" s="137">
        <f>IF(AND(U$3&gt;=$K149,U$3&lt;$L149),100*$AM149,0)</f>
        <v>0</v>
      </c>
      <c r="V149" s="137">
        <f>IF(AND(V$3&gt;=$K149,V$3&lt;$L149),100*$AM149,0)</f>
        <v>100</v>
      </c>
      <c r="W149" s="137">
        <f>IF(AND(W$3&gt;=$K149,W$3&lt;$L149),100*$AM149,0)</f>
        <v>100</v>
      </c>
      <c r="X149" s="137">
        <f>IF(AND(X$3&gt;=$K149,X$3&lt;$L149),100*$AM149,0)</f>
        <v>100</v>
      </c>
      <c r="Y149" s="137">
        <f>IF(AND(Y$3&gt;=$K149,Y$3&lt;$L149),100*$AM149,0)</f>
        <v>100</v>
      </c>
      <c r="Z149" s="137">
        <f>IF(AND(Z$3&gt;=$K149,Z$3&lt;$L149),100*$AM149,0)</f>
        <v>100</v>
      </c>
      <c r="AA149" s="137">
        <f>IF(AND(AA$3&gt;=$K149,AA$3&lt;$L149),100*$AM149,0)</f>
        <v>100</v>
      </c>
      <c r="AB149" s="137">
        <f>IF(AND(AB$3&gt;=$K149,AB$3&lt;$L149),100*$AM149,0)</f>
        <v>100</v>
      </c>
      <c r="AC149" s="137">
        <f>IF(AND(AC$3&gt;=$K149,AC$3&lt;$L149),100*$AM149,0)</f>
        <v>100</v>
      </c>
      <c r="AD149" s="137">
        <f>IF(AND(AD$3&gt;=$K149,AD$3&lt;$L149),100*$AM149,0)</f>
        <v>100</v>
      </c>
      <c r="AE149" s="137">
        <f>IF(AND(AE$3&gt;=$K149,AE$3&lt;$L149),100*$AM149,0)</f>
        <v>100</v>
      </c>
      <c r="AF149" s="137">
        <f>IF(AND(AF$3&gt;=$K149,AF$3&lt;$L149),100*$AM149,0)</f>
        <v>100</v>
      </c>
      <c r="AG149" s="137">
        <f>IF(AND(AG$3&gt;=$K149,AG$3&lt;$L149),100*$AM149,0)</f>
        <v>100</v>
      </c>
      <c r="AH149" s="137">
        <f>IF(AND(AH$3&gt;=$K149,AH$3&lt;$L149),100*$AM149,0)</f>
        <v>0</v>
      </c>
      <c r="AI149" s="137">
        <f>IF(AND(AI$3&gt;=$K149,AI$3&lt;$L149),100*$AM149,0)</f>
        <v>0</v>
      </c>
      <c r="AJ149" s="137">
        <f>IF(AND(AJ$3&gt;=$K149,AJ$3&lt;$L149),100*$AM149,0)</f>
        <v>0</v>
      </c>
      <c r="AK149" s="136">
        <f ca="1">IF(AND(AND($AK$3&lt;=B149,B149&lt;=$AK$1),B149&lt;&gt;""),1,0)</f>
        <v>1</v>
      </c>
      <c r="AL149" s="136">
        <f t="shared" si="3"/>
        <v>1</v>
      </c>
      <c r="AM149" s="136">
        <v>1</v>
      </c>
    </row>
    <row r="150" spans="1:39" ht="37.5">
      <c r="A150" s="148">
        <v>953</v>
      </c>
      <c r="B150" s="149">
        <v>46044</v>
      </c>
      <c r="C150" s="150">
        <v>9</v>
      </c>
      <c r="D150" s="150">
        <v>13</v>
      </c>
      <c r="E150" s="153" t="s">
        <v>40</v>
      </c>
      <c r="F150" s="156" t="s">
        <v>96</v>
      </c>
      <c r="G150" s="156" t="s">
        <v>1</v>
      </c>
      <c r="H150" s="138" t="str">
        <f>IF(OR(G150="中止",G150="取消"),"998",IF(ISNA(MATCH($E150,施設情報!$B$2:$B$96,0)),"999",INDEX(施設情報!$C$2:$C$96,MATCH($E150,施設情報!$B$2:$B$96,0))))</f>
        <v>003</v>
      </c>
      <c r="I150" s="139">
        <f>B150</f>
        <v>46044</v>
      </c>
      <c r="J150" s="137" t="str">
        <f>H150&amp;"-"&amp;I150</f>
        <v>003-46044</v>
      </c>
      <c r="K150" s="137">
        <f>C150/24</f>
        <v>0.375</v>
      </c>
      <c r="L150" s="137">
        <f>D150/24</f>
        <v>0.54166666666666663</v>
      </c>
      <c r="M150" s="137">
        <f>IF(AND(M$3&gt;=$K150,M$3&lt;$L150),100*$AM150,0)</f>
        <v>0</v>
      </c>
      <c r="N150" s="137">
        <f>IF(AND(N$3&gt;=$K150,N$3&lt;$L150),100*$AM150,0)</f>
        <v>0</v>
      </c>
      <c r="O150" s="137">
        <f>IF(AND(O$3&gt;=$K150,O$3&lt;$L150),100*$AM150,0)</f>
        <v>0</v>
      </c>
      <c r="P150" s="137">
        <f>IF(AND(P$3&gt;=$K150,P$3&lt;$L150),100*$AM150,0)</f>
        <v>0</v>
      </c>
      <c r="Q150" s="137">
        <f>IF(AND(Q$3&gt;=$K150,Q$3&lt;$L150),100*$AM150,0)</f>
        <v>0</v>
      </c>
      <c r="R150" s="137">
        <f>IF(AND(R$3&gt;=$K150,R$3&lt;$L150),100*$AM150,0)</f>
        <v>0</v>
      </c>
      <c r="S150" s="137">
        <f>IF(AND(S$3&gt;=$K150,S$3&lt;$L150),100*$AM150,0)</f>
        <v>0</v>
      </c>
      <c r="T150" s="137">
        <f>IF(AND(T$3&gt;=$K150,T$3&lt;$L150),100*$AM150,0)</f>
        <v>0</v>
      </c>
      <c r="U150" s="137">
        <f>IF(AND(U$3&gt;=$K150,U$3&lt;$L150),100*$AM150,0)</f>
        <v>0</v>
      </c>
      <c r="V150" s="137">
        <f>IF(AND(V$3&gt;=$K150,V$3&lt;$L150),100*$AM150,0)</f>
        <v>100</v>
      </c>
      <c r="W150" s="137">
        <f>IF(AND(W$3&gt;=$K150,W$3&lt;$L150),100*$AM150,0)</f>
        <v>100</v>
      </c>
      <c r="X150" s="137">
        <f>IF(AND(X$3&gt;=$K150,X$3&lt;$L150),100*$AM150,0)</f>
        <v>100</v>
      </c>
      <c r="Y150" s="137">
        <f>IF(AND(Y$3&gt;=$K150,Y$3&lt;$L150),100*$AM150,0)</f>
        <v>100</v>
      </c>
      <c r="Z150" s="137">
        <f>IF(AND(Z$3&gt;=$K150,Z$3&lt;$L150),100*$AM150,0)</f>
        <v>0</v>
      </c>
      <c r="AA150" s="137">
        <f>IF(AND(AA$3&gt;=$K150,AA$3&lt;$L150),100*$AM150,0)</f>
        <v>0</v>
      </c>
      <c r="AB150" s="137">
        <f>IF(AND(AB$3&gt;=$K150,AB$3&lt;$L150),100*$AM150,0)</f>
        <v>0</v>
      </c>
      <c r="AC150" s="137">
        <f>IF(AND(AC$3&gt;=$K150,AC$3&lt;$L150),100*$AM150,0)</f>
        <v>0</v>
      </c>
      <c r="AD150" s="137">
        <f>IF(AND(AD$3&gt;=$K150,AD$3&lt;$L150),100*$AM150,0)</f>
        <v>0</v>
      </c>
      <c r="AE150" s="137">
        <f>IF(AND(AE$3&gt;=$K150,AE$3&lt;$L150),100*$AM150,0)</f>
        <v>0</v>
      </c>
      <c r="AF150" s="137">
        <f>IF(AND(AF$3&gt;=$K150,AF$3&lt;$L150),100*$AM150,0)</f>
        <v>0</v>
      </c>
      <c r="AG150" s="137">
        <f>IF(AND(AG$3&gt;=$K150,AG$3&lt;$L150),100*$AM150,0)</f>
        <v>0</v>
      </c>
      <c r="AH150" s="137">
        <f>IF(AND(AH$3&gt;=$K150,AH$3&lt;$L150),100*$AM150,0)</f>
        <v>0</v>
      </c>
      <c r="AI150" s="137">
        <f>IF(AND(AI$3&gt;=$K150,AI$3&lt;$L150),100*$AM150,0)</f>
        <v>0</v>
      </c>
      <c r="AJ150" s="137">
        <f>IF(AND(AJ$3&gt;=$K150,AJ$3&lt;$L150),100*$AM150,0)</f>
        <v>0</v>
      </c>
      <c r="AK150" s="136">
        <f ca="1">IF(AND(AND($AK$3&lt;=B150,B150&lt;=$AK$1),B150&lt;&gt;""),1,0)</f>
        <v>1</v>
      </c>
      <c r="AL150" s="136">
        <f t="shared" si="3"/>
        <v>1</v>
      </c>
      <c r="AM150" s="136">
        <v>1</v>
      </c>
    </row>
    <row r="151" spans="1:39" ht="37.5">
      <c r="A151" s="148">
        <v>954</v>
      </c>
      <c r="B151" s="149">
        <v>46044</v>
      </c>
      <c r="C151" s="150">
        <v>9</v>
      </c>
      <c r="D151" s="150">
        <v>13</v>
      </c>
      <c r="E151" s="153" t="s">
        <v>50</v>
      </c>
      <c r="F151" s="156" t="s">
        <v>96</v>
      </c>
      <c r="G151" s="156" t="s">
        <v>1</v>
      </c>
      <c r="H151" s="138" t="str">
        <f>IF(OR(G151="中止",G151="取消"),"998",IF(ISNA(MATCH($E151,施設情報!$B$2:$B$96,0)),"999",INDEX(施設情報!$C$2:$C$96,MATCH($E151,施設情報!$B$2:$B$96,0))))</f>
        <v>022</v>
      </c>
      <c r="I151" s="139">
        <f>B151</f>
        <v>46044</v>
      </c>
      <c r="J151" s="137" t="str">
        <f>H151&amp;"-"&amp;I151</f>
        <v>022-46044</v>
      </c>
      <c r="K151" s="137">
        <f>C151/24</f>
        <v>0.375</v>
      </c>
      <c r="L151" s="137">
        <f>D151/24</f>
        <v>0.54166666666666663</v>
      </c>
      <c r="M151" s="137">
        <f>IF(AND(M$3&gt;=$K151,M$3&lt;$L151),100*$AM151,0)</f>
        <v>0</v>
      </c>
      <c r="N151" s="137">
        <f>IF(AND(N$3&gt;=$K151,N$3&lt;$L151),100*$AM151,0)</f>
        <v>0</v>
      </c>
      <c r="O151" s="137">
        <f>IF(AND(O$3&gt;=$K151,O$3&lt;$L151),100*$AM151,0)</f>
        <v>0</v>
      </c>
      <c r="P151" s="137">
        <f>IF(AND(P$3&gt;=$K151,P$3&lt;$L151),100*$AM151,0)</f>
        <v>0</v>
      </c>
      <c r="Q151" s="137">
        <f>IF(AND(Q$3&gt;=$K151,Q$3&lt;$L151),100*$AM151,0)</f>
        <v>0</v>
      </c>
      <c r="R151" s="137">
        <f>IF(AND(R$3&gt;=$K151,R$3&lt;$L151),100*$AM151,0)</f>
        <v>0</v>
      </c>
      <c r="S151" s="137">
        <f>IF(AND(S$3&gt;=$K151,S$3&lt;$L151),100*$AM151,0)</f>
        <v>0</v>
      </c>
      <c r="T151" s="137">
        <f>IF(AND(T$3&gt;=$K151,T$3&lt;$L151),100*$AM151,0)</f>
        <v>0</v>
      </c>
      <c r="U151" s="137">
        <f>IF(AND(U$3&gt;=$K151,U$3&lt;$L151),100*$AM151,0)</f>
        <v>0</v>
      </c>
      <c r="V151" s="137">
        <f>IF(AND(V$3&gt;=$K151,V$3&lt;$L151),100*$AM151,0)</f>
        <v>100</v>
      </c>
      <c r="W151" s="137">
        <f>IF(AND(W$3&gt;=$K151,W$3&lt;$L151),100*$AM151,0)</f>
        <v>100</v>
      </c>
      <c r="X151" s="137">
        <f>IF(AND(X$3&gt;=$K151,X$3&lt;$L151),100*$AM151,0)</f>
        <v>100</v>
      </c>
      <c r="Y151" s="137">
        <f>IF(AND(Y$3&gt;=$K151,Y$3&lt;$L151),100*$AM151,0)</f>
        <v>100</v>
      </c>
      <c r="Z151" s="137">
        <f>IF(AND(Z$3&gt;=$K151,Z$3&lt;$L151),100*$AM151,0)</f>
        <v>0</v>
      </c>
      <c r="AA151" s="137">
        <f>IF(AND(AA$3&gt;=$K151,AA$3&lt;$L151),100*$AM151,0)</f>
        <v>0</v>
      </c>
      <c r="AB151" s="137">
        <f>IF(AND(AB$3&gt;=$K151,AB$3&lt;$L151),100*$AM151,0)</f>
        <v>0</v>
      </c>
      <c r="AC151" s="137">
        <f>IF(AND(AC$3&gt;=$K151,AC$3&lt;$L151),100*$AM151,0)</f>
        <v>0</v>
      </c>
      <c r="AD151" s="137">
        <f>IF(AND(AD$3&gt;=$K151,AD$3&lt;$L151),100*$AM151,0)</f>
        <v>0</v>
      </c>
      <c r="AE151" s="137">
        <f>IF(AND(AE$3&gt;=$K151,AE$3&lt;$L151),100*$AM151,0)</f>
        <v>0</v>
      </c>
      <c r="AF151" s="137">
        <f>IF(AND(AF$3&gt;=$K151,AF$3&lt;$L151),100*$AM151,0)</f>
        <v>0</v>
      </c>
      <c r="AG151" s="137">
        <f>IF(AND(AG$3&gt;=$K151,AG$3&lt;$L151),100*$AM151,0)</f>
        <v>0</v>
      </c>
      <c r="AH151" s="137">
        <f>IF(AND(AH$3&gt;=$K151,AH$3&lt;$L151),100*$AM151,0)</f>
        <v>0</v>
      </c>
      <c r="AI151" s="137">
        <f>IF(AND(AI$3&gt;=$K151,AI$3&lt;$L151),100*$AM151,0)</f>
        <v>0</v>
      </c>
      <c r="AJ151" s="137">
        <f>IF(AND(AJ$3&gt;=$K151,AJ$3&lt;$L151),100*$AM151,0)</f>
        <v>0</v>
      </c>
      <c r="AK151" s="136">
        <f ca="1">IF(AND(AND($AK$3&lt;=B151,B151&lt;=$AK$1),B151&lt;&gt;""),1,0)</f>
        <v>1</v>
      </c>
      <c r="AL151" s="136">
        <f t="shared" si="3"/>
        <v>1</v>
      </c>
      <c r="AM151" s="136">
        <v>1</v>
      </c>
    </row>
    <row r="152" spans="1:39" ht="56.25">
      <c r="A152" s="148">
        <v>955</v>
      </c>
      <c r="B152" s="149">
        <v>46044</v>
      </c>
      <c r="C152" s="150">
        <v>9</v>
      </c>
      <c r="D152" s="150">
        <v>13</v>
      </c>
      <c r="E152" s="153" t="s">
        <v>51</v>
      </c>
      <c r="F152" s="156" t="s">
        <v>96</v>
      </c>
      <c r="G152" s="156" t="s">
        <v>1</v>
      </c>
      <c r="H152" s="138" t="str">
        <f>IF(OR(G152="中止",G152="取消"),"998",IF(ISNA(MATCH($E152,施設情報!$B$2:$B$96,0)),"999",INDEX(施設情報!$C$2:$C$96,MATCH($E152,施設情報!$B$2:$B$96,0))))</f>
        <v>023</v>
      </c>
      <c r="I152" s="139">
        <f>B152</f>
        <v>46044</v>
      </c>
      <c r="J152" s="137" t="str">
        <f>H152&amp;"-"&amp;I152</f>
        <v>023-46044</v>
      </c>
      <c r="K152" s="137">
        <f>C152/24</f>
        <v>0.375</v>
      </c>
      <c r="L152" s="137">
        <f>D152/24</f>
        <v>0.54166666666666663</v>
      </c>
      <c r="M152" s="137">
        <f>IF(AND(M$3&gt;=$K152,M$3&lt;$L152),100*$AM152,0)</f>
        <v>0</v>
      </c>
      <c r="N152" s="137">
        <f>IF(AND(N$3&gt;=$K152,N$3&lt;$L152),100*$AM152,0)</f>
        <v>0</v>
      </c>
      <c r="O152" s="137">
        <f>IF(AND(O$3&gt;=$K152,O$3&lt;$L152),100*$AM152,0)</f>
        <v>0</v>
      </c>
      <c r="P152" s="137">
        <f>IF(AND(P$3&gt;=$K152,P$3&lt;$L152),100*$AM152,0)</f>
        <v>0</v>
      </c>
      <c r="Q152" s="137">
        <f>IF(AND(Q$3&gt;=$K152,Q$3&lt;$L152),100*$AM152,0)</f>
        <v>0</v>
      </c>
      <c r="R152" s="137">
        <f>IF(AND(R$3&gt;=$K152,R$3&lt;$L152),100*$AM152,0)</f>
        <v>0</v>
      </c>
      <c r="S152" s="137">
        <f>IF(AND(S$3&gt;=$K152,S$3&lt;$L152),100*$AM152,0)</f>
        <v>0</v>
      </c>
      <c r="T152" s="137">
        <f>IF(AND(T$3&gt;=$K152,T$3&lt;$L152),100*$AM152,0)</f>
        <v>0</v>
      </c>
      <c r="U152" s="137">
        <f>IF(AND(U$3&gt;=$K152,U$3&lt;$L152),100*$AM152,0)</f>
        <v>0</v>
      </c>
      <c r="V152" s="137">
        <f>IF(AND(V$3&gt;=$K152,V$3&lt;$L152),100*$AM152,0)</f>
        <v>100</v>
      </c>
      <c r="W152" s="137">
        <f>IF(AND(W$3&gt;=$K152,W$3&lt;$L152),100*$AM152,0)</f>
        <v>100</v>
      </c>
      <c r="X152" s="137">
        <f>IF(AND(X$3&gt;=$K152,X$3&lt;$L152),100*$AM152,0)</f>
        <v>100</v>
      </c>
      <c r="Y152" s="137">
        <f>IF(AND(Y$3&gt;=$K152,Y$3&lt;$L152),100*$AM152,0)</f>
        <v>100</v>
      </c>
      <c r="Z152" s="137">
        <f>IF(AND(Z$3&gt;=$K152,Z$3&lt;$L152),100*$AM152,0)</f>
        <v>0</v>
      </c>
      <c r="AA152" s="137">
        <f>IF(AND(AA$3&gt;=$K152,AA$3&lt;$L152),100*$AM152,0)</f>
        <v>0</v>
      </c>
      <c r="AB152" s="137">
        <f>IF(AND(AB$3&gt;=$K152,AB$3&lt;$L152),100*$AM152,0)</f>
        <v>0</v>
      </c>
      <c r="AC152" s="137">
        <f>IF(AND(AC$3&gt;=$K152,AC$3&lt;$L152),100*$AM152,0)</f>
        <v>0</v>
      </c>
      <c r="AD152" s="137">
        <f>IF(AND(AD$3&gt;=$K152,AD$3&lt;$L152),100*$AM152,0)</f>
        <v>0</v>
      </c>
      <c r="AE152" s="137">
        <f>IF(AND(AE$3&gt;=$K152,AE$3&lt;$L152),100*$AM152,0)</f>
        <v>0</v>
      </c>
      <c r="AF152" s="137">
        <f>IF(AND(AF$3&gt;=$K152,AF$3&lt;$L152),100*$AM152,0)</f>
        <v>0</v>
      </c>
      <c r="AG152" s="137">
        <f>IF(AND(AG$3&gt;=$K152,AG$3&lt;$L152),100*$AM152,0)</f>
        <v>0</v>
      </c>
      <c r="AH152" s="137">
        <f>IF(AND(AH$3&gt;=$K152,AH$3&lt;$L152),100*$AM152,0)</f>
        <v>0</v>
      </c>
      <c r="AI152" s="137">
        <f>IF(AND(AI$3&gt;=$K152,AI$3&lt;$L152),100*$AM152,0)</f>
        <v>0</v>
      </c>
      <c r="AJ152" s="137">
        <f>IF(AND(AJ$3&gt;=$K152,AJ$3&lt;$L152),100*$AM152,0)</f>
        <v>0</v>
      </c>
      <c r="AK152" s="136">
        <f ca="1">IF(AND(AND($AK$3&lt;=B152,B152&lt;=$AK$1),B152&lt;&gt;""),1,0)</f>
        <v>1</v>
      </c>
      <c r="AL152" s="136">
        <f t="shared" si="3"/>
        <v>1</v>
      </c>
      <c r="AM152" s="136">
        <v>1</v>
      </c>
    </row>
    <row r="153" spans="1:39" ht="93.75">
      <c r="A153" s="148">
        <v>956</v>
      </c>
      <c r="B153" s="149">
        <v>46044</v>
      </c>
      <c r="C153" s="150">
        <v>9</v>
      </c>
      <c r="D153" s="150">
        <v>13</v>
      </c>
      <c r="E153" s="153" t="s">
        <v>83</v>
      </c>
      <c r="F153" s="156" t="s">
        <v>96</v>
      </c>
      <c r="G153" s="156" t="s">
        <v>1</v>
      </c>
      <c r="H153" s="138" t="str">
        <f>IF(OR(G153="中止",G153="取消"),"998",IF(ISNA(MATCH($E153,施設情報!$B$2:$B$96,0)),"999",INDEX(施設情報!$C$2:$C$96,MATCH($E153,施設情報!$B$2:$B$96,0))))</f>
        <v>060</v>
      </c>
      <c r="I153" s="139">
        <f>B153</f>
        <v>46044</v>
      </c>
      <c r="J153" s="137" t="str">
        <f>H153&amp;"-"&amp;I153</f>
        <v>060-46044</v>
      </c>
      <c r="K153" s="137">
        <f>C153/24</f>
        <v>0.375</v>
      </c>
      <c r="L153" s="137">
        <f>D153/24</f>
        <v>0.54166666666666663</v>
      </c>
      <c r="M153" s="137">
        <f>IF(AND(M$3&gt;=$K153,M$3&lt;$L153),100*$AM153,0)</f>
        <v>0</v>
      </c>
      <c r="N153" s="137">
        <f>IF(AND(N$3&gt;=$K153,N$3&lt;$L153),100*$AM153,0)</f>
        <v>0</v>
      </c>
      <c r="O153" s="137">
        <f>IF(AND(O$3&gt;=$K153,O$3&lt;$L153),100*$AM153,0)</f>
        <v>0</v>
      </c>
      <c r="P153" s="137">
        <f>IF(AND(P$3&gt;=$K153,P$3&lt;$L153),100*$AM153,0)</f>
        <v>0</v>
      </c>
      <c r="Q153" s="137">
        <f>IF(AND(Q$3&gt;=$K153,Q$3&lt;$L153),100*$AM153,0)</f>
        <v>0</v>
      </c>
      <c r="R153" s="137">
        <f>IF(AND(R$3&gt;=$K153,R$3&lt;$L153),100*$AM153,0)</f>
        <v>0</v>
      </c>
      <c r="S153" s="137">
        <f>IF(AND(S$3&gt;=$K153,S$3&lt;$L153),100*$AM153,0)</f>
        <v>0</v>
      </c>
      <c r="T153" s="137">
        <f>IF(AND(T$3&gt;=$K153,T$3&lt;$L153),100*$AM153,0)</f>
        <v>0</v>
      </c>
      <c r="U153" s="137">
        <f>IF(AND(U$3&gt;=$K153,U$3&lt;$L153),100*$AM153,0)</f>
        <v>0</v>
      </c>
      <c r="V153" s="137">
        <f>IF(AND(V$3&gt;=$K153,V$3&lt;$L153),100*$AM153,0)</f>
        <v>100</v>
      </c>
      <c r="W153" s="137">
        <f>IF(AND(W$3&gt;=$K153,W$3&lt;$L153),100*$AM153,0)</f>
        <v>100</v>
      </c>
      <c r="X153" s="137">
        <f>IF(AND(X$3&gt;=$K153,X$3&lt;$L153),100*$AM153,0)</f>
        <v>100</v>
      </c>
      <c r="Y153" s="137">
        <f>IF(AND(Y$3&gt;=$K153,Y$3&lt;$L153),100*$AM153,0)</f>
        <v>100</v>
      </c>
      <c r="Z153" s="137">
        <f>IF(AND(Z$3&gt;=$K153,Z$3&lt;$L153),100*$AM153,0)</f>
        <v>0</v>
      </c>
      <c r="AA153" s="137">
        <f>IF(AND(AA$3&gt;=$K153,AA$3&lt;$L153),100*$AM153,0)</f>
        <v>0</v>
      </c>
      <c r="AB153" s="137">
        <f>IF(AND(AB$3&gt;=$K153,AB$3&lt;$L153),100*$AM153,0)</f>
        <v>0</v>
      </c>
      <c r="AC153" s="137">
        <f>IF(AND(AC$3&gt;=$K153,AC$3&lt;$L153),100*$AM153,0)</f>
        <v>0</v>
      </c>
      <c r="AD153" s="137">
        <f>IF(AND(AD$3&gt;=$K153,AD$3&lt;$L153),100*$AM153,0)</f>
        <v>0</v>
      </c>
      <c r="AE153" s="137">
        <f>IF(AND(AE$3&gt;=$K153,AE$3&lt;$L153),100*$AM153,0)</f>
        <v>0</v>
      </c>
      <c r="AF153" s="137">
        <f>IF(AND(AF$3&gt;=$K153,AF$3&lt;$L153),100*$AM153,0)</f>
        <v>0</v>
      </c>
      <c r="AG153" s="137">
        <f>IF(AND(AG$3&gt;=$K153,AG$3&lt;$L153),100*$AM153,0)</f>
        <v>0</v>
      </c>
      <c r="AH153" s="137">
        <f>IF(AND(AH$3&gt;=$K153,AH$3&lt;$L153),100*$AM153,0)</f>
        <v>0</v>
      </c>
      <c r="AI153" s="137">
        <f>IF(AND(AI$3&gt;=$K153,AI$3&lt;$L153),100*$AM153,0)</f>
        <v>0</v>
      </c>
      <c r="AJ153" s="137">
        <f>IF(AND(AJ$3&gt;=$K153,AJ$3&lt;$L153),100*$AM153,0)</f>
        <v>0</v>
      </c>
      <c r="AK153" s="136">
        <f ca="1">IF(AND(AND($AK$3&lt;=B153,B153&lt;=$AK$1),B153&lt;&gt;""),1,0)</f>
        <v>1</v>
      </c>
      <c r="AL153" s="136">
        <f t="shared" si="3"/>
        <v>1</v>
      </c>
      <c r="AM153" s="136">
        <v>1</v>
      </c>
    </row>
    <row r="154" spans="1:39" ht="75">
      <c r="A154" s="148">
        <v>957</v>
      </c>
      <c r="B154" s="149">
        <v>46044</v>
      </c>
      <c r="C154" s="150">
        <v>9</v>
      </c>
      <c r="D154" s="150">
        <v>13</v>
      </c>
      <c r="E154" s="153" t="s">
        <v>77</v>
      </c>
      <c r="F154" s="156" t="s">
        <v>96</v>
      </c>
      <c r="G154" s="156" t="s">
        <v>1</v>
      </c>
      <c r="H154" s="138" t="str">
        <f>IF(OR(G154="中止",G154="取消"),"998",IF(ISNA(MATCH($E154,施設情報!$B$2:$B$96,0)),"999",INDEX(施設情報!$C$2:$C$96,MATCH($E154,施設情報!$B$2:$B$96,0))))</f>
        <v>054</v>
      </c>
      <c r="I154" s="139">
        <f>B154</f>
        <v>46044</v>
      </c>
      <c r="J154" s="137" t="str">
        <f>H154&amp;"-"&amp;I154</f>
        <v>054-46044</v>
      </c>
      <c r="K154" s="137">
        <f>C154/24</f>
        <v>0.375</v>
      </c>
      <c r="L154" s="137">
        <f>D154/24</f>
        <v>0.54166666666666663</v>
      </c>
      <c r="M154" s="137">
        <f>IF(AND(M$3&gt;=$K154,M$3&lt;$L154),100*$AM154,0)</f>
        <v>0</v>
      </c>
      <c r="N154" s="137">
        <f>IF(AND(N$3&gt;=$K154,N$3&lt;$L154),100*$AM154,0)</f>
        <v>0</v>
      </c>
      <c r="O154" s="137">
        <f>IF(AND(O$3&gt;=$K154,O$3&lt;$L154),100*$AM154,0)</f>
        <v>0</v>
      </c>
      <c r="P154" s="137">
        <f>IF(AND(P$3&gt;=$K154,P$3&lt;$L154),100*$AM154,0)</f>
        <v>0</v>
      </c>
      <c r="Q154" s="137">
        <f>IF(AND(Q$3&gt;=$K154,Q$3&lt;$L154),100*$AM154,0)</f>
        <v>0</v>
      </c>
      <c r="R154" s="137">
        <f>IF(AND(R$3&gt;=$K154,R$3&lt;$L154),100*$AM154,0)</f>
        <v>0</v>
      </c>
      <c r="S154" s="137">
        <f>IF(AND(S$3&gt;=$K154,S$3&lt;$L154),100*$AM154,0)</f>
        <v>0</v>
      </c>
      <c r="T154" s="137">
        <f>IF(AND(T$3&gt;=$K154,T$3&lt;$L154),100*$AM154,0)</f>
        <v>0</v>
      </c>
      <c r="U154" s="137">
        <f>IF(AND(U$3&gt;=$K154,U$3&lt;$L154),100*$AM154,0)</f>
        <v>0</v>
      </c>
      <c r="V154" s="137">
        <f>IF(AND(V$3&gt;=$K154,V$3&lt;$L154),100*$AM154,0)</f>
        <v>100</v>
      </c>
      <c r="W154" s="137">
        <f>IF(AND(W$3&gt;=$K154,W$3&lt;$L154),100*$AM154,0)</f>
        <v>100</v>
      </c>
      <c r="X154" s="137">
        <f>IF(AND(X$3&gt;=$K154,X$3&lt;$L154),100*$AM154,0)</f>
        <v>100</v>
      </c>
      <c r="Y154" s="137">
        <f>IF(AND(Y$3&gt;=$K154,Y$3&lt;$L154),100*$AM154,0)</f>
        <v>100</v>
      </c>
      <c r="Z154" s="137">
        <f>IF(AND(Z$3&gt;=$K154,Z$3&lt;$L154),100*$AM154,0)</f>
        <v>0</v>
      </c>
      <c r="AA154" s="137">
        <f>IF(AND(AA$3&gt;=$K154,AA$3&lt;$L154),100*$AM154,0)</f>
        <v>0</v>
      </c>
      <c r="AB154" s="137">
        <f>IF(AND(AB$3&gt;=$K154,AB$3&lt;$L154),100*$AM154,0)</f>
        <v>0</v>
      </c>
      <c r="AC154" s="137">
        <f>IF(AND(AC$3&gt;=$K154,AC$3&lt;$L154),100*$AM154,0)</f>
        <v>0</v>
      </c>
      <c r="AD154" s="137">
        <f>IF(AND(AD$3&gt;=$K154,AD$3&lt;$L154),100*$AM154,0)</f>
        <v>0</v>
      </c>
      <c r="AE154" s="137">
        <f>IF(AND(AE$3&gt;=$K154,AE$3&lt;$L154),100*$AM154,0)</f>
        <v>0</v>
      </c>
      <c r="AF154" s="137">
        <f>IF(AND(AF$3&gt;=$K154,AF$3&lt;$L154),100*$AM154,0)</f>
        <v>0</v>
      </c>
      <c r="AG154" s="137">
        <f>IF(AND(AG$3&gt;=$K154,AG$3&lt;$L154),100*$AM154,0)</f>
        <v>0</v>
      </c>
      <c r="AH154" s="137">
        <f>IF(AND(AH$3&gt;=$K154,AH$3&lt;$L154),100*$AM154,0)</f>
        <v>0</v>
      </c>
      <c r="AI154" s="137">
        <f>IF(AND(AI$3&gt;=$K154,AI$3&lt;$L154),100*$AM154,0)</f>
        <v>0</v>
      </c>
      <c r="AJ154" s="137">
        <f>IF(AND(AJ$3&gt;=$K154,AJ$3&lt;$L154),100*$AM154,0)</f>
        <v>0</v>
      </c>
      <c r="AK154" s="136">
        <f ca="1">IF(AND(AND($AK$3&lt;=B154,B154&lt;=$AK$1),B154&lt;&gt;""),1,0)</f>
        <v>1</v>
      </c>
      <c r="AL154" s="136">
        <f t="shared" si="3"/>
        <v>1</v>
      </c>
      <c r="AM154" s="136">
        <v>1</v>
      </c>
    </row>
    <row r="155" spans="1:39" ht="56.25">
      <c r="A155" s="148">
        <v>317</v>
      </c>
      <c r="B155" s="152">
        <v>46045</v>
      </c>
      <c r="C155" s="154">
        <v>9</v>
      </c>
      <c r="D155" s="154">
        <v>17</v>
      </c>
      <c r="E155" s="153" t="s">
        <v>53</v>
      </c>
      <c r="F155" s="207" t="s">
        <v>96</v>
      </c>
      <c r="G155" s="207" t="s">
        <v>1</v>
      </c>
      <c r="H155" s="138" t="str">
        <f>IF(OR(G155="中止",G155="取消"),"998",IF(ISNA(MATCH($E155,施設情報!$B$2:$B$96,0)),"999",INDEX(施設情報!$C$2:$C$96,MATCH($E155,施設情報!$B$2:$B$96,0))))</f>
        <v>024</v>
      </c>
      <c r="I155" s="139">
        <f>B155</f>
        <v>46045</v>
      </c>
      <c r="J155" s="137" t="str">
        <f>H155&amp;"-"&amp;I155</f>
        <v>024-46045</v>
      </c>
      <c r="K155" s="137">
        <f>C155/24</f>
        <v>0.375</v>
      </c>
      <c r="L155" s="137">
        <f>D155/24</f>
        <v>0.70833333333333337</v>
      </c>
      <c r="M155" s="137">
        <f>IF(AND(M$3&gt;=$K155,M$3&lt;$L155),100*$AM155,0)</f>
        <v>0</v>
      </c>
      <c r="N155" s="137">
        <f>IF(AND(N$3&gt;=$K155,N$3&lt;$L155),100*$AM155,0)</f>
        <v>0</v>
      </c>
      <c r="O155" s="137">
        <f>IF(AND(O$3&gt;=$K155,O$3&lt;$L155),100*$AM155,0)</f>
        <v>0</v>
      </c>
      <c r="P155" s="137">
        <f>IF(AND(P$3&gt;=$K155,P$3&lt;$L155),100*$AM155,0)</f>
        <v>0</v>
      </c>
      <c r="Q155" s="137">
        <f>IF(AND(Q$3&gt;=$K155,Q$3&lt;$L155),100*$AM155,0)</f>
        <v>0</v>
      </c>
      <c r="R155" s="137">
        <f>IF(AND(R$3&gt;=$K155,R$3&lt;$L155),100*$AM155,0)</f>
        <v>0</v>
      </c>
      <c r="S155" s="137">
        <f>IF(AND(S$3&gt;=$K155,S$3&lt;$L155),100*$AM155,0)</f>
        <v>0</v>
      </c>
      <c r="T155" s="137">
        <f>IF(AND(T$3&gt;=$K155,T$3&lt;$L155),100*$AM155,0)</f>
        <v>0</v>
      </c>
      <c r="U155" s="137">
        <f>IF(AND(U$3&gt;=$K155,U$3&lt;$L155),100*$AM155,0)</f>
        <v>0</v>
      </c>
      <c r="V155" s="137">
        <f>IF(AND(V$3&gt;=$K155,V$3&lt;$L155),100*$AM155,0)</f>
        <v>100</v>
      </c>
      <c r="W155" s="137">
        <f>IF(AND(W$3&gt;=$K155,W$3&lt;$L155),100*$AM155,0)</f>
        <v>100</v>
      </c>
      <c r="X155" s="137">
        <f>IF(AND(X$3&gt;=$K155,X$3&lt;$L155),100*$AM155,0)</f>
        <v>100</v>
      </c>
      <c r="Y155" s="137">
        <f>IF(AND(Y$3&gt;=$K155,Y$3&lt;$L155),100*$AM155,0)</f>
        <v>100</v>
      </c>
      <c r="Z155" s="137">
        <f>IF(AND(Z$3&gt;=$K155,Z$3&lt;$L155),100*$AM155,0)</f>
        <v>100</v>
      </c>
      <c r="AA155" s="137">
        <f>IF(AND(AA$3&gt;=$K155,AA$3&lt;$L155),100*$AM155,0)</f>
        <v>100</v>
      </c>
      <c r="AB155" s="137">
        <f>IF(AND(AB$3&gt;=$K155,AB$3&lt;$L155),100*$AM155,0)</f>
        <v>100</v>
      </c>
      <c r="AC155" s="137">
        <f>IF(AND(AC$3&gt;=$K155,AC$3&lt;$L155),100*$AM155,0)</f>
        <v>100</v>
      </c>
      <c r="AD155" s="137">
        <f>IF(AND(AD$3&gt;=$K155,AD$3&lt;$L155),100*$AM155,0)</f>
        <v>0</v>
      </c>
      <c r="AE155" s="137">
        <f>IF(AND(AE$3&gt;=$K155,AE$3&lt;$L155),100*$AM155,0)</f>
        <v>0</v>
      </c>
      <c r="AF155" s="137">
        <f>IF(AND(AF$3&gt;=$K155,AF$3&lt;$L155),100*$AM155,0)</f>
        <v>0</v>
      </c>
      <c r="AG155" s="137">
        <f>IF(AND(AG$3&gt;=$K155,AG$3&lt;$L155),100*$AM155,0)</f>
        <v>0</v>
      </c>
      <c r="AH155" s="137">
        <f>IF(AND(AH$3&gt;=$K155,AH$3&lt;$L155),100*$AM155,0)</f>
        <v>0</v>
      </c>
      <c r="AI155" s="137">
        <f>IF(AND(AI$3&gt;=$K155,AI$3&lt;$L155),100*$AM155,0)</f>
        <v>0</v>
      </c>
      <c r="AJ155" s="137">
        <f>IF(AND(AJ$3&gt;=$K155,AJ$3&lt;$L155),100*$AM155,0)</f>
        <v>0</v>
      </c>
      <c r="AK155" s="136">
        <f ca="1">IF(AND(AND($AK$3&lt;=B155,B155&lt;=$AK$1),B155&lt;&gt;""),1,0)</f>
        <v>1</v>
      </c>
      <c r="AL155" s="136">
        <f t="shared" si="3"/>
        <v>1</v>
      </c>
      <c r="AM155" s="136">
        <v>1</v>
      </c>
    </row>
    <row r="156" spans="1:39" ht="37.5">
      <c r="A156" s="148">
        <v>746</v>
      </c>
      <c r="B156" s="149">
        <v>46045</v>
      </c>
      <c r="C156" s="150">
        <v>9</v>
      </c>
      <c r="D156" s="150">
        <v>17</v>
      </c>
      <c r="E156" s="153" t="s">
        <v>2</v>
      </c>
      <c r="F156" s="156" t="s">
        <v>38</v>
      </c>
      <c r="G156" s="156" t="s">
        <v>493</v>
      </c>
      <c r="H156" s="138" t="str">
        <f>IF(OR(G156="中止",G156="取消"),"998",IF(ISNA(MATCH($E156,施設情報!$B$2:$B$96,0)),"999",INDEX(施設情報!$C$2:$C$96,MATCH($E156,施設情報!$B$2:$B$96,0))))</f>
        <v>998</v>
      </c>
      <c r="I156" s="139">
        <f>B156</f>
        <v>46045</v>
      </c>
      <c r="J156" s="137" t="str">
        <f>H156&amp;"-"&amp;I156</f>
        <v>998-46045</v>
      </c>
      <c r="K156" s="137">
        <f>C156/24</f>
        <v>0.375</v>
      </c>
      <c r="L156" s="137">
        <f>D156/24</f>
        <v>0.70833333333333337</v>
      </c>
      <c r="M156" s="137">
        <f>IF(AND(M$3&gt;=$K156,M$3&lt;$L156),100*$AM156,0)</f>
        <v>0</v>
      </c>
      <c r="N156" s="137">
        <f>IF(AND(N$3&gt;=$K156,N$3&lt;$L156),100*$AM156,0)</f>
        <v>0</v>
      </c>
      <c r="O156" s="137">
        <f>IF(AND(O$3&gt;=$K156,O$3&lt;$L156),100*$AM156,0)</f>
        <v>0</v>
      </c>
      <c r="P156" s="137">
        <f>IF(AND(P$3&gt;=$K156,P$3&lt;$L156),100*$AM156,0)</f>
        <v>0</v>
      </c>
      <c r="Q156" s="137">
        <f>IF(AND(Q$3&gt;=$K156,Q$3&lt;$L156),100*$AM156,0)</f>
        <v>0</v>
      </c>
      <c r="R156" s="137">
        <f>IF(AND(R$3&gt;=$K156,R$3&lt;$L156),100*$AM156,0)</f>
        <v>0</v>
      </c>
      <c r="S156" s="137">
        <f>IF(AND(S$3&gt;=$K156,S$3&lt;$L156),100*$AM156,0)</f>
        <v>0</v>
      </c>
      <c r="T156" s="137">
        <f>IF(AND(T$3&gt;=$K156,T$3&lt;$L156),100*$AM156,0)</f>
        <v>0</v>
      </c>
      <c r="U156" s="137">
        <f>IF(AND(U$3&gt;=$K156,U$3&lt;$L156),100*$AM156,0)</f>
        <v>0</v>
      </c>
      <c r="V156" s="137">
        <f>IF(AND(V$3&gt;=$K156,V$3&lt;$L156),100*$AM156,0)</f>
        <v>100</v>
      </c>
      <c r="W156" s="137">
        <f>IF(AND(W$3&gt;=$K156,W$3&lt;$L156),100*$AM156,0)</f>
        <v>100</v>
      </c>
      <c r="X156" s="137">
        <f>IF(AND(X$3&gt;=$K156,X$3&lt;$L156),100*$AM156,0)</f>
        <v>100</v>
      </c>
      <c r="Y156" s="137">
        <f>IF(AND(Y$3&gt;=$K156,Y$3&lt;$L156),100*$AM156,0)</f>
        <v>100</v>
      </c>
      <c r="Z156" s="137">
        <f>IF(AND(Z$3&gt;=$K156,Z$3&lt;$L156),100*$AM156,0)</f>
        <v>100</v>
      </c>
      <c r="AA156" s="137">
        <f>IF(AND(AA$3&gt;=$K156,AA$3&lt;$L156),100*$AM156,0)</f>
        <v>100</v>
      </c>
      <c r="AB156" s="137">
        <f>IF(AND(AB$3&gt;=$K156,AB$3&lt;$L156),100*$AM156,0)</f>
        <v>100</v>
      </c>
      <c r="AC156" s="137">
        <f>IF(AND(AC$3&gt;=$K156,AC$3&lt;$L156),100*$AM156,0)</f>
        <v>100</v>
      </c>
      <c r="AD156" s="137">
        <f>IF(AND(AD$3&gt;=$K156,AD$3&lt;$L156),100*$AM156,0)</f>
        <v>0</v>
      </c>
      <c r="AE156" s="137">
        <f>IF(AND(AE$3&gt;=$K156,AE$3&lt;$L156),100*$AM156,0)</f>
        <v>0</v>
      </c>
      <c r="AF156" s="137">
        <f>IF(AND(AF$3&gt;=$K156,AF$3&lt;$L156),100*$AM156,0)</f>
        <v>0</v>
      </c>
      <c r="AG156" s="137">
        <f>IF(AND(AG$3&gt;=$K156,AG$3&lt;$L156),100*$AM156,0)</f>
        <v>0</v>
      </c>
      <c r="AH156" s="137">
        <f>IF(AND(AH$3&gt;=$K156,AH$3&lt;$L156),100*$AM156,0)</f>
        <v>0</v>
      </c>
      <c r="AI156" s="137">
        <f>IF(AND(AI$3&gt;=$K156,AI$3&lt;$L156),100*$AM156,0)</f>
        <v>0</v>
      </c>
      <c r="AJ156" s="137">
        <f>IF(AND(AJ$3&gt;=$K156,AJ$3&lt;$L156),100*$AM156,0)</f>
        <v>0</v>
      </c>
      <c r="AK156" s="136">
        <f ca="1">IF(AND(AND($AK$3&lt;=B156,B156&lt;=$AK$1),B156&lt;&gt;""),1,0)</f>
        <v>1</v>
      </c>
      <c r="AL156" s="136">
        <f t="shared" si="3"/>
        <v>1</v>
      </c>
      <c r="AM156" s="136">
        <v>1</v>
      </c>
    </row>
    <row r="157" spans="1:39" ht="75">
      <c r="A157" s="148">
        <v>758</v>
      </c>
      <c r="B157" s="149">
        <v>46045</v>
      </c>
      <c r="C157" s="150">
        <v>9</v>
      </c>
      <c r="D157" s="150">
        <v>17</v>
      </c>
      <c r="E157" s="153" t="s">
        <v>41</v>
      </c>
      <c r="F157" s="156" t="s">
        <v>38</v>
      </c>
      <c r="G157" s="156" t="s">
        <v>493</v>
      </c>
      <c r="H157" s="138" t="str">
        <f>IF(OR(G157="中止",G157="取消"),"998",IF(ISNA(MATCH($E157,施設情報!$B$2:$B$96,0)),"999",INDEX(施設情報!$C$2:$C$96,MATCH($E157,施設情報!$B$2:$B$96,0))))</f>
        <v>998</v>
      </c>
      <c r="I157" s="139">
        <f>B157</f>
        <v>46045</v>
      </c>
      <c r="J157" s="137" t="str">
        <f>H157&amp;"-"&amp;I157</f>
        <v>998-46045</v>
      </c>
      <c r="K157" s="137">
        <f>C157/24</f>
        <v>0.375</v>
      </c>
      <c r="L157" s="137">
        <f>D157/24</f>
        <v>0.70833333333333337</v>
      </c>
      <c r="M157" s="137">
        <f>IF(AND(M$3&gt;=$K157,M$3&lt;$L157),100*$AM157,0)</f>
        <v>0</v>
      </c>
      <c r="N157" s="137">
        <f>IF(AND(N$3&gt;=$K157,N$3&lt;$L157),100*$AM157,0)</f>
        <v>0</v>
      </c>
      <c r="O157" s="137">
        <f>IF(AND(O$3&gt;=$K157,O$3&lt;$L157),100*$AM157,0)</f>
        <v>0</v>
      </c>
      <c r="P157" s="137">
        <f>IF(AND(P$3&gt;=$K157,P$3&lt;$L157),100*$AM157,0)</f>
        <v>0</v>
      </c>
      <c r="Q157" s="137">
        <f>IF(AND(Q$3&gt;=$K157,Q$3&lt;$L157),100*$AM157,0)</f>
        <v>0</v>
      </c>
      <c r="R157" s="137">
        <f>IF(AND(R$3&gt;=$K157,R$3&lt;$L157),100*$AM157,0)</f>
        <v>0</v>
      </c>
      <c r="S157" s="137">
        <f>IF(AND(S$3&gt;=$K157,S$3&lt;$L157),100*$AM157,0)</f>
        <v>0</v>
      </c>
      <c r="T157" s="137">
        <f>IF(AND(T$3&gt;=$K157,T$3&lt;$L157),100*$AM157,0)</f>
        <v>0</v>
      </c>
      <c r="U157" s="137">
        <f>IF(AND(U$3&gt;=$K157,U$3&lt;$L157),100*$AM157,0)</f>
        <v>0</v>
      </c>
      <c r="V157" s="137">
        <f>IF(AND(V$3&gt;=$K157,V$3&lt;$L157),100*$AM157,0)</f>
        <v>100</v>
      </c>
      <c r="W157" s="137">
        <f>IF(AND(W$3&gt;=$K157,W$3&lt;$L157),100*$AM157,0)</f>
        <v>100</v>
      </c>
      <c r="X157" s="137">
        <f>IF(AND(X$3&gt;=$K157,X$3&lt;$L157),100*$AM157,0)</f>
        <v>100</v>
      </c>
      <c r="Y157" s="137">
        <f>IF(AND(Y$3&gt;=$K157,Y$3&lt;$L157),100*$AM157,0)</f>
        <v>100</v>
      </c>
      <c r="Z157" s="137">
        <f>IF(AND(Z$3&gt;=$K157,Z$3&lt;$L157),100*$AM157,0)</f>
        <v>100</v>
      </c>
      <c r="AA157" s="137">
        <f>IF(AND(AA$3&gt;=$K157,AA$3&lt;$L157),100*$AM157,0)</f>
        <v>100</v>
      </c>
      <c r="AB157" s="137">
        <f>IF(AND(AB$3&gt;=$K157,AB$3&lt;$L157),100*$AM157,0)</f>
        <v>100</v>
      </c>
      <c r="AC157" s="137">
        <f>IF(AND(AC$3&gt;=$K157,AC$3&lt;$L157),100*$AM157,0)</f>
        <v>100</v>
      </c>
      <c r="AD157" s="137">
        <f>IF(AND(AD$3&gt;=$K157,AD$3&lt;$L157),100*$AM157,0)</f>
        <v>0</v>
      </c>
      <c r="AE157" s="137">
        <f>IF(AND(AE$3&gt;=$K157,AE$3&lt;$L157),100*$AM157,0)</f>
        <v>0</v>
      </c>
      <c r="AF157" s="137">
        <f>IF(AND(AF$3&gt;=$K157,AF$3&lt;$L157),100*$AM157,0)</f>
        <v>0</v>
      </c>
      <c r="AG157" s="137">
        <f>IF(AND(AG$3&gt;=$K157,AG$3&lt;$L157),100*$AM157,0)</f>
        <v>0</v>
      </c>
      <c r="AH157" s="137">
        <f>IF(AND(AH$3&gt;=$K157,AH$3&lt;$L157),100*$AM157,0)</f>
        <v>0</v>
      </c>
      <c r="AI157" s="137">
        <f>IF(AND(AI$3&gt;=$K157,AI$3&lt;$L157),100*$AM157,0)</f>
        <v>0</v>
      </c>
      <c r="AJ157" s="137">
        <f>IF(AND(AJ$3&gt;=$K157,AJ$3&lt;$L157),100*$AM157,0)</f>
        <v>0</v>
      </c>
      <c r="AK157" s="136">
        <f ca="1">IF(AND(AND($AK$3&lt;=B157,B157&lt;=$AK$1),B157&lt;&gt;""),1,0)</f>
        <v>1</v>
      </c>
      <c r="AL157" s="136">
        <f t="shared" si="3"/>
        <v>1</v>
      </c>
      <c r="AM157" s="136">
        <v>1</v>
      </c>
    </row>
    <row r="158" spans="1:39" ht="36">
      <c r="A158" s="148">
        <v>770</v>
      </c>
      <c r="B158" s="149">
        <v>46045</v>
      </c>
      <c r="C158" s="150">
        <v>9</v>
      </c>
      <c r="D158" s="150">
        <v>17</v>
      </c>
      <c r="E158" s="153" t="s">
        <v>92</v>
      </c>
      <c r="F158" s="156" t="s">
        <v>38</v>
      </c>
      <c r="G158" s="156" t="s">
        <v>493</v>
      </c>
      <c r="H158" s="138" t="str">
        <f>IF(OR(G158="中止",G158="取消"),"998",IF(ISNA(MATCH($E158,施設情報!$B$2:$B$96,0)),"999",INDEX(施設情報!$C$2:$C$96,MATCH($E158,施設情報!$B$2:$B$96,0))))</f>
        <v>998</v>
      </c>
      <c r="I158" s="139">
        <f>B158</f>
        <v>46045</v>
      </c>
      <c r="J158" s="137" t="str">
        <f>H158&amp;"-"&amp;I158</f>
        <v>998-46045</v>
      </c>
      <c r="K158" s="137">
        <f>C158/24</f>
        <v>0.375</v>
      </c>
      <c r="L158" s="137">
        <f>D158/24</f>
        <v>0.70833333333333337</v>
      </c>
      <c r="M158" s="137">
        <f>IF(AND(M$3&gt;=$K158,M$3&lt;$L158),100*$AM158,0)</f>
        <v>0</v>
      </c>
      <c r="N158" s="137">
        <f>IF(AND(N$3&gt;=$K158,N$3&lt;$L158),100*$AM158,0)</f>
        <v>0</v>
      </c>
      <c r="O158" s="137">
        <f>IF(AND(O$3&gt;=$K158,O$3&lt;$L158),100*$AM158,0)</f>
        <v>0</v>
      </c>
      <c r="P158" s="137">
        <f>IF(AND(P$3&gt;=$K158,P$3&lt;$L158),100*$AM158,0)</f>
        <v>0</v>
      </c>
      <c r="Q158" s="137">
        <f>IF(AND(Q$3&gt;=$K158,Q$3&lt;$L158),100*$AM158,0)</f>
        <v>0</v>
      </c>
      <c r="R158" s="137">
        <f>IF(AND(R$3&gt;=$K158,R$3&lt;$L158),100*$AM158,0)</f>
        <v>0</v>
      </c>
      <c r="S158" s="137">
        <f>IF(AND(S$3&gt;=$K158,S$3&lt;$L158),100*$AM158,0)</f>
        <v>0</v>
      </c>
      <c r="T158" s="137">
        <f>IF(AND(T$3&gt;=$K158,T$3&lt;$L158),100*$AM158,0)</f>
        <v>0</v>
      </c>
      <c r="U158" s="137">
        <f>IF(AND(U$3&gt;=$K158,U$3&lt;$L158),100*$AM158,0)</f>
        <v>0</v>
      </c>
      <c r="V158" s="137">
        <f>IF(AND(V$3&gt;=$K158,V$3&lt;$L158),100*$AM158,0)</f>
        <v>100</v>
      </c>
      <c r="W158" s="137">
        <f>IF(AND(W$3&gt;=$K158,W$3&lt;$L158),100*$AM158,0)</f>
        <v>100</v>
      </c>
      <c r="X158" s="137">
        <f>IF(AND(X$3&gt;=$K158,X$3&lt;$L158),100*$AM158,0)</f>
        <v>100</v>
      </c>
      <c r="Y158" s="137">
        <f>IF(AND(Y$3&gt;=$K158,Y$3&lt;$L158),100*$AM158,0)</f>
        <v>100</v>
      </c>
      <c r="Z158" s="137">
        <f>IF(AND(Z$3&gt;=$K158,Z$3&lt;$L158),100*$AM158,0)</f>
        <v>100</v>
      </c>
      <c r="AA158" s="137">
        <f>IF(AND(AA$3&gt;=$K158,AA$3&lt;$L158),100*$AM158,0)</f>
        <v>100</v>
      </c>
      <c r="AB158" s="137">
        <f>IF(AND(AB$3&gt;=$K158,AB$3&lt;$L158),100*$AM158,0)</f>
        <v>100</v>
      </c>
      <c r="AC158" s="137">
        <f>IF(AND(AC$3&gt;=$K158,AC$3&lt;$L158),100*$AM158,0)</f>
        <v>100</v>
      </c>
      <c r="AD158" s="137">
        <f>IF(AND(AD$3&gt;=$K158,AD$3&lt;$L158),100*$AM158,0)</f>
        <v>0</v>
      </c>
      <c r="AE158" s="137">
        <f>IF(AND(AE$3&gt;=$K158,AE$3&lt;$L158),100*$AM158,0)</f>
        <v>0</v>
      </c>
      <c r="AF158" s="137">
        <f>IF(AND(AF$3&gt;=$K158,AF$3&lt;$L158),100*$AM158,0)</f>
        <v>0</v>
      </c>
      <c r="AG158" s="137">
        <f>IF(AND(AG$3&gt;=$K158,AG$3&lt;$L158),100*$AM158,0)</f>
        <v>0</v>
      </c>
      <c r="AH158" s="137">
        <f>IF(AND(AH$3&gt;=$K158,AH$3&lt;$L158),100*$AM158,0)</f>
        <v>0</v>
      </c>
      <c r="AI158" s="137">
        <f>IF(AND(AI$3&gt;=$K158,AI$3&lt;$L158),100*$AM158,0)</f>
        <v>0</v>
      </c>
      <c r="AJ158" s="137">
        <f>IF(AND(AJ$3&gt;=$K158,AJ$3&lt;$L158),100*$AM158,0)</f>
        <v>0</v>
      </c>
      <c r="AK158" s="136">
        <f ca="1">IF(AND(AND($AK$3&lt;=B158,B158&lt;=$AK$1),B158&lt;&gt;""),1,0)</f>
        <v>1</v>
      </c>
      <c r="AL158" s="136">
        <f t="shared" si="3"/>
        <v>1</v>
      </c>
      <c r="AM158" s="136">
        <v>1</v>
      </c>
    </row>
    <row r="159" spans="1:39" ht="72">
      <c r="A159" s="148">
        <v>782</v>
      </c>
      <c r="B159" s="149">
        <v>46045</v>
      </c>
      <c r="C159" s="150">
        <v>9</v>
      </c>
      <c r="D159" s="150">
        <v>17</v>
      </c>
      <c r="E159" s="153" t="s">
        <v>93</v>
      </c>
      <c r="F159" s="156" t="s">
        <v>38</v>
      </c>
      <c r="G159" s="156" t="s">
        <v>493</v>
      </c>
      <c r="H159" s="138" t="str">
        <f>IF(OR(G159="中止",G159="取消"),"998",IF(ISNA(MATCH($E159,施設情報!$B$2:$B$96,0)),"999",INDEX(施設情報!$C$2:$C$96,MATCH($E159,施設情報!$B$2:$B$96,0))))</f>
        <v>998</v>
      </c>
      <c r="I159" s="139">
        <f>B159</f>
        <v>46045</v>
      </c>
      <c r="J159" s="137" t="str">
        <f>H159&amp;"-"&amp;I159</f>
        <v>998-46045</v>
      </c>
      <c r="K159" s="137">
        <f>C159/24</f>
        <v>0.375</v>
      </c>
      <c r="L159" s="137">
        <f>D159/24</f>
        <v>0.70833333333333337</v>
      </c>
      <c r="M159" s="137">
        <f>IF(AND(M$3&gt;=$K159,M$3&lt;$L159),100*$AM159,0)</f>
        <v>0</v>
      </c>
      <c r="N159" s="137">
        <f>IF(AND(N$3&gt;=$K159,N$3&lt;$L159),100*$AM159,0)</f>
        <v>0</v>
      </c>
      <c r="O159" s="137">
        <f>IF(AND(O$3&gt;=$K159,O$3&lt;$L159),100*$AM159,0)</f>
        <v>0</v>
      </c>
      <c r="P159" s="137">
        <f>IF(AND(P$3&gt;=$K159,P$3&lt;$L159),100*$AM159,0)</f>
        <v>0</v>
      </c>
      <c r="Q159" s="137">
        <f>IF(AND(Q$3&gt;=$K159,Q$3&lt;$L159),100*$AM159,0)</f>
        <v>0</v>
      </c>
      <c r="R159" s="137">
        <f>IF(AND(R$3&gt;=$K159,R$3&lt;$L159),100*$AM159,0)</f>
        <v>0</v>
      </c>
      <c r="S159" s="137">
        <f>IF(AND(S$3&gt;=$K159,S$3&lt;$L159),100*$AM159,0)</f>
        <v>0</v>
      </c>
      <c r="T159" s="137">
        <f>IF(AND(T$3&gt;=$K159,T$3&lt;$L159),100*$AM159,0)</f>
        <v>0</v>
      </c>
      <c r="U159" s="137">
        <f>IF(AND(U$3&gt;=$K159,U$3&lt;$L159),100*$AM159,0)</f>
        <v>0</v>
      </c>
      <c r="V159" s="137">
        <f>IF(AND(V$3&gt;=$K159,V$3&lt;$L159),100*$AM159,0)</f>
        <v>100</v>
      </c>
      <c r="W159" s="137">
        <f>IF(AND(W$3&gt;=$K159,W$3&lt;$L159),100*$AM159,0)</f>
        <v>100</v>
      </c>
      <c r="X159" s="137">
        <f>IF(AND(X$3&gt;=$K159,X$3&lt;$L159),100*$AM159,0)</f>
        <v>100</v>
      </c>
      <c r="Y159" s="137">
        <f>IF(AND(Y$3&gt;=$K159,Y$3&lt;$L159),100*$AM159,0)</f>
        <v>100</v>
      </c>
      <c r="Z159" s="137">
        <f>IF(AND(Z$3&gt;=$K159,Z$3&lt;$L159),100*$AM159,0)</f>
        <v>100</v>
      </c>
      <c r="AA159" s="137">
        <f>IF(AND(AA$3&gt;=$K159,AA$3&lt;$L159),100*$AM159,0)</f>
        <v>100</v>
      </c>
      <c r="AB159" s="137">
        <f>IF(AND(AB$3&gt;=$K159,AB$3&lt;$L159),100*$AM159,0)</f>
        <v>100</v>
      </c>
      <c r="AC159" s="137">
        <f>IF(AND(AC$3&gt;=$K159,AC$3&lt;$L159),100*$AM159,0)</f>
        <v>100</v>
      </c>
      <c r="AD159" s="137">
        <f>IF(AND(AD$3&gt;=$K159,AD$3&lt;$L159),100*$AM159,0)</f>
        <v>0</v>
      </c>
      <c r="AE159" s="137">
        <f>IF(AND(AE$3&gt;=$K159,AE$3&lt;$L159),100*$AM159,0)</f>
        <v>0</v>
      </c>
      <c r="AF159" s="137">
        <f>IF(AND(AF$3&gt;=$K159,AF$3&lt;$L159),100*$AM159,0)</f>
        <v>0</v>
      </c>
      <c r="AG159" s="137">
        <f>IF(AND(AG$3&gt;=$K159,AG$3&lt;$L159),100*$AM159,0)</f>
        <v>0</v>
      </c>
      <c r="AH159" s="137">
        <f>IF(AND(AH$3&gt;=$K159,AH$3&lt;$L159),100*$AM159,0)</f>
        <v>0</v>
      </c>
      <c r="AI159" s="137">
        <f>IF(AND(AI$3&gt;=$K159,AI$3&lt;$L159),100*$AM159,0)</f>
        <v>0</v>
      </c>
      <c r="AJ159" s="137">
        <f>IF(AND(AJ$3&gt;=$K159,AJ$3&lt;$L159),100*$AM159,0)</f>
        <v>0</v>
      </c>
      <c r="AK159" s="136">
        <f ca="1">IF(AND(AND($AK$3&lt;=B159,B159&lt;=$AK$1),B159&lt;&gt;""),1,0)</f>
        <v>1</v>
      </c>
      <c r="AL159" s="136">
        <f t="shared" si="3"/>
        <v>1</v>
      </c>
      <c r="AM159" s="136">
        <v>1</v>
      </c>
    </row>
    <row r="160" spans="1:39" ht="75">
      <c r="A160" s="148">
        <v>794</v>
      </c>
      <c r="B160" s="149">
        <v>46045</v>
      </c>
      <c r="C160" s="150">
        <v>9</v>
      </c>
      <c r="D160" s="150">
        <v>21</v>
      </c>
      <c r="E160" s="153" t="s">
        <v>43</v>
      </c>
      <c r="F160" s="156" t="s">
        <v>38</v>
      </c>
      <c r="G160" s="156" t="s">
        <v>493</v>
      </c>
      <c r="H160" s="138" t="str">
        <f>IF(OR(G160="中止",G160="取消"),"998",IF(ISNA(MATCH($E160,施設情報!$B$2:$B$96,0)),"999",INDEX(施設情報!$C$2:$C$96,MATCH($E160,施設情報!$B$2:$B$96,0))))</f>
        <v>998</v>
      </c>
      <c r="I160" s="139">
        <f>B160</f>
        <v>46045</v>
      </c>
      <c r="J160" s="137" t="str">
        <f>H160&amp;"-"&amp;I160</f>
        <v>998-46045</v>
      </c>
      <c r="K160" s="137">
        <f>C160/24</f>
        <v>0.375</v>
      </c>
      <c r="L160" s="137">
        <f>D160/24</f>
        <v>0.875</v>
      </c>
      <c r="M160" s="137">
        <f>IF(AND(M$3&gt;=$K160,M$3&lt;$L160),100*$AM160,0)</f>
        <v>0</v>
      </c>
      <c r="N160" s="137">
        <f>IF(AND(N$3&gt;=$K160,N$3&lt;$L160),100*$AM160,0)</f>
        <v>0</v>
      </c>
      <c r="O160" s="137">
        <f>IF(AND(O$3&gt;=$K160,O$3&lt;$L160),100*$AM160,0)</f>
        <v>0</v>
      </c>
      <c r="P160" s="137">
        <f>IF(AND(P$3&gt;=$K160,P$3&lt;$L160),100*$AM160,0)</f>
        <v>0</v>
      </c>
      <c r="Q160" s="137">
        <f>IF(AND(Q$3&gt;=$K160,Q$3&lt;$L160),100*$AM160,0)</f>
        <v>0</v>
      </c>
      <c r="R160" s="137">
        <f>IF(AND(R$3&gt;=$K160,R$3&lt;$L160),100*$AM160,0)</f>
        <v>0</v>
      </c>
      <c r="S160" s="137">
        <f>IF(AND(S$3&gt;=$K160,S$3&lt;$L160),100*$AM160,0)</f>
        <v>0</v>
      </c>
      <c r="T160" s="137">
        <f>IF(AND(T$3&gt;=$K160,T$3&lt;$L160),100*$AM160,0)</f>
        <v>0</v>
      </c>
      <c r="U160" s="137">
        <f>IF(AND(U$3&gt;=$K160,U$3&lt;$L160),100*$AM160,0)</f>
        <v>0</v>
      </c>
      <c r="V160" s="137">
        <f>IF(AND(V$3&gt;=$K160,V$3&lt;$L160),100*$AM160,0)</f>
        <v>100</v>
      </c>
      <c r="W160" s="137">
        <f>IF(AND(W$3&gt;=$K160,W$3&lt;$L160),100*$AM160,0)</f>
        <v>100</v>
      </c>
      <c r="X160" s="137">
        <f>IF(AND(X$3&gt;=$K160,X$3&lt;$L160),100*$AM160,0)</f>
        <v>100</v>
      </c>
      <c r="Y160" s="137">
        <f>IF(AND(Y$3&gt;=$K160,Y$3&lt;$L160),100*$AM160,0)</f>
        <v>100</v>
      </c>
      <c r="Z160" s="137">
        <f>IF(AND(Z$3&gt;=$K160,Z$3&lt;$L160),100*$AM160,0)</f>
        <v>100</v>
      </c>
      <c r="AA160" s="137">
        <f>IF(AND(AA$3&gt;=$K160,AA$3&lt;$L160),100*$AM160,0)</f>
        <v>100</v>
      </c>
      <c r="AB160" s="137">
        <f>IF(AND(AB$3&gt;=$K160,AB$3&lt;$L160),100*$AM160,0)</f>
        <v>100</v>
      </c>
      <c r="AC160" s="137">
        <f>IF(AND(AC$3&gt;=$K160,AC$3&lt;$L160),100*$AM160,0)</f>
        <v>100</v>
      </c>
      <c r="AD160" s="137">
        <f>IF(AND(AD$3&gt;=$K160,AD$3&lt;$L160),100*$AM160,0)</f>
        <v>100</v>
      </c>
      <c r="AE160" s="137">
        <f>IF(AND(AE$3&gt;=$K160,AE$3&lt;$L160),100*$AM160,0)</f>
        <v>100</v>
      </c>
      <c r="AF160" s="137">
        <f>IF(AND(AF$3&gt;=$K160,AF$3&lt;$L160),100*$AM160,0)</f>
        <v>100</v>
      </c>
      <c r="AG160" s="137">
        <f>IF(AND(AG$3&gt;=$K160,AG$3&lt;$L160),100*$AM160,0)</f>
        <v>100</v>
      </c>
      <c r="AH160" s="137">
        <f>IF(AND(AH$3&gt;=$K160,AH$3&lt;$L160),100*$AM160,0)</f>
        <v>0</v>
      </c>
      <c r="AI160" s="137">
        <f>IF(AND(AI$3&gt;=$K160,AI$3&lt;$L160),100*$AM160,0)</f>
        <v>0</v>
      </c>
      <c r="AJ160" s="137">
        <f>IF(AND(AJ$3&gt;=$K160,AJ$3&lt;$L160),100*$AM160,0)</f>
        <v>0</v>
      </c>
      <c r="AK160" s="136">
        <f ca="1">IF(AND(AND($AK$3&lt;=B160,B160&lt;=$AK$1),B160&lt;&gt;""),1,0)</f>
        <v>1</v>
      </c>
      <c r="AL160" s="136">
        <f t="shared" si="3"/>
        <v>1</v>
      </c>
      <c r="AM160" s="136">
        <v>1</v>
      </c>
    </row>
    <row r="161" spans="1:39" ht="72">
      <c r="A161" s="148">
        <v>806</v>
      </c>
      <c r="B161" s="149">
        <v>46045</v>
      </c>
      <c r="C161" s="150">
        <v>9</v>
      </c>
      <c r="D161" s="150">
        <v>21</v>
      </c>
      <c r="E161" s="153" t="s">
        <v>94</v>
      </c>
      <c r="F161" s="156" t="s">
        <v>38</v>
      </c>
      <c r="G161" s="156" t="s">
        <v>493</v>
      </c>
      <c r="H161" s="138" t="str">
        <f>IF(OR(G161="中止",G161="取消"),"998",IF(ISNA(MATCH($E161,施設情報!$B$2:$B$96,0)),"999",INDEX(施設情報!$C$2:$C$96,MATCH($E161,施設情報!$B$2:$B$96,0))))</f>
        <v>998</v>
      </c>
      <c r="I161" s="139">
        <f>B161</f>
        <v>46045</v>
      </c>
      <c r="J161" s="137" t="str">
        <f>H161&amp;"-"&amp;I161</f>
        <v>998-46045</v>
      </c>
      <c r="K161" s="137">
        <f>C161/24</f>
        <v>0.375</v>
      </c>
      <c r="L161" s="137">
        <f>D161/24</f>
        <v>0.875</v>
      </c>
      <c r="M161" s="137">
        <f>IF(AND(M$3&gt;=$K161,M$3&lt;$L161),100*$AM161,0)</f>
        <v>0</v>
      </c>
      <c r="N161" s="137">
        <f>IF(AND(N$3&gt;=$K161,N$3&lt;$L161),100*$AM161,0)</f>
        <v>0</v>
      </c>
      <c r="O161" s="137">
        <f>IF(AND(O$3&gt;=$K161,O$3&lt;$L161),100*$AM161,0)</f>
        <v>0</v>
      </c>
      <c r="P161" s="137">
        <f>IF(AND(P$3&gt;=$K161,P$3&lt;$L161),100*$AM161,0)</f>
        <v>0</v>
      </c>
      <c r="Q161" s="137">
        <f>IF(AND(Q$3&gt;=$K161,Q$3&lt;$L161),100*$AM161,0)</f>
        <v>0</v>
      </c>
      <c r="R161" s="137">
        <f>IF(AND(R$3&gt;=$K161,R$3&lt;$L161),100*$AM161,0)</f>
        <v>0</v>
      </c>
      <c r="S161" s="137">
        <f>IF(AND(S$3&gt;=$K161,S$3&lt;$L161),100*$AM161,0)</f>
        <v>0</v>
      </c>
      <c r="T161" s="137">
        <f>IF(AND(T$3&gt;=$K161,T$3&lt;$L161),100*$AM161,0)</f>
        <v>0</v>
      </c>
      <c r="U161" s="137">
        <f>IF(AND(U$3&gt;=$K161,U$3&lt;$L161),100*$AM161,0)</f>
        <v>0</v>
      </c>
      <c r="V161" s="137">
        <f>IF(AND(V$3&gt;=$K161,V$3&lt;$L161),100*$AM161,0)</f>
        <v>100</v>
      </c>
      <c r="W161" s="137">
        <f>IF(AND(W$3&gt;=$K161,W$3&lt;$L161),100*$AM161,0)</f>
        <v>100</v>
      </c>
      <c r="X161" s="137">
        <f>IF(AND(X$3&gt;=$K161,X$3&lt;$L161),100*$AM161,0)</f>
        <v>100</v>
      </c>
      <c r="Y161" s="137">
        <f>IF(AND(Y$3&gt;=$K161,Y$3&lt;$L161),100*$AM161,0)</f>
        <v>100</v>
      </c>
      <c r="Z161" s="137">
        <f>IF(AND(Z$3&gt;=$K161,Z$3&lt;$L161),100*$AM161,0)</f>
        <v>100</v>
      </c>
      <c r="AA161" s="137">
        <f>IF(AND(AA$3&gt;=$K161,AA$3&lt;$L161),100*$AM161,0)</f>
        <v>100</v>
      </c>
      <c r="AB161" s="137">
        <f>IF(AND(AB$3&gt;=$K161,AB$3&lt;$L161),100*$AM161,0)</f>
        <v>100</v>
      </c>
      <c r="AC161" s="137">
        <f>IF(AND(AC$3&gt;=$K161,AC$3&lt;$L161),100*$AM161,0)</f>
        <v>100</v>
      </c>
      <c r="AD161" s="137">
        <f>IF(AND(AD$3&gt;=$K161,AD$3&lt;$L161),100*$AM161,0)</f>
        <v>100</v>
      </c>
      <c r="AE161" s="137">
        <f>IF(AND(AE$3&gt;=$K161,AE$3&lt;$L161),100*$AM161,0)</f>
        <v>100</v>
      </c>
      <c r="AF161" s="137">
        <f>IF(AND(AF$3&gt;=$K161,AF$3&lt;$L161),100*$AM161,0)</f>
        <v>100</v>
      </c>
      <c r="AG161" s="137">
        <f>IF(AND(AG$3&gt;=$K161,AG$3&lt;$L161),100*$AM161,0)</f>
        <v>100</v>
      </c>
      <c r="AH161" s="137">
        <f>IF(AND(AH$3&gt;=$K161,AH$3&lt;$L161),100*$AM161,0)</f>
        <v>0</v>
      </c>
      <c r="AI161" s="137">
        <f>IF(AND(AI$3&gt;=$K161,AI$3&lt;$L161),100*$AM161,0)</f>
        <v>0</v>
      </c>
      <c r="AJ161" s="137">
        <f>IF(AND(AJ$3&gt;=$K161,AJ$3&lt;$L161),100*$AM161,0)</f>
        <v>0</v>
      </c>
      <c r="AK161" s="136">
        <f ca="1">IF(AND(AND($AK$3&lt;=B161,B161&lt;=$AK$1),B161&lt;&gt;""),1,0)</f>
        <v>1</v>
      </c>
      <c r="AL161" s="136">
        <f t="shared" si="3"/>
        <v>1</v>
      </c>
      <c r="AM161" s="136">
        <v>1</v>
      </c>
    </row>
    <row r="162" spans="1:39" ht="37.5">
      <c r="A162" s="148">
        <v>7</v>
      </c>
      <c r="B162" s="149">
        <v>46046</v>
      </c>
      <c r="C162" s="150">
        <v>0</v>
      </c>
      <c r="D162" s="150">
        <v>24</v>
      </c>
      <c r="E162" s="153" t="s">
        <v>28</v>
      </c>
      <c r="F162" s="156" t="s">
        <v>29</v>
      </c>
      <c r="G162" s="156" t="s">
        <v>1</v>
      </c>
      <c r="H162" s="138" t="str">
        <f>IF(OR(G162="中止",G162="取消"),"998",IF(ISNA(MATCH($E162,施設情報!$B$2:$B$96,0)),"999",INDEX(施設情報!$C$2:$C$96,MATCH($E162,施設情報!$B$2:$B$96,0))))</f>
        <v>001</v>
      </c>
      <c r="I162" s="139">
        <f>B162</f>
        <v>46046</v>
      </c>
      <c r="J162" s="137" t="str">
        <f>H162&amp;"-"&amp;I162</f>
        <v>001-46046</v>
      </c>
      <c r="K162" s="137">
        <f>C162/24</f>
        <v>0</v>
      </c>
      <c r="L162" s="137">
        <f>D162/24</f>
        <v>1</v>
      </c>
      <c r="M162" s="137">
        <f>IF(AND(M$3&gt;=$K162,M$3&lt;$L162),100*$AM162,0)</f>
        <v>100</v>
      </c>
      <c r="N162" s="137">
        <f>IF(AND(N$3&gt;=$K162,N$3&lt;$L162),100*$AM162,0)</f>
        <v>100</v>
      </c>
      <c r="O162" s="137">
        <f>IF(AND(O$3&gt;=$K162,O$3&lt;$L162),100*$AM162,0)</f>
        <v>100</v>
      </c>
      <c r="P162" s="137">
        <f>IF(AND(P$3&gt;=$K162,P$3&lt;$L162),100*$AM162,0)</f>
        <v>100</v>
      </c>
      <c r="Q162" s="137">
        <f>IF(AND(Q$3&gt;=$K162,Q$3&lt;$L162),100*$AM162,0)</f>
        <v>100</v>
      </c>
      <c r="R162" s="137">
        <f>IF(AND(R$3&gt;=$K162,R$3&lt;$L162),100*$AM162,0)</f>
        <v>100</v>
      </c>
      <c r="S162" s="137">
        <f>IF(AND(S$3&gt;=$K162,S$3&lt;$L162),100*$AM162,0)</f>
        <v>100</v>
      </c>
      <c r="T162" s="137">
        <f>IF(AND(T$3&gt;=$K162,T$3&lt;$L162),100*$AM162,0)</f>
        <v>100</v>
      </c>
      <c r="U162" s="137">
        <f>IF(AND(U$3&gt;=$K162,U$3&lt;$L162),100*$AM162,0)</f>
        <v>100</v>
      </c>
      <c r="V162" s="137">
        <f>IF(AND(V$3&gt;=$K162,V$3&lt;$L162),100*$AM162,0)</f>
        <v>100</v>
      </c>
      <c r="W162" s="137">
        <f>IF(AND(W$3&gt;=$K162,W$3&lt;$L162),100*$AM162,0)</f>
        <v>100</v>
      </c>
      <c r="X162" s="137">
        <f>IF(AND(X$3&gt;=$K162,X$3&lt;$L162),100*$AM162,0)</f>
        <v>100</v>
      </c>
      <c r="Y162" s="137">
        <f>IF(AND(Y$3&gt;=$K162,Y$3&lt;$L162),100*$AM162,0)</f>
        <v>100</v>
      </c>
      <c r="Z162" s="137">
        <f>IF(AND(Z$3&gt;=$K162,Z$3&lt;$L162),100*$AM162,0)</f>
        <v>100</v>
      </c>
      <c r="AA162" s="137">
        <f>IF(AND(AA$3&gt;=$K162,AA$3&lt;$L162),100*$AM162,0)</f>
        <v>100</v>
      </c>
      <c r="AB162" s="137">
        <f>IF(AND(AB$3&gt;=$K162,AB$3&lt;$L162),100*$AM162,0)</f>
        <v>100</v>
      </c>
      <c r="AC162" s="137">
        <f>IF(AND(AC$3&gt;=$K162,AC$3&lt;$L162),100*$AM162,0)</f>
        <v>100</v>
      </c>
      <c r="AD162" s="137">
        <f>IF(AND(AD$3&gt;=$K162,AD$3&lt;$L162),100*$AM162,0)</f>
        <v>100</v>
      </c>
      <c r="AE162" s="137">
        <f>IF(AND(AE$3&gt;=$K162,AE$3&lt;$L162),100*$AM162,0)</f>
        <v>100</v>
      </c>
      <c r="AF162" s="137">
        <f>IF(AND(AF$3&gt;=$K162,AF$3&lt;$L162),100*$AM162,0)</f>
        <v>100</v>
      </c>
      <c r="AG162" s="137">
        <f>IF(AND(AG$3&gt;=$K162,AG$3&lt;$L162),100*$AM162,0)</f>
        <v>100</v>
      </c>
      <c r="AH162" s="137">
        <f>IF(AND(AH$3&gt;=$K162,AH$3&lt;$L162),100*$AM162,0)</f>
        <v>100</v>
      </c>
      <c r="AI162" s="137">
        <f>IF(AND(AI$3&gt;=$K162,AI$3&lt;$L162),100*$AM162,0)</f>
        <v>100</v>
      </c>
      <c r="AJ162" s="137">
        <f>IF(AND(AJ$3&gt;=$K162,AJ$3&lt;$L162),100*$AM162,0)</f>
        <v>100</v>
      </c>
      <c r="AK162" s="136">
        <f ca="1">IF(AND(AND($AK$3&lt;=B162,B162&lt;=$AK$1),B162&lt;&gt;""),1,0)</f>
        <v>1</v>
      </c>
      <c r="AL162" s="136">
        <f t="shared" si="3"/>
        <v>1</v>
      </c>
      <c r="AM162" s="136">
        <v>1</v>
      </c>
    </row>
    <row r="163" spans="1:39" ht="56.25">
      <c r="A163" s="148">
        <v>318</v>
      </c>
      <c r="B163" s="152">
        <v>46046</v>
      </c>
      <c r="C163" s="154">
        <v>9</v>
      </c>
      <c r="D163" s="154">
        <v>17</v>
      </c>
      <c r="E163" s="153" t="s">
        <v>53</v>
      </c>
      <c r="F163" s="207" t="s">
        <v>96</v>
      </c>
      <c r="G163" s="207" t="s">
        <v>1</v>
      </c>
      <c r="H163" s="138" t="str">
        <f>IF(OR(G163="中止",G163="取消"),"998",IF(ISNA(MATCH($E163,施設情報!$B$2:$B$96,0)),"999",INDEX(施設情報!$C$2:$C$96,MATCH($E163,施設情報!$B$2:$B$96,0))))</f>
        <v>024</v>
      </c>
      <c r="I163" s="139">
        <f>B163</f>
        <v>46046</v>
      </c>
      <c r="J163" s="137" t="str">
        <f>H163&amp;"-"&amp;I163</f>
        <v>024-46046</v>
      </c>
      <c r="K163" s="137">
        <f>C163/24</f>
        <v>0.375</v>
      </c>
      <c r="L163" s="137">
        <f>D163/24</f>
        <v>0.70833333333333337</v>
      </c>
      <c r="M163" s="137">
        <f>IF(AND(M$3&gt;=$K163,M$3&lt;$L163),100*$AM163,0)</f>
        <v>0</v>
      </c>
      <c r="N163" s="137">
        <f>IF(AND(N$3&gt;=$K163,N$3&lt;$L163),100*$AM163,0)</f>
        <v>0</v>
      </c>
      <c r="O163" s="137">
        <f>IF(AND(O$3&gt;=$K163,O$3&lt;$L163),100*$AM163,0)</f>
        <v>0</v>
      </c>
      <c r="P163" s="137">
        <f>IF(AND(P$3&gt;=$K163,P$3&lt;$L163),100*$AM163,0)</f>
        <v>0</v>
      </c>
      <c r="Q163" s="137">
        <f>IF(AND(Q$3&gt;=$K163,Q$3&lt;$L163),100*$AM163,0)</f>
        <v>0</v>
      </c>
      <c r="R163" s="137">
        <f>IF(AND(R$3&gt;=$K163,R$3&lt;$L163),100*$AM163,0)</f>
        <v>0</v>
      </c>
      <c r="S163" s="137">
        <f>IF(AND(S$3&gt;=$K163,S$3&lt;$L163),100*$AM163,0)</f>
        <v>0</v>
      </c>
      <c r="T163" s="137">
        <f>IF(AND(T$3&gt;=$K163,T$3&lt;$L163),100*$AM163,0)</f>
        <v>0</v>
      </c>
      <c r="U163" s="137">
        <f>IF(AND(U$3&gt;=$K163,U$3&lt;$L163),100*$AM163,0)</f>
        <v>0</v>
      </c>
      <c r="V163" s="137">
        <f>IF(AND(V$3&gt;=$K163,V$3&lt;$L163),100*$AM163,0)</f>
        <v>100</v>
      </c>
      <c r="W163" s="137">
        <f>IF(AND(W$3&gt;=$K163,W$3&lt;$L163),100*$AM163,0)</f>
        <v>100</v>
      </c>
      <c r="X163" s="137">
        <f>IF(AND(X$3&gt;=$K163,X$3&lt;$L163),100*$AM163,0)</f>
        <v>100</v>
      </c>
      <c r="Y163" s="137">
        <f>IF(AND(Y$3&gt;=$K163,Y$3&lt;$L163),100*$AM163,0)</f>
        <v>100</v>
      </c>
      <c r="Z163" s="137">
        <f>IF(AND(Z$3&gt;=$K163,Z$3&lt;$L163),100*$AM163,0)</f>
        <v>100</v>
      </c>
      <c r="AA163" s="137">
        <f>IF(AND(AA$3&gt;=$K163,AA$3&lt;$L163),100*$AM163,0)</f>
        <v>100</v>
      </c>
      <c r="AB163" s="137">
        <f>IF(AND(AB$3&gt;=$K163,AB$3&lt;$L163),100*$AM163,0)</f>
        <v>100</v>
      </c>
      <c r="AC163" s="137">
        <f>IF(AND(AC$3&gt;=$K163,AC$3&lt;$L163),100*$AM163,0)</f>
        <v>100</v>
      </c>
      <c r="AD163" s="137">
        <f>IF(AND(AD$3&gt;=$K163,AD$3&lt;$L163),100*$AM163,0)</f>
        <v>0</v>
      </c>
      <c r="AE163" s="137">
        <f>IF(AND(AE$3&gt;=$K163,AE$3&lt;$L163),100*$AM163,0)</f>
        <v>0</v>
      </c>
      <c r="AF163" s="137">
        <f>IF(AND(AF$3&gt;=$K163,AF$3&lt;$L163),100*$AM163,0)</f>
        <v>0</v>
      </c>
      <c r="AG163" s="137">
        <f>IF(AND(AG$3&gt;=$K163,AG$3&lt;$L163),100*$AM163,0)</f>
        <v>0</v>
      </c>
      <c r="AH163" s="137">
        <f>IF(AND(AH$3&gt;=$K163,AH$3&lt;$L163),100*$AM163,0)</f>
        <v>0</v>
      </c>
      <c r="AI163" s="137">
        <f>IF(AND(AI$3&gt;=$K163,AI$3&lt;$L163),100*$AM163,0)</f>
        <v>0</v>
      </c>
      <c r="AJ163" s="137">
        <f>IF(AND(AJ$3&gt;=$K163,AJ$3&lt;$L163),100*$AM163,0)</f>
        <v>0</v>
      </c>
      <c r="AK163" s="136">
        <f ca="1">IF(AND(AND($AK$3&lt;=B163,B163&lt;=$AK$1),B163&lt;&gt;""),1,0)</f>
        <v>1</v>
      </c>
      <c r="AL163" s="136">
        <f t="shared" si="3"/>
        <v>1</v>
      </c>
      <c r="AM163" s="136">
        <v>1</v>
      </c>
    </row>
    <row r="164" spans="1:39" ht="37.5">
      <c r="A164" s="148">
        <v>747</v>
      </c>
      <c r="B164" s="149">
        <v>46046</v>
      </c>
      <c r="C164" s="150">
        <v>9</v>
      </c>
      <c r="D164" s="150">
        <v>17</v>
      </c>
      <c r="E164" s="153" t="s">
        <v>2</v>
      </c>
      <c r="F164" s="156" t="s">
        <v>38</v>
      </c>
      <c r="G164" s="156" t="s">
        <v>493</v>
      </c>
      <c r="H164" s="138" t="str">
        <f>IF(OR(G164="中止",G164="取消"),"998",IF(ISNA(MATCH($E164,施設情報!$B$2:$B$96,0)),"999",INDEX(施設情報!$C$2:$C$96,MATCH($E164,施設情報!$B$2:$B$96,0))))</f>
        <v>998</v>
      </c>
      <c r="I164" s="139">
        <f>B164</f>
        <v>46046</v>
      </c>
      <c r="J164" s="137" t="str">
        <f>H164&amp;"-"&amp;I164</f>
        <v>998-46046</v>
      </c>
      <c r="K164" s="137">
        <f>C164/24</f>
        <v>0.375</v>
      </c>
      <c r="L164" s="137">
        <f>D164/24</f>
        <v>0.70833333333333337</v>
      </c>
      <c r="M164" s="137">
        <f>IF(AND(M$3&gt;=$K164,M$3&lt;$L164),100*$AM164,0)</f>
        <v>0</v>
      </c>
      <c r="N164" s="137">
        <f>IF(AND(N$3&gt;=$K164,N$3&lt;$L164),100*$AM164,0)</f>
        <v>0</v>
      </c>
      <c r="O164" s="137">
        <f>IF(AND(O$3&gt;=$K164,O$3&lt;$L164),100*$AM164,0)</f>
        <v>0</v>
      </c>
      <c r="P164" s="137">
        <f>IF(AND(P$3&gt;=$K164,P$3&lt;$L164),100*$AM164,0)</f>
        <v>0</v>
      </c>
      <c r="Q164" s="137">
        <f>IF(AND(Q$3&gt;=$K164,Q$3&lt;$L164),100*$AM164,0)</f>
        <v>0</v>
      </c>
      <c r="R164" s="137">
        <f>IF(AND(R$3&gt;=$K164,R$3&lt;$L164),100*$AM164,0)</f>
        <v>0</v>
      </c>
      <c r="S164" s="137">
        <f>IF(AND(S$3&gt;=$K164,S$3&lt;$L164),100*$AM164,0)</f>
        <v>0</v>
      </c>
      <c r="T164" s="137">
        <f>IF(AND(T$3&gt;=$K164,T$3&lt;$L164),100*$AM164,0)</f>
        <v>0</v>
      </c>
      <c r="U164" s="137">
        <f>IF(AND(U$3&gt;=$K164,U$3&lt;$L164),100*$AM164,0)</f>
        <v>0</v>
      </c>
      <c r="V164" s="137">
        <f>IF(AND(V$3&gt;=$K164,V$3&lt;$L164),100*$AM164,0)</f>
        <v>100</v>
      </c>
      <c r="W164" s="137">
        <f>IF(AND(W$3&gt;=$K164,W$3&lt;$L164),100*$AM164,0)</f>
        <v>100</v>
      </c>
      <c r="X164" s="137">
        <f>IF(AND(X$3&gt;=$K164,X$3&lt;$L164),100*$AM164,0)</f>
        <v>100</v>
      </c>
      <c r="Y164" s="137">
        <f>IF(AND(Y$3&gt;=$K164,Y$3&lt;$L164),100*$AM164,0)</f>
        <v>100</v>
      </c>
      <c r="Z164" s="137">
        <f>IF(AND(Z$3&gt;=$K164,Z$3&lt;$L164),100*$AM164,0)</f>
        <v>100</v>
      </c>
      <c r="AA164" s="137">
        <f>IF(AND(AA$3&gt;=$K164,AA$3&lt;$L164),100*$AM164,0)</f>
        <v>100</v>
      </c>
      <c r="AB164" s="137">
        <f>IF(AND(AB$3&gt;=$K164,AB$3&lt;$L164),100*$AM164,0)</f>
        <v>100</v>
      </c>
      <c r="AC164" s="137">
        <f>IF(AND(AC$3&gt;=$K164,AC$3&lt;$L164),100*$AM164,0)</f>
        <v>100</v>
      </c>
      <c r="AD164" s="137">
        <f>IF(AND(AD$3&gt;=$K164,AD$3&lt;$L164),100*$AM164,0)</f>
        <v>0</v>
      </c>
      <c r="AE164" s="137">
        <f>IF(AND(AE$3&gt;=$K164,AE$3&lt;$L164),100*$AM164,0)</f>
        <v>0</v>
      </c>
      <c r="AF164" s="137">
        <f>IF(AND(AF$3&gt;=$K164,AF$3&lt;$L164),100*$AM164,0)</f>
        <v>0</v>
      </c>
      <c r="AG164" s="137">
        <f>IF(AND(AG$3&gt;=$K164,AG$3&lt;$L164),100*$AM164,0)</f>
        <v>0</v>
      </c>
      <c r="AH164" s="137">
        <f>IF(AND(AH$3&gt;=$K164,AH$3&lt;$L164),100*$AM164,0)</f>
        <v>0</v>
      </c>
      <c r="AI164" s="137">
        <f>IF(AND(AI$3&gt;=$K164,AI$3&lt;$L164),100*$AM164,0)</f>
        <v>0</v>
      </c>
      <c r="AJ164" s="137">
        <f>IF(AND(AJ$3&gt;=$K164,AJ$3&lt;$L164),100*$AM164,0)</f>
        <v>0</v>
      </c>
      <c r="AK164" s="136">
        <f ca="1">IF(AND(AND($AK$3&lt;=B164,B164&lt;=$AK$1),B164&lt;&gt;""),1,0)</f>
        <v>1</v>
      </c>
      <c r="AL164" s="136">
        <f t="shared" si="3"/>
        <v>1</v>
      </c>
      <c r="AM164" s="136">
        <v>1</v>
      </c>
    </row>
    <row r="165" spans="1:39" ht="75">
      <c r="A165" s="148">
        <v>759</v>
      </c>
      <c r="B165" s="149">
        <v>46046</v>
      </c>
      <c r="C165" s="150">
        <v>9</v>
      </c>
      <c r="D165" s="150">
        <v>17</v>
      </c>
      <c r="E165" s="153" t="s">
        <v>41</v>
      </c>
      <c r="F165" s="156" t="s">
        <v>38</v>
      </c>
      <c r="G165" s="156" t="s">
        <v>493</v>
      </c>
      <c r="H165" s="138" t="str">
        <f>IF(OR(G165="中止",G165="取消"),"998",IF(ISNA(MATCH($E165,施設情報!$B$2:$B$96,0)),"999",INDEX(施設情報!$C$2:$C$96,MATCH($E165,施設情報!$B$2:$B$96,0))))</f>
        <v>998</v>
      </c>
      <c r="I165" s="139">
        <f>B165</f>
        <v>46046</v>
      </c>
      <c r="J165" s="137" t="str">
        <f>H165&amp;"-"&amp;I165</f>
        <v>998-46046</v>
      </c>
      <c r="K165" s="137">
        <f>C165/24</f>
        <v>0.375</v>
      </c>
      <c r="L165" s="137">
        <f>D165/24</f>
        <v>0.70833333333333337</v>
      </c>
      <c r="M165" s="137">
        <f>IF(AND(M$3&gt;=$K165,M$3&lt;$L165),100*$AM165,0)</f>
        <v>0</v>
      </c>
      <c r="N165" s="137">
        <f>IF(AND(N$3&gt;=$K165,N$3&lt;$L165),100*$AM165,0)</f>
        <v>0</v>
      </c>
      <c r="O165" s="137">
        <f>IF(AND(O$3&gt;=$K165,O$3&lt;$L165),100*$AM165,0)</f>
        <v>0</v>
      </c>
      <c r="P165" s="137">
        <f>IF(AND(P$3&gt;=$K165,P$3&lt;$L165),100*$AM165,0)</f>
        <v>0</v>
      </c>
      <c r="Q165" s="137">
        <f>IF(AND(Q$3&gt;=$K165,Q$3&lt;$L165),100*$AM165,0)</f>
        <v>0</v>
      </c>
      <c r="R165" s="137">
        <f>IF(AND(R$3&gt;=$K165,R$3&lt;$L165),100*$AM165,0)</f>
        <v>0</v>
      </c>
      <c r="S165" s="137">
        <f>IF(AND(S$3&gt;=$K165,S$3&lt;$L165),100*$AM165,0)</f>
        <v>0</v>
      </c>
      <c r="T165" s="137">
        <f>IF(AND(T$3&gt;=$K165,T$3&lt;$L165),100*$AM165,0)</f>
        <v>0</v>
      </c>
      <c r="U165" s="137">
        <f>IF(AND(U$3&gt;=$K165,U$3&lt;$L165),100*$AM165,0)</f>
        <v>0</v>
      </c>
      <c r="V165" s="137">
        <f>IF(AND(V$3&gt;=$K165,V$3&lt;$L165),100*$AM165,0)</f>
        <v>100</v>
      </c>
      <c r="W165" s="137">
        <f>IF(AND(W$3&gt;=$K165,W$3&lt;$L165),100*$AM165,0)</f>
        <v>100</v>
      </c>
      <c r="X165" s="137">
        <f>IF(AND(X$3&gt;=$K165,X$3&lt;$L165),100*$AM165,0)</f>
        <v>100</v>
      </c>
      <c r="Y165" s="137">
        <f>IF(AND(Y$3&gt;=$K165,Y$3&lt;$L165),100*$AM165,0)</f>
        <v>100</v>
      </c>
      <c r="Z165" s="137">
        <f>IF(AND(Z$3&gt;=$K165,Z$3&lt;$L165),100*$AM165,0)</f>
        <v>100</v>
      </c>
      <c r="AA165" s="137">
        <f>IF(AND(AA$3&gt;=$K165,AA$3&lt;$L165),100*$AM165,0)</f>
        <v>100</v>
      </c>
      <c r="AB165" s="137">
        <f>IF(AND(AB$3&gt;=$K165,AB$3&lt;$L165),100*$AM165,0)</f>
        <v>100</v>
      </c>
      <c r="AC165" s="137">
        <f>IF(AND(AC$3&gt;=$K165,AC$3&lt;$L165),100*$AM165,0)</f>
        <v>100</v>
      </c>
      <c r="AD165" s="137">
        <f>IF(AND(AD$3&gt;=$K165,AD$3&lt;$L165),100*$AM165,0)</f>
        <v>0</v>
      </c>
      <c r="AE165" s="137">
        <f>IF(AND(AE$3&gt;=$K165,AE$3&lt;$L165),100*$AM165,0)</f>
        <v>0</v>
      </c>
      <c r="AF165" s="137">
        <f>IF(AND(AF$3&gt;=$K165,AF$3&lt;$L165),100*$AM165,0)</f>
        <v>0</v>
      </c>
      <c r="AG165" s="137">
        <f>IF(AND(AG$3&gt;=$K165,AG$3&lt;$L165),100*$AM165,0)</f>
        <v>0</v>
      </c>
      <c r="AH165" s="137">
        <f>IF(AND(AH$3&gt;=$K165,AH$3&lt;$L165),100*$AM165,0)</f>
        <v>0</v>
      </c>
      <c r="AI165" s="137">
        <f>IF(AND(AI$3&gt;=$K165,AI$3&lt;$L165),100*$AM165,0)</f>
        <v>0</v>
      </c>
      <c r="AJ165" s="137">
        <f>IF(AND(AJ$3&gt;=$K165,AJ$3&lt;$L165),100*$AM165,0)</f>
        <v>0</v>
      </c>
      <c r="AK165" s="136">
        <f ca="1">IF(AND(AND($AK$3&lt;=B165,B165&lt;=$AK$1),B165&lt;&gt;""),1,0)</f>
        <v>1</v>
      </c>
      <c r="AL165" s="136">
        <f t="shared" si="3"/>
        <v>1</v>
      </c>
      <c r="AM165" s="136">
        <v>1</v>
      </c>
    </row>
    <row r="166" spans="1:39" ht="36">
      <c r="A166" s="148">
        <v>771</v>
      </c>
      <c r="B166" s="149">
        <v>46046</v>
      </c>
      <c r="C166" s="150">
        <v>9</v>
      </c>
      <c r="D166" s="150">
        <v>17</v>
      </c>
      <c r="E166" s="153" t="s">
        <v>92</v>
      </c>
      <c r="F166" s="156" t="s">
        <v>38</v>
      </c>
      <c r="G166" s="156" t="s">
        <v>493</v>
      </c>
      <c r="H166" s="138" t="str">
        <f>IF(OR(G166="中止",G166="取消"),"998",IF(ISNA(MATCH($E166,施設情報!$B$2:$B$96,0)),"999",INDEX(施設情報!$C$2:$C$96,MATCH($E166,施設情報!$B$2:$B$96,0))))</f>
        <v>998</v>
      </c>
      <c r="I166" s="139">
        <f>B166</f>
        <v>46046</v>
      </c>
      <c r="J166" s="137" t="str">
        <f>H166&amp;"-"&amp;I166</f>
        <v>998-46046</v>
      </c>
      <c r="K166" s="137">
        <f>C166/24</f>
        <v>0.375</v>
      </c>
      <c r="L166" s="137">
        <f>D166/24</f>
        <v>0.70833333333333337</v>
      </c>
      <c r="M166" s="137">
        <f>IF(AND(M$3&gt;=$K166,M$3&lt;$L166),100*$AM166,0)</f>
        <v>0</v>
      </c>
      <c r="N166" s="137">
        <f>IF(AND(N$3&gt;=$K166,N$3&lt;$L166),100*$AM166,0)</f>
        <v>0</v>
      </c>
      <c r="O166" s="137">
        <f>IF(AND(O$3&gt;=$K166,O$3&lt;$L166),100*$AM166,0)</f>
        <v>0</v>
      </c>
      <c r="P166" s="137">
        <f>IF(AND(P$3&gt;=$K166,P$3&lt;$L166),100*$AM166,0)</f>
        <v>0</v>
      </c>
      <c r="Q166" s="137">
        <f>IF(AND(Q$3&gt;=$K166,Q$3&lt;$L166),100*$AM166,0)</f>
        <v>0</v>
      </c>
      <c r="R166" s="137">
        <f>IF(AND(R$3&gt;=$K166,R$3&lt;$L166),100*$AM166,0)</f>
        <v>0</v>
      </c>
      <c r="S166" s="137">
        <f>IF(AND(S$3&gt;=$K166,S$3&lt;$L166),100*$AM166,0)</f>
        <v>0</v>
      </c>
      <c r="T166" s="137">
        <f>IF(AND(T$3&gt;=$K166,T$3&lt;$L166),100*$AM166,0)</f>
        <v>0</v>
      </c>
      <c r="U166" s="137">
        <f>IF(AND(U$3&gt;=$K166,U$3&lt;$L166),100*$AM166,0)</f>
        <v>0</v>
      </c>
      <c r="V166" s="137">
        <f>IF(AND(V$3&gt;=$K166,V$3&lt;$L166),100*$AM166,0)</f>
        <v>100</v>
      </c>
      <c r="W166" s="137">
        <f>IF(AND(W$3&gt;=$K166,W$3&lt;$L166),100*$AM166,0)</f>
        <v>100</v>
      </c>
      <c r="X166" s="137">
        <f>IF(AND(X$3&gt;=$K166,X$3&lt;$L166),100*$AM166,0)</f>
        <v>100</v>
      </c>
      <c r="Y166" s="137">
        <f>IF(AND(Y$3&gt;=$K166,Y$3&lt;$L166),100*$AM166,0)</f>
        <v>100</v>
      </c>
      <c r="Z166" s="137">
        <f>IF(AND(Z$3&gt;=$K166,Z$3&lt;$L166),100*$AM166,0)</f>
        <v>100</v>
      </c>
      <c r="AA166" s="137">
        <f>IF(AND(AA$3&gt;=$K166,AA$3&lt;$L166),100*$AM166,0)</f>
        <v>100</v>
      </c>
      <c r="AB166" s="137">
        <f>IF(AND(AB$3&gt;=$K166,AB$3&lt;$L166),100*$AM166,0)</f>
        <v>100</v>
      </c>
      <c r="AC166" s="137">
        <f>IF(AND(AC$3&gt;=$K166,AC$3&lt;$L166),100*$AM166,0)</f>
        <v>100</v>
      </c>
      <c r="AD166" s="137">
        <f>IF(AND(AD$3&gt;=$K166,AD$3&lt;$L166),100*$AM166,0)</f>
        <v>0</v>
      </c>
      <c r="AE166" s="137">
        <f>IF(AND(AE$3&gt;=$K166,AE$3&lt;$L166),100*$AM166,0)</f>
        <v>0</v>
      </c>
      <c r="AF166" s="137">
        <f>IF(AND(AF$3&gt;=$K166,AF$3&lt;$L166),100*$AM166,0)</f>
        <v>0</v>
      </c>
      <c r="AG166" s="137">
        <f>IF(AND(AG$3&gt;=$K166,AG$3&lt;$L166),100*$AM166,0)</f>
        <v>0</v>
      </c>
      <c r="AH166" s="137">
        <f>IF(AND(AH$3&gt;=$K166,AH$3&lt;$L166),100*$AM166,0)</f>
        <v>0</v>
      </c>
      <c r="AI166" s="137">
        <f>IF(AND(AI$3&gt;=$K166,AI$3&lt;$L166),100*$AM166,0)</f>
        <v>0</v>
      </c>
      <c r="AJ166" s="137">
        <f>IF(AND(AJ$3&gt;=$K166,AJ$3&lt;$L166),100*$AM166,0)</f>
        <v>0</v>
      </c>
      <c r="AK166" s="136">
        <f ca="1">IF(AND(AND($AK$3&lt;=B166,B166&lt;=$AK$1),B166&lt;&gt;""),1,0)</f>
        <v>1</v>
      </c>
      <c r="AL166" s="136">
        <f t="shared" si="3"/>
        <v>1</v>
      </c>
      <c r="AM166" s="136">
        <v>1</v>
      </c>
    </row>
    <row r="167" spans="1:39" ht="72">
      <c r="A167" s="148">
        <v>783</v>
      </c>
      <c r="B167" s="149">
        <v>46046</v>
      </c>
      <c r="C167" s="150">
        <v>9</v>
      </c>
      <c r="D167" s="150">
        <v>17</v>
      </c>
      <c r="E167" s="153" t="s">
        <v>93</v>
      </c>
      <c r="F167" s="156" t="s">
        <v>38</v>
      </c>
      <c r="G167" s="156" t="s">
        <v>493</v>
      </c>
      <c r="H167" s="138" t="str">
        <f>IF(OR(G167="中止",G167="取消"),"998",IF(ISNA(MATCH($E167,施設情報!$B$2:$B$96,0)),"999",INDEX(施設情報!$C$2:$C$96,MATCH($E167,施設情報!$B$2:$B$96,0))))</f>
        <v>998</v>
      </c>
      <c r="I167" s="139">
        <f>B167</f>
        <v>46046</v>
      </c>
      <c r="J167" s="137" t="str">
        <f>H167&amp;"-"&amp;I167</f>
        <v>998-46046</v>
      </c>
      <c r="K167" s="137">
        <f>C167/24</f>
        <v>0.375</v>
      </c>
      <c r="L167" s="137">
        <f>D167/24</f>
        <v>0.70833333333333337</v>
      </c>
      <c r="M167" s="137">
        <f>IF(AND(M$3&gt;=$K167,M$3&lt;$L167),100*$AM167,0)</f>
        <v>0</v>
      </c>
      <c r="N167" s="137">
        <f>IF(AND(N$3&gt;=$K167,N$3&lt;$L167),100*$AM167,0)</f>
        <v>0</v>
      </c>
      <c r="O167" s="137">
        <f>IF(AND(O$3&gt;=$K167,O$3&lt;$L167),100*$AM167,0)</f>
        <v>0</v>
      </c>
      <c r="P167" s="137">
        <f>IF(AND(P$3&gt;=$K167,P$3&lt;$L167),100*$AM167,0)</f>
        <v>0</v>
      </c>
      <c r="Q167" s="137">
        <f>IF(AND(Q$3&gt;=$K167,Q$3&lt;$L167),100*$AM167,0)</f>
        <v>0</v>
      </c>
      <c r="R167" s="137">
        <f>IF(AND(R$3&gt;=$K167,R$3&lt;$L167),100*$AM167,0)</f>
        <v>0</v>
      </c>
      <c r="S167" s="137">
        <f>IF(AND(S$3&gt;=$K167,S$3&lt;$L167),100*$AM167,0)</f>
        <v>0</v>
      </c>
      <c r="T167" s="137">
        <f>IF(AND(T$3&gt;=$K167,T$3&lt;$L167),100*$AM167,0)</f>
        <v>0</v>
      </c>
      <c r="U167" s="137">
        <f>IF(AND(U$3&gt;=$K167,U$3&lt;$L167),100*$AM167,0)</f>
        <v>0</v>
      </c>
      <c r="V167" s="137">
        <f>IF(AND(V$3&gt;=$K167,V$3&lt;$L167),100*$AM167,0)</f>
        <v>100</v>
      </c>
      <c r="W167" s="137">
        <f>IF(AND(W$3&gt;=$K167,W$3&lt;$L167),100*$AM167,0)</f>
        <v>100</v>
      </c>
      <c r="X167" s="137">
        <f>IF(AND(X$3&gt;=$K167,X$3&lt;$L167),100*$AM167,0)</f>
        <v>100</v>
      </c>
      <c r="Y167" s="137">
        <f>IF(AND(Y$3&gt;=$K167,Y$3&lt;$L167),100*$AM167,0)</f>
        <v>100</v>
      </c>
      <c r="Z167" s="137">
        <f>IF(AND(Z$3&gt;=$K167,Z$3&lt;$L167),100*$AM167,0)</f>
        <v>100</v>
      </c>
      <c r="AA167" s="137">
        <f>IF(AND(AA$3&gt;=$K167,AA$3&lt;$L167),100*$AM167,0)</f>
        <v>100</v>
      </c>
      <c r="AB167" s="137">
        <f>IF(AND(AB$3&gt;=$K167,AB$3&lt;$L167),100*$AM167,0)</f>
        <v>100</v>
      </c>
      <c r="AC167" s="137">
        <f>IF(AND(AC$3&gt;=$K167,AC$3&lt;$L167),100*$AM167,0)</f>
        <v>100</v>
      </c>
      <c r="AD167" s="137">
        <f>IF(AND(AD$3&gt;=$K167,AD$3&lt;$L167),100*$AM167,0)</f>
        <v>0</v>
      </c>
      <c r="AE167" s="137">
        <f>IF(AND(AE$3&gt;=$K167,AE$3&lt;$L167),100*$AM167,0)</f>
        <v>0</v>
      </c>
      <c r="AF167" s="137">
        <f>IF(AND(AF$3&gt;=$K167,AF$3&lt;$L167),100*$AM167,0)</f>
        <v>0</v>
      </c>
      <c r="AG167" s="137">
        <f>IF(AND(AG$3&gt;=$K167,AG$3&lt;$L167),100*$AM167,0)</f>
        <v>0</v>
      </c>
      <c r="AH167" s="137">
        <f>IF(AND(AH$3&gt;=$K167,AH$3&lt;$L167),100*$AM167,0)</f>
        <v>0</v>
      </c>
      <c r="AI167" s="137">
        <f>IF(AND(AI$3&gt;=$K167,AI$3&lt;$L167),100*$AM167,0)</f>
        <v>0</v>
      </c>
      <c r="AJ167" s="137">
        <f>IF(AND(AJ$3&gt;=$K167,AJ$3&lt;$L167),100*$AM167,0)</f>
        <v>0</v>
      </c>
      <c r="AK167" s="136">
        <f ca="1">IF(AND(AND($AK$3&lt;=B167,B167&lt;=$AK$1),B167&lt;&gt;""),1,0)</f>
        <v>1</v>
      </c>
      <c r="AL167" s="136">
        <f t="shared" si="3"/>
        <v>1</v>
      </c>
      <c r="AM167" s="136">
        <v>1</v>
      </c>
    </row>
    <row r="168" spans="1:39" ht="75">
      <c r="A168" s="148">
        <v>795</v>
      </c>
      <c r="B168" s="149">
        <v>46046</v>
      </c>
      <c r="C168" s="150">
        <v>9</v>
      </c>
      <c r="D168" s="150">
        <v>21</v>
      </c>
      <c r="E168" s="153" t="s">
        <v>43</v>
      </c>
      <c r="F168" s="156" t="s">
        <v>38</v>
      </c>
      <c r="G168" s="156" t="s">
        <v>493</v>
      </c>
      <c r="H168" s="138" t="str">
        <f>IF(OR(G168="中止",G168="取消"),"998",IF(ISNA(MATCH($E168,施設情報!$B$2:$B$96,0)),"999",INDEX(施設情報!$C$2:$C$96,MATCH($E168,施設情報!$B$2:$B$96,0))))</f>
        <v>998</v>
      </c>
      <c r="I168" s="139">
        <f>B168</f>
        <v>46046</v>
      </c>
      <c r="J168" s="137" t="str">
        <f>H168&amp;"-"&amp;I168</f>
        <v>998-46046</v>
      </c>
      <c r="K168" s="137">
        <f>C168/24</f>
        <v>0.375</v>
      </c>
      <c r="L168" s="137">
        <f>D168/24</f>
        <v>0.875</v>
      </c>
      <c r="M168" s="137">
        <f>IF(AND(M$3&gt;=$K168,M$3&lt;$L168),100*$AM168,0)</f>
        <v>0</v>
      </c>
      <c r="N168" s="137">
        <f>IF(AND(N$3&gt;=$K168,N$3&lt;$L168),100*$AM168,0)</f>
        <v>0</v>
      </c>
      <c r="O168" s="137">
        <f>IF(AND(O$3&gt;=$K168,O$3&lt;$L168),100*$AM168,0)</f>
        <v>0</v>
      </c>
      <c r="P168" s="137">
        <f>IF(AND(P$3&gt;=$K168,P$3&lt;$L168),100*$AM168,0)</f>
        <v>0</v>
      </c>
      <c r="Q168" s="137">
        <f>IF(AND(Q$3&gt;=$K168,Q$3&lt;$L168),100*$AM168,0)</f>
        <v>0</v>
      </c>
      <c r="R168" s="137">
        <f>IF(AND(R$3&gt;=$K168,R$3&lt;$L168),100*$AM168,0)</f>
        <v>0</v>
      </c>
      <c r="S168" s="137">
        <f>IF(AND(S$3&gt;=$K168,S$3&lt;$L168),100*$AM168,0)</f>
        <v>0</v>
      </c>
      <c r="T168" s="137">
        <f>IF(AND(T$3&gt;=$K168,T$3&lt;$L168),100*$AM168,0)</f>
        <v>0</v>
      </c>
      <c r="U168" s="137">
        <f>IF(AND(U$3&gt;=$K168,U$3&lt;$L168),100*$AM168,0)</f>
        <v>0</v>
      </c>
      <c r="V168" s="137">
        <f>IF(AND(V$3&gt;=$K168,V$3&lt;$L168),100*$AM168,0)</f>
        <v>100</v>
      </c>
      <c r="W168" s="137">
        <f>IF(AND(W$3&gt;=$K168,W$3&lt;$L168),100*$AM168,0)</f>
        <v>100</v>
      </c>
      <c r="X168" s="137">
        <f>IF(AND(X$3&gt;=$K168,X$3&lt;$L168),100*$AM168,0)</f>
        <v>100</v>
      </c>
      <c r="Y168" s="137">
        <f>IF(AND(Y$3&gt;=$K168,Y$3&lt;$L168),100*$AM168,0)</f>
        <v>100</v>
      </c>
      <c r="Z168" s="137">
        <f>IF(AND(Z$3&gt;=$K168,Z$3&lt;$L168),100*$AM168,0)</f>
        <v>100</v>
      </c>
      <c r="AA168" s="137">
        <f>IF(AND(AA$3&gt;=$K168,AA$3&lt;$L168),100*$AM168,0)</f>
        <v>100</v>
      </c>
      <c r="AB168" s="137">
        <f>IF(AND(AB$3&gt;=$K168,AB$3&lt;$L168),100*$AM168,0)</f>
        <v>100</v>
      </c>
      <c r="AC168" s="137">
        <f>IF(AND(AC$3&gt;=$K168,AC$3&lt;$L168),100*$AM168,0)</f>
        <v>100</v>
      </c>
      <c r="AD168" s="137">
        <f>IF(AND(AD$3&gt;=$K168,AD$3&lt;$L168),100*$AM168,0)</f>
        <v>100</v>
      </c>
      <c r="AE168" s="137">
        <f>IF(AND(AE$3&gt;=$K168,AE$3&lt;$L168),100*$AM168,0)</f>
        <v>100</v>
      </c>
      <c r="AF168" s="137">
        <f>IF(AND(AF$3&gt;=$K168,AF$3&lt;$L168),100*$AM168,0)</f>
        <v>100</v>
      </c>
      <c r="AG168" s="137">
        <f>IF(AND(AG$3&gt;=$K168,AG$3&lt;$L168),100*$AM168,0)</f>
        <v>100</v>
      </c>
      <c r="AH168" s="137">
        <f>IF(AND(AH$3&gt;=$K168,AH$3&lt;$L168),100*$AM168,0)</f>
        <v>0</v>
      </c>
      <c r="AI168" s="137">
        <f>IF(AND(AI$3&gt;=$K168,AI$3&lt;$L168),100*$AM168,0)</f>
        <v>0</v>
      </c>
      <c r="AJ168" s="137">
        <f>IF(AND(AJ$3&gt;=$K168,AJ$3&lt;$L168),100*$AM168,0)</f>
        <v>0</v>
      </c>
      <c r="AK168" s="136">
        <f ca="1">IF(AND(AND($AK$3&lt;=B168,B168&lt;=$AK$1),B168&lt;&gt;""),1,0)</f>
        <v>1</v>
      </c>
      <c r="AL168" s="136">
        <f t="shared" si="3"/>
        <v>1</v>
      </c>
      <c r="AM168" s="136">
        <v>1</v>
      </c>
    </row>
    <row r="169" spans="1:39" ht="72">
      <c r="A169" s="148">
        <v>807</v>
      </c>
      <c r="B169" s="149">
        <v>46046</v>
      </c>
      <c r="C169" s="150">
        <v>9</v>
      </c>
      <c r="D169" s="150">
        <v>21</v>
      </c>
      <c r="E169" s="153" t="s">
        <v>94</v>
      </c>
      <c r="F169" s="156" t="s">
        <v>38</v>
      </c>
      <c r="G169" s="156" t="s">
        <v>493</v>
      </c>
      <c r="H169" s="138" t="str">
        <f>IF(OR(G169="中止",G169="取消"),"998",IF(ISNA(MATCH($E169,施設情報!$B$2:$B$96,0)),"999",INDEX(施設情報!$C$2:$C$96,MATCH($E169,施設情報!$B$2:$B$96,0))))</f>
        <v>998</v>
      </c>
      <c r="I169" s="139">
        <f>B169</f>
        <v>46046</v>
      </c>
      <c r="J169" s="137" t="str">
        <f>H169&amp;"-"&amp;I169</f>
        <v>998-46046</v>
      </c>
      <c r="K169" s="137">
        <f>C169/24</f>
        <v>0.375</v>
      </c>
      <c r="L169" s="137">
        <f>D169/24</f>
        <v>0.875</v>
      </c>
      <c r="M169" s="137">
        <f>IF(AND(M$3&gt;=$K169,M$3&lt;$L169),100*$AM169,0)</f>
        <v>0</v>
      </c>
      <c r="N169" s="137">
        <f>IF(AND(N$3&gt;=$K169,N$3&lt;$L169),100*$AM169,0)</f>
        <v>0</v>
      </c>
      <c r="O169" s="137">
        <f>IF(AND(O$3&gt;=$K169,O$3&lt;$L169),100*$AM169,0)</f>
        <v>0</v>
      </c>
      <c r="P169" s="137">
        <f>IF(AND(P$3&gt;=$K169,P$3&lt;$L169),100*$AM169,0)</f>
        <v>0</v>
      </c>
      <c r="Q169" s="137">
        <f>IF(AND(Q$3&gt;=$K169,Q$3&lt;$L169),100*$AM169,0)</f>
        <v>0</v>
      </c>
      <c r="R169" s="137">
        <f>IF(AND(R$3&gt;=$K169,R$3&lt;$L169),100*$AM169,0)</f>
        <v>0</v>
      </c>
      <c r="S169" s="137">
        <f>IF(AND(S$3&gt;=$K169,S$3&lt;$L169),100*$AM169,0)</f>
        <v>0</v>
      </c>
      <c r="T169" s="137">
        <f>IF(AND(T$3&gt;=$K169,T$3&lt;$L169),100*$AM169,0)</f>
        <v>0</v>
      </c>
      <c r="U169" s="137">
        <f>IF(AND(U$3&gt;=$K169,U$3&lt;$L169),100*$AM169,0)</f>
        <v>0</v>
      </c>
      <c r="V169" s="137">
        <f>IF(AND(V$3&gt;=$K169,V$3&lt;$L169),100*$AM169,0)</f>
        <v>100</v>
      </c>
      <c r="W169" s="137">
        <f>IF(AND(W$3&gt;=$K169,W$3&lt;$L169),100*$AM169,0)</f>
        <v>100</v>
      </c>
      <c r="X169" s="137">
        <f>IF(AND(X$3&gt;=$K169,X$3&lt;$L169),100*$AM169,0)</f>
        <v>100</v>
      </c>
      <c r="Y169" s="137">
        <f>IF(AND(Y$3&gt;=$K169,Y$3&lt;$L169),100*$AM169,0)</f>
        <v>100</v>
      </c>
      <c r="Z169" s="137">
        <f>IF(AND(Z$3&gt;=$K169,Z$3&lt;$L169),100*$AM169,0)</f>
        <v>100</v>
      </c>
      <c r="AA169" s="137">
        <f>IF(AND(AA$3&gt;=$K169,AA$3&lt;$L169),100*$AM169,0)</f>
        <v>100</v>
      </c>
      <c r="AB169" s="137">
        <f>IF(AND(AB$3&gt;=$K169,AB$3&lt;$L169),100*$AM169,0)</f>
        <v>100</v>
      </c>
      <c r="AC169" s="137">
        <f>IF(AND(AC$3&gt;=$K169,AC$3&lt;$L169),100*$AM169,0)</f>
        <v>100</v>
      </c>
      <c r="AD169" s="137">
        <f>IF(AND(AD$3&gt;=$K169,AD$3&lt;$L169),100*$AM169,0)</f>
        <v>100</v>
      </c>
      <c r="AE169" s="137">
        <f>IF(AND(AE$3&gt;=$K169,AE$3&lt;$L169),100*$AM169,0)</f>
        <v>100</v>
      </c>
      <c r="AF169" s="137">
        <f>IF(AND(AF$3&gt;=$K169,AF$3&lt;$L169),100*$AM169,0)</f>
        <v>100</v>
      </c>
      <c r="AG169" s="137">
        <f>IF(AND(AG$3&gt;=$K169,AG$3&lt;$L169),100*$AM169,0)</f>
        <v>100</v>
      </c>
      <c r="AH169" s="137">
        <f>IF(AND(AH$3&gt;=$K169,AH$3&lt;$L169),100*$AM169,0)</f>
        <v>0</v>
      </c>
      <c r="AI169" s="137">
        <f>IF(AND(AI$3&gt;=$K169,AI$3&lt;$L169),100*$AM169,0)</f>
        <v>0</v>
      </c>
      <c r="AJ169" s="137">
        <f>IF(AND(AJ$3&gt;=$K169,AJ$3&lt;$L169),100*$AM169,0)</f>
        <v>0</v>
      </c>
      <c r="AK169" s="136">
        <f ca="1">IF(AND(AND($AK$3&lt;=B169,B169&lt;=$AK$1),B169&lt;&gt;""),1,0)</f>
        <v>1</v>
      </c>
      <c r="AL169" s="136">
        <f t="shared" si="3"/>
        <v>1</v>
      </c>
      <c r="AM169" s="136">
        <v>1</v>
      </c>
    </row>
    <row r="170" spans="1:39" ht="37.5">
      <c r="A170" s="148">
        <v>8</v>
      </c>
      <c r="B170" s="149">
        <v>46047</v>
      </c>
      <c r="C170" s="150">
        <v>0</v>
      </c>
      <c r="D170" s="150">
        <v>24</v>
      </c>
      <c r="E170" s="153" t="s">
        <v>28</v>
      </c>
      <c r="F170" s="156" t="s">
        <v>29</v>
      </c>
      <c r="G170" s="156" t="s">
        <v>1</v>
      </c>
      <c r="H170" s="138" t="str">
        <f>IF(OR(G170="中止",G170="取消"),"998",IF(ISNA(MATCH($E170,施設情報!$B$2:$B$96,0)),"999",INDEX(施設情報!$C$2:$C$96,MATCH($E170,施設情報!$B$2:$B$96,0))))</f>
        <v>001</v>
      </c>
      <c r="I170" s="139">
        <f>B170</f>
        <v>46047</v>
      </c>
      <c r="J170" s="137" t="str">
        <f>H170&amp;"-"&amp;I170</f>
        <v>001-46047</v>
      </c>
      <c r="K170" s="137">
        <f>C170/24</f>
        <v>0</v>
      </c>
      <c r="L170" s="137">
        <f>D170/24</f>
        <v>1</v>
      </c>
      <c r="M170" s="137">
        <f>IF(AND(M$3&gt;=$K170,M$3&lt;$L170),100*$AM170,0)</f>
        <v>100</v>
      </c>
      <c r="N170" s="137">
        <f>IF(AND(N$3&gt;=$K170,N$3&lt;$L170),100*$AM170,0)</f>
        <v>100</v>
      </c>
      <c r="O170" s="137">
        <f>IF(AND(O$3&gt;=$K170,O$3&lt;$L170),100*$AM170,0)</f>
        <v>100</v>
      </c>
      <c r="P170" s="137">
        <f>IF(AND(P$3&gt;=$K170,P$3&lt;$L170),100*$AM170,0)</f>
        <v>100</v>
      </c>
      <c r="Q170" s="137">
        <f>IF(AND(Q$3&gt;=$K170,Q$3&lt;$L170),100*$AM170,0)</f>
        <v>100</v>
      </c>
      <c r="R170" s="137">
        <f>IF(AND(R$3&gt;=$K170,R$3&lt;$L170),100*$AM170,0)</f>
        <v>100</v>
      </c>
      <c r="S170" s="137">
        <f>IF(AND(S$3&gt;=$K170,S$3&lt;$L170),100*$AM170,0)</f>
        <v>100</v>
      </c>
      <c r="T170" s="137">
        <f>IF(AND(T$3&gt;=$K170,T$3&lt;$L170),100*$AM170,0)</f>
        <v>100</v>
      </c>
      <c r="U170" s="137">
        <f>IF(AND(U$3&gt;=$K170,U$3&lt;$L170),100*$AM170,0)</f>
        <v>100</v>
      </c>
      <c r="V170" s="137">
        <f>IF(AND(V$3&gt;=$K170,V$3&lt;$L170),100*$AM170,0)</f>
        <v>100</v>
      </c>
      <c r="W170" s="137">
        <f>IF(AND(W$3&gt;=$K170,W$3&lt;$L170),100*$AM170,0)</f>
        <v>100</v>
      </c>
      <c r="X170" s="137">
        <f>IF(AND(X$3&gt;=$K170,X$3&lt;$L170),100*$AM170,0)</f>
        <v>100</v>
      </c>
      <c r="Y170" s="137">
        <f>IF(AND(Y$3&gt;=$K170,Y$3&lt;$L170),100*$AM170,0)</f>
        <v>100</v>
      </c>
      <c r="Z170" s="137">
        <f>IF(AND(Z$3&gt;=$K170,Z$3&lt;$L170),100*$AM170,0)</f>
        <v>100</v>
      </c>
      <c r="AA170" s="137">
        <f>IF(AND(AA$3&gt;=$K170,AA$3&lt;$L170),100*$AM170,0)</f>
        <v>100</v>
      </c>
      <c r="AB170" s="137">
        <f>IF(AND(AB$3&gt;=$K170,AB$3&lt;$L170),100*$AM170,0)</f>
        <v>100</v>
      </c>
      <c r="AC170" s="137">
        <f>IF(AND(AC$3&gt;=$K170,AC$3&lt;$L170),100*$AM170,0)</f>
        <v>100</v>
      </c>
      <c r="AD170" s="137">
        <f>IF(AND(AD$3&gt;=$K170,AD$3&lt;$L170),100*$AM170,0)</f>
        <v>100</v>
      </c>
      <c r="AE170" s="137">
        <f>IF(AND(AE$3&gt;=$K170,AE$3&lt;$L170),100*$AM170,0)</f>
        <v>100</v>
      </c>
      <c r="AF170" s="137">
        <f>IF(AND(AF$3&gt;=$K170,AF$3&lt;$L170),100*$AM170,0)</f>
        <v>100</v>
      </c>
      <c r="AG170" s="137">
        <f>IF(AND(AG$3&gt;=$K170,AG$3&lt;$L170),100*$AM170,0)</f>
        <v>100</v>
      </c>
      <c r="AH170" s="137">
        <f>IF(AND(AH$3&gt;=$K170,AH$3&lt;$L170),100*$AM170,0)</f>
        <v>100</v>
      </c>
      <c r="AI170" s="137">
        <f>IF(AND(AI$3&gt;=$K170,AI$3&lt;$L170),100*$AM170,0)</f>
        <v>100</v>
      </c>
      <c r="AJ170" s="137">
        <f>IF(AND(AJ$3&gt;=$K170,AJ$3&lt;$L170),100*$AM170,0)</f>
        <v>100</v>
      </c>
      <c r="AK170" s="136">
        <f ca="1">IF(AND(AND($AK$3&lt;=B170,B170&lt;=$AK$1),B170&lt;&gt;""),1,0)</f>
        <v>1</v>
      </c>
      <c r="AL170" s="136">
        <f t="shared" si="3"/>
        <v>1</v>
      </c>
      <c r="AM170" s="136">
        <v>1</v>
      </c>
    </row>
    <row r="171" spans="1:39" ht="56.25">
      <c r="A171" s="148">
        <v>319</v>
      </c>
      <c r="B171" s="152">
        <v>46047</v>
      </c>
      <c r="C171" s="154">
        <v>9</v>
      </c>
      <c r="D171" s="154">
        <v>17</v>
      </c>
      <c r="E171" s="153" t="s">
        <v>53</v>
      </c>
      <c r="F171" s="207" t="s">
        <v>96</v>
      </c>
      <c r="G171" s="207" t="s">
        <v>1</v>
      </c>
      <c r="H171" s="138" t="str">
        <f>IF(OR(G171="中止",G171="取消"),"998",IF(ISNA(MATCH($E171,施設情報!$B$2:$B$96,0)),"999",INDEX(施設情報!$C$2:$C$96,MATCH($E171,施設情報!$B$2:$B$96,0))))</f>
        <v>024</v>
      </c>
      <c r="I171" s="139">
        <f>B171</f>
        <v>46047</v>
      </c>
      <c r="J171" s="137" t="str">
        <f>H171&amp;"-"&amp;I171</f>
        <v>024-46047</v>
      </c>
      <c r="K171" s="137">
        <f>C171/24</f>
        <v>0.375</v>
      </c>
      <c r="L171" s="137">
        <f>D171/24</f>
        <v>0.70833333333333337</v>
      </c>
      <c r="M171" s="137">
        <f>IF(AND(M$3&gt;=$K171,M$3&lt;$L171),100*$AM171,0)</f>
        <v>0</v>
      </c>
      <c r="N171" s="137">
        <f>IF(AND(N$3&gt;=$K171,N$3&lt;$L171),100*$AM171,0)</f>
        <v>0</v>
      </c>
      <c r="O171" s="137">
        <f>IF(AND(O$3&gt;=$K171,O$3&lt;$L171),100*$AM171,0)</f>
        <v>0</v>
      </c>
      <c r="P171" s="137">
        <f>IF(AND(P$3&gt;=$K171,P$3&lt;$L171),100*$AM171,0)</f>
        <v>0</v>
      </c>
      <c r="Q171" s="137">
        <f>IF(AND(Q$3&gt;=$K171,Q$3&lt;$L171),100*$AM171,0)</f>
        <v>0</v>
      </c>
      <c r="R171" s="137">
        <f>IF(AND(R$3&gt;=$K171,R$3&lt;$L171),100*$AM171,0)</f>
        <v>0</v>
      </c>
      <c r="S171" s="137">
        <f>IF(AND(S$3&gt;=$K171,S$3&lt;$L171),100*$AM171,0)</f>
        <v>0</v>
      </c>
      <c r="T171" s="137">
        <f>IF(AND(T$3&gt;=$K171,T$3&lt;$L171),100*$AM171,0)</f>
        <v>0</v>
      </c>
      <c r="U171" s="137">
        <f>IF(AND(U$3&gt;=$K171,U$3&lt;$L171),100*$AM171,0)</f>
        <v>0</v>
      </c>
      <c r="V171" s="137">
        <f>IF(AND(V$3&gt;=$K171,V$3&lt;$L171),100*$AM171,0)</f>
        <v>100</v>
      </c>
      <c r="W171" s="137">
        <f>IF(AND(W$3&gt;=$K171,W$3&lt;$L171),100*$AM171,0)</f>
        <v>100</v>
      </c>
      <c r="X171" s="137">
        <f>IF(AND(X$3&gt;=$K171,X$3&lt;$L171),100*$AM171,0)</f>
        <v>100</v>
      </c>
      <c r="Y171" s="137">
        <f>IF(AND(Y$3&gt;=$K171,Y$3&lt;$L171),100*$AM171,0)</f>
        <v>100</v>
      </c>
      <c r="Z171" s="137">
        <f>IF(AND(Z$3&gt;=$K171,Z$3&lt;$L171),100*$AM171,0)</f>
        <v>100</v>
      </c>
      <c r="AA171" s="137">
        <f>IF(AND(AA$3&gt;=$K171,AA$3&lt;$L171),100*$AM171,0)</f>
        <v>100</v>
      </c>
      <c r="AB171" s="137">
        <f>IF(AND(AB$3&gt;=$K171,AB$3&lt;$L171),100*$AM171,0)</f>
        <v>100</v>
      </c>
      <c r="AC171" s="137">
        <f>IF(AND(AC$3&gt;=$K171,AC$3&lt;$L171),100*$AM171,0)</f>
        <v>100</v>
      </c>
      <c r="AD171" s="137">
        <f>IF(AND(AD$3&gt;=$K171,AD$3&lt;$L171),100*$AM171,0)</f>
        <v>0</v>
      </c>
      <c r="AE171" s="137">
        <f>IF(AND(AE$3&gt;=$K171,AE$3&lt;$L171),100*$AM171,0)</f>
        <v>0</v>
      </c>
      <c r="AF171" s="137">
        <f>IF(AND(AF$3&gt;=$K171,AF$3&lt;$L171),100*$AM171,0)</f>
        <v>0</v>
      </c>
      <c r="AG171" s="137">
        <f>IF(AND(AG$3&gt;=$K171,AG$3&lt;$L171),100*$AM171,0)</f>
        <v>0</v>
      </c>
      <c r="AH171" s="137">
        <f>IF(AND(AH$3&gt;=$K171,AH$3&lt;$L171),100*$AM171,0)</f>
        <v>0</v>
      </c>
      <c r="AI171" s="137">
        <f>IF(AND(AI$3&gt;=$K171,AI$3&lt;$L171),100*$AM171,0)</f>
        <v>0</v>
      </c>
      <c r="AJ171" s="137">
        <f>IF(AND(AJ$3&gt;=$K171,AJ$3&lt;$L171),100*$AM171,0)</f>
        <v>0</v>
      </c>
      <c r="AK171" s="136">
        <f ca="1">IF(AND(AND($AK$3&lt;=B171,B171&lt;=$AK$1),B171&lt;&gt;""),1,0)</f>
        <v>1</v>
      </c>
      <c r="AL171" s="136">
        <f t="shared" si="3"/>
        <v>1</v>
      </c>
      <c r="AM171" s="136">
        <v>1</v>
      </c>
    </row>
    <row r="172" spans="1:39" ht="37.5">
      <c r="A172" s="148">
        <v>748</v>
      </c>
      <c r="B172" s="149">
        <v>46047</v>
      </c>
      <c r="C172" s="150">
        <v>9</v>
      </c>
      <c r="D172" s="150">
        <v>17</v>
      </c>
      <c r="E172" s="153" t="s">
        <v>2</v>
      </c>
      <c r="F172" s="156" t="s">
        <v>38</v>
      </c>
      <c r="G172" s="156" t="s">
        <v>493</v>
      </c>
      <c r="H172" s="138" t="str">
        <f>IF(OR(G172="中止",G172="取消"),"998",IF(ISNA(MATCH($E172,施設情報!$B$2:$B$96,0)),"999",INDEX(施設情報!$C$2:$C$96,MATCH($E172,施設情報!$B$2:$B$96,0))))</f>
        <v>998</v>
      </c>
      <c r="I172" s="139">
        <f>B172</f>
        <v>46047</v>
      </c>
      <c r="J172" s="137" t="str">
        <f>H172&amp;"-"&amp;I172</f>
        <v>998-46047</v>
      </c>
      <c r="K172" s="137">
        <f>C172/24</f>
        <v>0.375</v>
      </c>
      <c r="L172" s="137">
        <f>D172/24</f>
        <v>0.70833333333333337</v>
      </c>
      <c r="M172" s="137">
        <f>IF(AND(M$3&gt;=$K172,M$3&lt;$L172),100*$AM172,0)</f>
        <v>0</v>
      </c>
      <c r="N172" s="137">
        <f>IF(AND(N$3&gt;=$K172,N$3&lt;$L172),100*$AM172,0)</f>
        <v>0</v>
      </c>
      <c r="O172" s="137">
        <f>IF(AND(O$3&gt;=$K172,O$3&lt;$L172),100*$AM172,0)</f>
        <v>0</v>
      </c>
      <c r="P172" s="137">
        <f>IF(AND(P$3&gt;=$K172,P$3&lt;$L172),100*$AM172,0)</f>
        <v>0</v>
      </c>
      <c r="Q172" s="137">
        <f>IF(AND(Q$3&gt;=$K172,Q$3&lt;$L172),100*$AM172,0)</f>
        <v>0</v>
      </c>
      <c r="R172" s="137">
        <f>IF(AND(R$3&gt;=$K172,R$3&lt;$L172),100*$AM172,0)</f>
        <v>0</v>
      </c>
      <c r="S172" s="137">
        <f>IF(AND(S$3&gt;=$K172,S$3&lt;$L172),100*$AM172,0)</f>
        <v>0</v>
      </c>
      <c r="T172" s="137">
        <f>IF(AND(T$3&gt;=$K172,T$3&lt;$L172),100*$AM172,0)</f>
        <v>0</v>
      </c>
      <c r="U172" s="137">
        <f>IF(AND(U$3&gt;=$K172,U$3&lt;$L172),100*$AM172,0)</f>
        <v>0</v>
      </c>
      <c r="V172" s="137">
        <f>IF(AND(V$3&gt;=$K172,V$3&lt;$L172),100*$AM172,0)</f>
        <v>100</v>
      </c>
      <c r="W172" s="137">
        <f>IF(AND(W$3&gt;=$K172,W$3&lt;$L172),100*$AM172,0)</f>
        <v>100</v>
      </c>
      <c r="X172" s="137">
        <f>IF(AND(X$3&gt;=$K172,X$3&lt;$L172),100*$AM172,0)</f>
        <v>100</v>
      </c>
      <c r="Y172" s="137">
        <f>IF(AND(Y$3&gt;=$K172,Y$3&lt;$L172),100*$AM172,0)</f>
        <v>100</v>
      </c>
      <c r="Z172" s="137">
        <f>IF(AND(Z$3&gt;=$K172,Z$3&lt;$L172),100*$AM172,0)</f>
        <v>100</v>
      </c>
      <c r="AA172" s="137">
        <f>IF(AND(AA$3&gt;=$K172,AA$3&lt;$L172),100*$AM172,0)</f>
        <v>100</v>
      </c>
      <c r="AB172" s="137">
        <f>IF(AND(AB$3&gt;=$K172,AB$3&lt;$L172),100*$AM172,0)</f>
        <v>100</v>
      </c>
      <c r="AC172" s="137">
        <f>IF(AND(AC$3&gt;=$K172,AC$3&lt;$L172),100*$AM172,0)</f>
        <v>100</v>
      </c>
      <c r="AD172" s="137">
        <f>IF(AND(AD$3&gt;=$K172,AD$3&lt;$L172),100*$AM172,0)</f>
        <v>0</v>
      </c>
      <c r="AE172" s="137">
        <f>IF(AND(AE$3&gt;=$K172,AE$3&lt;$L172),100*$AM172,0)</f>
        <v>0</v>
      </c>
      <c r="AF172" s="137">
        <f>IF(AND(AF$3&gt;=$K172,AF$3&lt;$L172),100*$AM172,0)</f>
        <v>0</v>
      </c>
      <c r="AG172" s="137">
        <f>IF(AND(AG$3&gt;=$K172,AG$3&lt;$L172),100*$AM172,0)</f>
        <v>0</v>
      </c>
      <c r="AH172" s="137">
        <f>IF(AND(AH$3&gt;=$K172,AH$3&lt;$L172),100*$AM172,0)</f>
        <v>0</v>
      </c>
      <c r="AI172" s="137">
        <f>IF(AND(AI$3&gt;=$K172,AI$3&lt;$L172),100*$AM172,0)</f>
        <v>0</v>
      </c>
      <c r="AJ172" s="137">
        <f>IF(AND(AJ$3&gt;=$K172,AJ$3&lt;$L172),100*$AM172,0)</f>
        <v>0</v>
      </c>
      <c r="AK172" s="136">
        <f ca="1">IF(AND(AND($AK$3&lt;=B172,B172&lt;=$AK$1),B172&lt;&gt;""),1,0)</f>
        <v>1</v>
      </c>
      <c r="AL172" s="136">
        <f t="shared" si="3"/>
        <v>1</v>
      </c>
      <c r="AM172" s="136">
        <v>1</v>
      </c>
    </row>
    <row r="173" spans="1:39" ht="75">
      <c r="A173" s="148">
        <v>760</v>
      </c>
      <c r="B173" s="149">
        <v>46047</v>
      </c>
      <c r="C173" s="150">
        <v>9</v>
      </c>
      <c r="D173" s="150">
        <v>17</v>
      </c>
      <c r="E173" s="153" t="s">
        <v>41</v>
      </c>
      <c r="F173" s="156" t="s">
        <v>38</v>
      </c>
      <c r="G173" s="156" t="s">
        <v>493</v>
      </c>
      <c r="H173" s="138" t="str">
        <f>IF(OR(G173="中止",G173="取消"),"998",IF(ISNA(MATCH($E173,施設情報!$B$2:$B$96,0)),"999",INDEX(施設情報!$C$2:$C$96,MATCH($E173,施設情報!$B$2:$B$96,0))))</f>
        <v>998</v>
      </c>
      <c r="I173" s="139">
        <f>B173</f>
        <v>46047</v>
      </c>
      <c r="J173" s="137" t="str">
        <f>H173&amp;"-"&amp;I173</f>
        <v>998-46047</v>
      </c>
      <c r="K173" s="137">
        <f>C173/24</f>
        <v>0.375</v>
      </c>
      <c r="L173" s="137">
        <f>D173/24</f>
        <v>0.70833333333333337</v>
      </c>
      <c r="M173" s="137">
        <f>IF(AND(M$3&gt;=$K173,M$3&lt;$L173),100*$AM173,0)</f>
        <v>0</v>
      </c>
      <c r="N173" s="137">
        <f>IF(AND(N$3&gt;=$K173,N$3&lt;$L173),100*$AM173,0)</f>
        <v>0</v>
      </c>
      <c r="O173" s="137">
        <f>IF(AND(O$3&gt;=$K173,O$3&lt;$L173),100*$AM173,0)</f>
        <v>0</v>
      </c>
      <c r="P173" s="137">
        <f>IF(AND(P$3&gt;=$K173,P$3&lt;$L173),100*$AM173,0)</f>
        <v>0</v>
      </c>
      <c r="Q173" s="137">
        <f>IF(AND(Q$3&gt;=$K173,Q$3&lt;$L173),100*$AM173,0)</f>
        <v>0</v>
      </c>
      <c r="R173" s="137">
        <f>IF(AND(R$3&gt;=$K173,R$3&lt;$L173),100*$AM173,0)</f>
        <v>0</v>
      </c>
      <c r="S173" s="137">
        <f>IF(AND(S$3&gt;=$K173,S$3&lt;$L173),100*$AM173,0)</f>
        <v>0</v>
      </c>
      <c r="T173" s="137">
        <f>IF(AND(T$3&gt;=$K173,T$3&lt;$L173),100*$AM173,0)</f>
        <v>0</v>
      </c>
      <c r="U173" s="137">
        <f>IF(AND(U$3&gt;=$K173,U$3&lt;$L173),100*$AM173,0)</f>
        <v>0</v>
      </c>
      <c r="V173" s="137">
        <f>IF(AND(V$3&gt;=$K173,V$3&lt;$L173),100*$AM173,0)</f>
        <v>100</v>
      </c>
      <c r="W173" s="137">
        <f>IF(AND(W$3&gt;=$K173,W$3&lt;$L173),100*$AM173,0)</f>
        <v>100</v>
      </c>
      <c r="X173" s="137">
        <f>IF(AND(X$3&gt;=$K173,X$3&lt;$L173),100*$AM173,0)</f>
        <v>100</v>
      </c>
      <c r="Y173" s="137">
        <f>IF(AND(Y$3&gt;=$K173,Y$3&lt;$L173),100*$AM173,0)</f>
        <v>100</v>
      </c>
      <c r="Z173" s="137">
        <f>IF(AND(Z$3&gt;=$K173,Z$3&lt;$L173),100*$AM173,0)</f>
        <v>100</v>
      </c>
      <c r="AA173" s="137">
        <f>IF(AND(AA$3&gt;=$K173,AA$3&lt;$L173),100*$AM173,0)</f>
        <v>100</v>
      </c>
      <c r="AB173" s="137">
        <f>IF(AND(AB$3&gt;=$K173,AB$3&lt;$L173),100*$AM173,0)</f>
        <v>100</v>
      </c>
      <c r="AC173" s="137">
        <f>IF(AND(AC$3&gt;=$K173,AC$3&lt;$L173),100*$AM173,0)</f>
        <v>100</v>
      </c>
      <c r="AD173" s="137">
        <f>IF(AND(AD$3&gt;=$K173,AD$3&lt;$L173),100*$AM173,0)</f>
        <v>0</v>
      </c>
      <c r="AE173" s="137">
        <f>IF(AND(AE$3&gt;=$K173,AE$3&lt;$L173),100*$AM173,0)</f>
        <v>0</v>
      </c>
      <c r="AF173" s="137">
        <f>IF(AND(AF$3&gt;=$K173,AF$3&lt;$L173),100*$AM173,0)</f>
        <v>0</v>
      </c>
      <c r="AG173" s="137">
        <f>IF(AND(AG$3&gt;=$K173,AG$3&lt;$L173),100*$AM173,0)</f>
        <v>0</v>
      </c>
      <c r="AH173" s="137">
        <f>IF(AND(AH$3&gt;=$K173,AH$3&lt;$L173),100*$AM173,0)</f>
        <v>0</v>
      </c>
      <c r="AI173" s="137">
        <f>IF(AND(AI$3&gt;=$K173,AI$3&lt;$L173),100*$AM173,0)</f>
        <v>0</v>
      </c>
      <c r="AJ173" s="137">
        <f>IF(AND(AJ$3&gt;=$K173,AJ$3&lt;$L173),100*$AM173,0)</f>
        <v>0</v>
      </c>
      <c r="AK173" s="136">
        <f ca="1">IF(AND(AND($AK$3&lt;=B173,B173&lt;=$AK$1),B173&lt;&gt;""),1,0)</f>
        <v>1</v>
      </c>
      <c r="AL173" s="136">
        <f t="shared" si="3"/>
        <v>1</v>
      </c>
      <c r="AM173" s="136">
        <v>1</v>
      </c>
    </row>
    <row r="174" spans="1:39" ht="36">
      <c r="A174" s="148">
        <v>772</v>
      </c>
      <c r="B174" s="149">
        <v>46047</v>
      </c>
      <c r="C174" s="150">
        <v>9</v>
      </c>
      <c r="D174" s="150">
        <v>17</v>
      </c>
      <c r="E174" s="153" t="s">
        <v>92</v>
      </c>
      <c r="F174" s="156" t="s">
        <v>38</v>
      </c>
      <c r="G174" s="156" t="s">
        <v>493</v>
      </c>
      <c r="H174" s="138" t="str">
        <f>IF(OR(G174="中止",G174="取消"),"998",IF(ISNA(MATCH($E174,施設情報!$B$2:$B$96,0)),"999",INDEX(施設情報!$C$2:$C$96,MATCH($E174,施設情報!$B$2:$B$96,0))))</f>
        <v>998</v>
      </c>
      <c r="I174" s="139">
        <f>B174</f>
        <v>46047</v>
      </c>
      <c r="J174" s="137" t="str">
        <f>H174&amp;"-"&amp;I174</f>
        <v>998-46047</v>
      </c>
      <c r="K174" s="137">
        <f>C174/24</f>
        <v>0.375</v>
      </c>
      <c r="L174" s="137">
        <f>D174/24</f>
        <v>0.70833333333333337</v>
      </c>
      <c r="M174" s="137">
        <f>IF(AND(M$3&gt;=$K174,M$3&lt;$L174),100*$AM174,0)</f>
        <v>0</v>
      </c>
      <c r="N174" s="137">
        <f>IF(AND(N$3&gt;=$K174,N$3&lt;$L174),100*$AM174,0)</f>
        <v>0</v>
      </c>
      <c r="O174" s="137">
        <f>IF(AND(O$3&gt;=$K174,O$3&lt;$L174),100*$AM174,0)</f>
        <v>0</v>
      </c>
      <c r="P174" s="137">
        <f>IF(AND(P$3&gt;=$K174,P$3&lt;$L174),100*$AM174,0)</f>
        <v>0</v>
      </c>
      <c r="Q174" s="137">
        <f>IF(AND(Q$3&gt;=$K174,Q$3&lt;$L174),100*$AM174,0)</f>
        <v>0</v>
      </c>
      <c r="R174" s="137">
        <f>IF(AND(R$3&gt;=$K174,R$3&lt;$L174),100*$AM174,0)</f>
        <v>0</v>
      </c>
      <c r="S174" s="137">
        <f>IF(AND(S$3&gt;=$K174,S$3&lt;$L174),100*$AM174,0)</f>
        <v>0</v>
      </c>
      <c r="T174" s="137">
        <f>IF(AND(T$3&gt;=$K174,T$3&lt;$L174),100*$AM174,0)</f>
        <v>0</v>
      </c>
      <c r="U174" s="137">
        <f>IF(AND(U$3&gt;=$K174,U$3&lt;$L174),100*$AM174,0)</f>
        <v>0</v>
      </c>
      <c r="V174" s="137">
        <f>IF(AND(V$3&gt;=$K174,V$3&lt;$L174),100*$AM174,0)</f>
        <v>100</v>
      </c>
      <c r="W174" s="137">
        <f>IF(AND(W$3&gt;=$K174,W$3&lt;$L174),100*$AM174,0)</f>
        <v>100</v>
      </c>
      <c r="X174" s="137">
        <f>IF(AND(X$3&gt;=$K174,X$3&lt;$L174),100*$AM174,0)</f>
        <v>100</v>
      </c>
      <c r="Y174" s="137">
        <f>IF(AND(Y$3&gt;=$K174,Y$3&lt;$L174),100*$AM174,0)</f>
        <v>100</v>
      </c>
      <c r="Z174" s="137">
        <f>IF(AND(Z$3&gt;=$K174,Z$3&lt;$L174),100*$AM174,0)</f>
        <v>100</v>
      </c>
      <c r="AA174" s="137">
        <f>IF(AND(AA$3&gt;=$K174,AA$3&lt;$L174),100*$AM174,0)</f>
        <v>100</v>
      </c>
      <c r="AB174" s="137">
        <f>IF(AND(AB$3&gt;=$K174,AB$3&lt;$L174),100*$AM174,0)</f>
        <v>100</v>
      </c>
      <c r="AC174" s="137">
        <f>IF(AND(AC$3&gt;=$K174,AC$3&lt;$L174),100*$AM174,0)</f>
        <v>100</v>
      </c>
      <c r="AD174" s="137">
        <f>IF(AND(AD$3&gt;=$K174,AD$3&lt;$L174),100*$AM174,0)</f>
        <v>0</v>
      </c>
      <c r="AE174" s="137">
        <f>IF(AND(AE$3&gt;=$K174,AE$3&lt;$L174),100*$AM174,0)</f>
        <v>0</v>
      </c>
      <c r="AF174" s="137">
        <f>IF(AND(AF$3&gt;=$K174,AF$3&lt;$L174),100*$AM174,0)</f>
        <v>0</v>
      </c>
      <c r="AG174" s="137">
        <f>IF(AND(AG$3&gt;=$K174,AG$3&lt;$L174),100*$AM174,0)</f>
        <v>0</v>
      </c>
      <c r="AH174" s="137">
        <f>IF(AND(AH$3&gt;=$K174,AH$3&lt;$L174),100*$AM174,0)</f>
        <v>0</v>
      </c>
      <c r="AI174" s="137">
        <f>IF(AND(AI$3&gt;=$K174,AI$3&lt;$L174),100*$AM174,0)</f>
        <v>0</v>
      </c>
      <c r="AJ174" s="137">
        <f>IF(AND(AJ$3&gt;=$K174,AJ$3&lt;$L174),100*$AM174,0)</f>
        <v>0</v>
      </c>
      <c r="AK174" s="136">
        <f ca="1">IF(AND(AND($AK$3&lt;=B174,B174&lt;=$AK$1),B174&lt;&gt;""),1,0)</f>
        <v>1</v>
      </c>
      <c r="AL174" s="136">
        <f t="shared" si="3"/>
        <v>1</v>
      </c>
      <c r="AM174" s="136">
        <v>1</v>
      </c>
    </row>
    <row r="175" spans="1:39" ht="72">
      <c r="A175" s="148">
        <v>784</v>
      </c>
      <c r="B175" s="149">
        <v>46047</v>
      </c>
      <c r="C175" s="150">
        <v>9</v>
      </c>
      <c r="D175" s="150">
        <v>17</v>
      </c>
      <c r="E175" s="153" t="s">
        <v>93</v>
      </c>
      <c r="F175" s="156" t="s">
        <v>38</v>
      </c>
      <c r="G175" s="156" t="s">
        <v>493</v>
      </c>
      <c r="H175" s="138" t="str">
        <f>IF(OR(G175="中止",G175="取消"),"998",IF(ISNA(MATCH($E175,施設情報!$B$2:$B$96,0)),"999",INDEX(施設情報!$C$2:$C$96,MATCH($E175,施設情報!$B$2:$B$96,0))))</f>
        <v>998</v>
      </c>
      <c r="I175" s="139">
        <f>B175</f>
        <v>46047</v>
      </c>
      <c r="J175" s="137" t="str">
        <f>H175&amp;"-"&amp;I175</f>
        <v>998-46047</v>
      </c>
      <c r="K175" s="137">
        <f>C175/24</f>
        <v>0.375</v>
      </c>
      <c r="L175" s="137">
        <f>D175/24</f>
        <v>0.70833333333333337</v>
      </c>
      <c r="M175" s="137">
        <f>IF(AND(M$3&gt;=$K175,M$3&lt;$L175),100*$AM175,0)</f>
        <v>0</v>
      </c>
      <c r="N175" s="137">
        <f>IF(AND(N$3&gt;=$K175,N$3&lt;$L175),100*$AM175,0)</f>
        <v>0</v>
      </c>
      <c r="O175" s="137">
        <f>IF(AND(O$3&gt;=$K175,O$3&lt;$L175),100*$AM175,0)</f>
        <v>0</v>
      </c>
      <c r="P175" s="137">
        <f>IF(AND(P$3&gt;=$K175,P$3&lt;$L175),100*$AM175,0)</f>
        <v>0</v>
      </c>
      <c r="Q175" s="137">
        <f>IF(AND(Q$3&gt;=$K175,Q$3&lt;$L175),100*$AM175,0)</f>
        <v>0</v>
      </c>
      <c r="R175" s="137">
        <f>IF(AND(R$3&gt;=$K175,R$3&lt;$L175),100*$AM175,0)</f>
        <v>0</v>
      </c>
      <c r="S175" s="137">
        <f>IF(AND(S$3&gt;=$K175,S$3&lt;$L175),100*$AM175,0)</f>
        <v>0</v>
      </c>
      <c r="T175" s="137">
        <f>IF(AND(T$3&gt;=$K175,T$3&lt;$L175),100*$AM175,0)</f>
        <v>0</v>
      </c>
      <c r="U175" s="137">
        <f>IF(AND(U$3&gt;=$K175,U$3&lt;$L175),100*$AM175,0)</f>
        <v>0</v>
      </c>
      <c r="V175" s="137">
        <f>IF(AND(V$3&gt;=$K175,V$3&lt;$L175),100*$AM175,0)</f>
        <v>100</v>
      </c>
      <c r="W175" s="137">
        <f>IF(AND(W$3&gt;=$K175,W$3&lt;$L175),100*$AM175,0)</f>
        <v>100</v>
      </c>
      <c r="X175" s="137">
        <f>IF(AND(X$3&gt;=$K175,X$3&lt;$L175),100*$AM175,0)</f>
        <v>100</v>
      </c>
      <c r="Y175" s="137">
        <f>IF(AND(Y$3&gt;=$K175,Y$3&lt;$L175),100*$AM175,0)</f>
        <v>100</v>
      </c>
      <c r="Z175" s="137">
        <f>IF(AND(Z$3&gt;=$K175,Z$3&lt;$L175),100*$AM175,0)</f>
        <v>100</v>
      </c>
      <c r="AA175" s="137">
        <f>IF(AND(AA$3&gt;=$K175,AA$3&lt;$L175),100*$AM175,0)</f>
        <v>100</v>
      </c>
      <c r="AB175" s="137">
        <f>IF(AND(AB$3&gt;=$K175,AB$3&lt;$L175),100*$AM175,0)</f>
        <v>100</v>
      </c>
      <c r="AC175" s="137">
        <f>IF(AND(AC$3&gt;=$K175,AC$3&lt;$L175),100*$AM175,0)</f>
        <v>100</v>
      </c>
      <c r="AD175" s="137">
        <f>IF(AND(AD$3&gt;=$K175,AD$3&lt;$L175),100*$AM175,0)</f>
        <v>0</v>
      </c>
      <c r="AE175" s="137">
        <f>IF(AND(AE$3&gt;=$K175,AE$3&lt;$L175),100*$AM175,0)</f>
        <v>0</v>
      </c>
      <c r="AF175" s="137">
        <f>IF(AND(AF$3&gt;=$K175,AF$3&lt;$L175),100*$AM175,0)</f>
        <v>0</v>
      </c>
      <c r="AG175" s="137">
        <f>IF(AND(AG$3&gt;=$K175,AG$3&lt;$L175),100*$AM175,0)</f>
        <v>0</v>
      </c>
      <c r="AH175" s="137">
        <f>IF(AND(AH$3&gt;=$K175,AH$3&lt;$L175),100*$AM175,0)</f>
        <v>0</v>
      </c>
      <c r="AI175" s="137">
        <f>IF(AND(AI$3&gt;=$K175,AI$3&lt;$L175),100*$AM175,0)</f>
        <v>0</v>
      </c>
      <c r="AJ175" s="137">
        <f>IF(AND(AJ$3&gt;=$K175,AJ$3&lt;$L175),100*$AM175,0)</f>
        <v>0</v>
      </c>
      <c r="AK175" s="136">
        <f ca="1">IF(AND(AND($AK$3&lt;=B175,B175&lt;=$AK$1),B175&lt;&gt;""),1,0)</f>
        <v>1</v>
      </c>
      <c r="AL175" s="136">
        <f t="shared" si="3"/>
        <v>1</v>
      </c>
      <c r="AM175" s="136">
        <v>1</v>
      </c>
    </row>
    <row r="176" spans="1:39" ht="75">
      <c r="A176" s="148">
        <v>796</v>
      </c>
      <c r="B176" s="149">
        <v>46047</v>
      </c>
      <c r="C176" s="150">
        <v>9</v>
      </c>
      <c r="D176" s="150">
        <v>21</v>
      </c>
      <c r="E176" s="153" t="s">
        <v>43</v>
      </c>
      <c r="F176" s="156" t="s">
        <v>38</v>
      </c>
      <c r="G176" s="156" t="s">
        <v>493</v>
      </c>
      <c r="H176" s="138" t="str">
        <f>IF(OR(G176="中止",G176="取消"),"998",IF(ISNA(MATCH($E176,施設情報!$B$2:$B$96,0)),"999",INDEX(施設情報!$C$2:$C$96,MATCH($E176,施設情報!$B$2:$B$96,0))))</f>
        <v>998</v>
      </c>
      <c r="I176" s="139">
        <f>B176</f>
        <v>46047</v>
      </c>
      <c r="J176" s="137" t="str">
        <f>H176&amp;"-"&amp;I176</f>
        <v>998-46047</v>
      </c>
      <c r="K176" s="137">
        <f>C176/24</f>
        <v>0.375</v>
      </c>
      <c r="L176" s="137">
        <f>D176/24</f>
        <v>0.875</v>
      </c>
      <c r="M176" s="137">
        <f>IF(AND(M$3&gt;=$K176,M$3&lt;$L176),100*$AM176,0)</f>
        <v>0</v>
      </c>
      <c r="N176" s="137">
        <f>IF(AND(N$3&gt;=$K176,N$3&lt;$L176),100*$AM176,0)</f>
        <v>0</v>
      </c>
      <c r="O176" s="137">
        <f>IF(AND(O$3&gt;=$K176,O$3&lt;$L176),100*$AM176,0)</f>
        <v>0</v>
      </c>
      <c r="P176" s="137">
        <f>IF(AND(P$3&gt;=$K176,P$3&lt;$L176),100*$AM176,0)</f>
        <v>0</v>
      </c>
      <c r="Q176" s="137">
        <f>IF(AND(Q$3&gt;=$K176,Q$3&lt;$L176),100*$AM176,0)</f>
        <v>0</v>
      </c>
      <c r="R176" s="137">
        <f>IF(AND(R$3&gt;=$K176,R$3&lt;$L176),100*$AM176,0)</f>
        <v>0</v>
      </c>
      <c r="S176" s="137">
        <f>IF(AND(S$3&gt;=$K176,S$3&lt;$L176),100*$AM176,0)</f>
        <v>0</v>
      </c>
      <c r="T176" s="137">
        <f>IF(AND(T$3&gt;=$K176,T$3&lt;$L176),100*$AM176,0)</f>
        <v>0</v>
      </c>
      <c r="U176" s="137">
        <f>IF(AND(U$3&gt;=$K176,U$3&lt;$L176),100*$AM176,0)</f>
        <v>0</v>
      </c>
      <c r="V176" s="137">
        <f>IF(AND(V$3&gt;=$K176,V$3&lt;$L176),100*$AM176,0)</f>
        <v>100</v>
      </c>
      <c r="W176" s="137">
        <f>IF(AND(W$3&gt;=$K176,W$3&lt;$L176),100*$AM176,0)</f>
        <v>100</v>
      </c>
      <c r="X176" s="137">
        <f>IF(AND(X$3&gt;=$K176,X$3&lt;$L176),100*$AM176,0)</f>
        <v>100</v>
      </c>
      <c r="Y176" s="137">
        <f>IF(AND(Y$3&gt;=$K176,Y$3&lt;$L176),100*$AM176,0)</f>
        <v>100</v>
      </c>
      <c r="Z176" s="137">
        <f>IF(AND(Z$3&gt;=$K176,Z$3&lt;$L176),100*$AM176,0)</f>
        <v>100</v>
      </c>
      <c r="AA176" s="137">
        <f>IF(AND(AA$3&gt;=$K176,AA$3&lt;$L176),100*$AM176,0)</f>
        <v>100</v>
      </c>
      <c r="AB176" s="137">
        <f>IF(AND(AB$3&gt;=$K176,AB$3&lt;$L176),100*$AM176,0)</f>
        <v>100</v>
      </c>
      <c r="AC176" s="137">
        <f>IF(AND(AC$3&gt;=$K176,AC$3&lt;$L176),100*$AM176,0)</f>
        <v>100</v>
      </c>
      <c r="AD176" s="137">
        <f>IF(AND(AD$3&gt;=$K176,AD$3&lt;$L176),100*$AM176,0)</f>
        <v>100</v>
      </c>
      <c r="AE176" s="137">
        <f>IF(AND(AE$3&gt;=$K176,AE$3&lt;$L176),100*$AM176,0)</f>
        <v>100</v>
      </c>
      <c r="AF176" s="137">
        <f>IF(AND(AF$3&gt;=$K176,AF$3&lt;$L176),100*$AM176,0)</f>
        <v>100</v>
      </c>
      <c r="AG176" s="137">
        <f>IF(AND(AG$3&gt;=$K176,AG$3&lt;$L176),100*$AM176,0)</f>
        <v>100</v>
      </c>
      <c r="AH176" s="137">
        <f>IF(AND(AH$3&gt;=$K176,AH$3&lt;$L176),100*$AM176,0)</f>
        <v>0</v>
      </c>
      <c r="AI176" s="137">
        <f>IF(AND(AI$3&gt;=$K176,AI$3&lt;$L176),100*$AM176,0)</f>
        <v>0</v>
      </c>
      <c r="AJ176" s="137">
        <f>IF(AND(AJ$3&gt;=$K176,AJ$3&lt;$L176),100*$AM176,0)</f>
        <v>0</v>
      </c>
      <c r="AK176" s="136">
        <f ca="1">IF(AND(AND($AK$3&lt;=B176,B176&lt;=$AK$1),B176&lt;&gt;""),1,0)</f>
        <v>1</v>
      </c>
      <c r="AL176" s="136">
        <f t="shared" si="3"/>
        <v>1</v>
      </c>
      <c r="AM176" s="136">
        <v>1</v>
      </c>
    </row>
    <row r="177" spans="1:39" ht="72">
      <c r="A177" s="148">
        <v>808</v>
      </c>
      <c r="B177" s="149">
        <v>46047</v>
      </c>
      <c r="C177" s="150">
        <v>9</v>
      </c>
      <c r="D177" s="150">
        <v>21</v>
      </c>
      <c r="E177" s="153" t="s">
        <v>94</v>
      </c>
      <c r="F177" s="156" t="s">
        <v>38</v>
      </c>
      <c r="G177" s="156" t="s">
        <v>493</v>
      </c>
      <c r="H177" s="138" t="str">
        <f>IF(OR(G177="中止",G177="取消"),"998",IF(ISNA(MATCH($E177,施設情報!$B$2:$B$96,0)),"999",INDEX(施設情報!$C$2:$C$96,MATCH($E177,施設情報!$B$2:$B$96,0))))</f>
        <v>998</v>
      </c>
      <c r="I177" s="139">
        <f>B177</f>
        <v>46047</v>
      </c>
      <c r="J177" s="137" t="str">
        <f>H177&amp;"-"&amp;I177</f>
        <v>998-46047</v>
      </c>
      <c r="K177" s="137">
        <f>C177/24</f>
        <v>0.375</v>
      </c>
      <c r="L177" s="137">
        <f>D177/24</f>
        <v>0.875</v>
      </c>
      <c r="M177" s="137">
        <f>IF(AND(M$3&gt;=$K177,M$3&lt;$L177),100*$AM177,0)</f>
        <v>0</v>
      </c>
      <c r="N177" s="137">
        <f>IF(AND(N$3&gt;=$K177,N$3&lt;$L177),100*$AM177,0)</f>
        <v>0</v>
      </c>
      <c r="O177" s="137">
        <f>IF(AND(O$3&gt;=$K177,O$3&lt;$L177),100*$AM177,0)</f>
        <v>0</v>
      </c>
      <c r="P177" s="137">
        <f>IF(AND(P$3&gt;=$K177,P$3&lt;$L177),100*$AM177,0)</f>
        <v>0</v>
      </c>
      <c r="Q177" s="137">
        <f>IF(AND(Q$3&gt;=$K177,Q$3&lt;$L177),100*$AM177,0)</f>
        <v>0</v>
      </c>
      <c r="R177" s="137">
        <f>IF(AND(R$3&gt;=$K177,R$3&lt;$L177),100*$AM177,0)</f>
        <v>0</v>
      </c>
      <c r="S177" s="137">
        <f>IF(AND(S$3&gt;=$K177,S$3&lt;$L177),100*$AM177,0)</f>
        <v>0</v>
      </c>
      <c r="T177" s="137">
        <f>IF(AND(T$3&gt;=$K177,T$3&lt;$L177),100*$AM177,0)</f>
        <v>0</v>
      </c>
      <c r="U177" s="137">
        <f>IF(AND(U$3&gt;=$K177,U$3&lt;$L177),100*$AM177,0)</f>
        <v>0</v>
      </c>
      <c r="V177" s="137">
        <f>IF(AND(V$3&gt;=$K177,V$3&lt;$L177),100*$AM177,0)</f>
        <v>100</v>
      </c>
      <c r="W177" s="137">
        <f>IF(AND(W$3&gt;=$K177,W$3&lt;$L177),100*$AM177,0)</f>
        <v>100</v>
      </c>
      <c r="X177" s="137">
        <f>IF(AND(X$3&gt;=$K177,X$3&lt;$L177),100*$AM177,0)</f>
        <v>100</v>
      </c>
      <c r="Y177" s="137">
        <f>IF(AND(Y$3&gt;=$K177,Y$3&lt;$L177),100*$AM177,0)</f>
        <v>100</v>
      </c>
      <c r="Z177" s="137">
        <f>IF(AND(Z$3&gt;=$K177,Z$3&lt;$L177),100*$AM177,0)</f>
        <v>100</v>
      </c>
      <c r="AA177" s="137">
        <f>IF(AND(AA$3&gt;=$K177,AA$3&lt;$L177),100*$AM177,0)</f>
        <v>100</v>
      </c>
      <c r="AB177" s="137">
        <f>IF(AND(AB$3&gt;=$K177,AB$3&lt;$L177),100*$AM177,0)</f>
        <v>100</v>
      </c>
      <c r="AC177" s="137">
        <f>IF(AND(AC$3&gt;=$K177,AC$3&lt;$L177),100*$AM177,0)</f>
        <v>100</v>
      </c>
      <c r="AD177" s="137">
        <f>IF(AND(AD$3&gt;=$K177,AD$3&lt;$L177),100*$AM177,0)</f>
        <v>100</v>
      </c>
      <c r="AE177" s="137">
        <f>IF(AND(AE$3&gt;=$K177,AE$3&lt;$L177),100*$AM177,0)</f>
        <v>100</v>
      </c>
      <c r="AF177" s="137">
        <f>IF(AND(AF$3&gt;=$K177,AF$3&lt;$L177),100*$AM177,0)</f>
        <v>100</v>
      </c>
      <c r="AG177" s="137">
        <f>IF(AND(AG$3&gt;=$K177,AG$3&lt;$L177),100*$AM177,0)</f>
        <v>100</v>
      </c>
      <c r="AH177" s="137">
        <f>IF(AND(AH$3&gt;=$K177,AH$3&lt;$L177),100*$AM177,0)</f>
        <v>0</v>
      </c>
      <c r="AI177" s="137">
        <f>IF(AND(AI$3&gt;=$K177,AI$3&lt;$L177),100*$AM177,0)</f>
        <v>0</v>
      </c>
      <c r="AJ177" s="137">
        <f>IF(AND(AJ$3&gt;=$K177,AJ$3&lt;$L177),100*$AM177,0)</f>
        <v>0</v>
      </c>
      <c r="AK177" s="136">
        <f ca="1">IF(AND(AND($AK$3&lt;=B177,B177&lt;=$AK$1),B177&lt;&gt;""),1,0)</f>
        <v>1</v>
      </c>
      <c r="AL177" s="136">
        <f t="shared" si="3"/>
        <v>1</v>
      </c>
      <c r="AM177" s="136">
        <v>1</v>
      </c>
    </row>
    <row r="178" spans="1:39" ht="56.25">
      <c r="A178" s="148">
        <v>320</v>
      </c>
      <c r="B178" s="152">
        <v>46048</v>
      </c>
      <c r="C178" s="154">
        <v>9</v>
      </c>
      <c r="D178" s="154">
        <v>17</v>
      </c>
      <c r="E178" s="153" t="s">
        <v>53</v>
      </c>
      <c r="F178" s="207" t="s">
        <v>96</v>
      </c>
      <c r="G178" s="207" t="s">
        <v>1</v>
      </c>
      <c r="H178" s="138" t="str">
        <f>IF(OR(G178="中止",G178="取消"),"998",IF(ISNA(MATCH($E178,施設情報!$B$2:$B$96,0)),"999",INDEX(施設情報!$C$2:$C$96,MATCH($E178,施設情報!$B$2:$B$96,0))))</f>
        <v>024</v>
      </c>
      <c r="I178" s="139">
        <f>B178</f>
        <v>46048</v>
      </c>
      <c r="J178" s="137" t="str">
        <f>H178&amp;"-"&amp;I178</f>
        <v>024-46048</v>
      </c>
      <c r="K178" s="137">
        <f>C178/24</f>
        <v>0.375</v>
      </c>
      <c r="L178" s="137">
        <f>D178/24</f>
        <v>0.70833333333333337</v>
      </c>
      <c r="M178" s="137">
        <f>IF(AND(M$3&gt;=$K178,M$3&lt;$L178),100*$AM178,0)</f>
        <v>0</v>
      </c>
      <c r="N178" s="137">
        <f>IF(AND(N$3&gt;=$K178,N$3&lt;$L178),100*$AM178,0)</f>
        <v>0</v>
      </c>
      <c r="O178" s="137">
        <f>IF(AND(O$3&gt;=$K178,O$3&lt;$L178),100*$AM178,0)</f>
        <v>0</v>
      </c>
      <c r="P178" s="137">
        <f>IF(AND(P$3&gt;=$K178,P$3&lt;$L178),100*$AM178,0)</f>
        <v>0</v>
      </c>
      <c r="Q178" s="137">
        <f>IF(AND(Q$3&gt;=$K178,Q$3&lt;$L178),100*$AM178,0)</f>
        <v>0</v>
      </c>
      <c r="R178" s="137">
        <f>IF(AND(R$3&gt;=$K178,R$3&lt;$L178),100*$AM178,0)</f>
        <v>0</v>
      </c>
      <c r="S178" s="137">
        <f>IF(AND(S$3&gt;=$K178,S$3&lt;$L178),100*$AM178,0)</f>
        <v>0</v>
      </c>
      <c r="T178" s="137">
        <f>IF(AND(T$3&gt;=$K178,T$3&lt;$L178),100*$AM178,0)</f>
        <v>0</v>
      </c>
      <c r="U178" s="137">
        <f>IF(AND(U$3&gt;=$K178,U$3&lt;$L178),100*$AM178,0)</f>
        <v>0</v>
      </c>
      <c r="V178" s="137">
        <f>IF(AND(V$3&gt;=$K178,V$3&lt;$L178),100*$AM178,0)</f>
        <v>100</v>
      </c>
      <c r="W178" s="137">
        <f>IF(AND(W$3&gt;=$K178,W$3&lt;$L178),100*$AM178,0)</f>
        <v>100</v>
      </c>
      <c r="X178" s="137">
        <f>IF(AND(X$3&gt;=$K178,X$3&lt;$L178),100*$AM178,0)</f>
        <v>100</v>
      </c>
      <c r="Y178" s="137">
        <f>IF(AND(Y$3&gt;=$K178,Y$3&lt;$L178),100*$AM178,0)</f>
        <v>100</v>
      </c>
      <c r="Z178" s="137">
        <f>IF(AND(Z$3&gt;=$K178,Z$3&lt;$L178),100*$AM178,0)</f>
        <v>100</v>
      </c>
      <c r="AA178" s="137">
        <f>IF(AND(AA$3&gt;=$K178,AA$3&lt;$L178),100*$AM178,0)</f>
        <v>100</v>
      </c>
      <c r="AB178" s="137">
        <f>IF(AND(AB$3&gt;=$K178,AB$3&lt;$L178),100*$AM178,0)</f>
        <v>100</v>
      </c>
      <c r="AC178" s="137">
        <f>IF(AND(AC$3&gt;=$K178,AC$3&lt;$L178),100*$AM178,0)</f>
        <v>100</v>
      </c>
      <c r="AD178" s="137">
        <f>IF(AND(AD$3&gt;=$K178,AD$3&lt;$L178),100*$AM178,0)</f>
        <v>0</v>
      </c>
      <c r="AE178" s="137">
        <f>IF(AND(AE$3&gt;=$K178,AE$3&lt;$L178),100*$AM178,0)</f>
        <v>0</v>
      </c>
      <c r="AF178" s="137">
        <f>IF(AND(AF$3&gt;=$K178,AF$3&lt;$L178),100*$AM178,0)</f>
        <v>0</v>
      </c>
      <c r="AG178" s="137">
        <f>IF(AND(AG$3&gt;=$K178,AG$3&lt;$L178),100*$AM178,0)</f>
        <v>0</v>
      </c>
      <c r="AH178" s="137">
        <f>IF(AND(AH$3&gt;=$K178,AH$3&lt;$L178),100*$AM178,0)</f>
        <v>0</v>
      </c>
      <c r="AI178" s="137">
        <f>IF(AND(AI$3&gt;=$K178,AI$3&lt;$L178),100*$AM178,0)</f>
        <v>0</v>
      </c>
      <c r="AJ178" s="137">
        <f>IF(AND(AJ$3&gt;=$K178,AJ$3&lt;$L178),100*$AM178,0)</f>
        <v>0</v>
      </c>
      <c r="AK178" s="136">
        <f ca="1">IF(AND(AND($AK$3&lt;=B178,B178&lt;=$AK$1),B178&lt;&gt;""),1,0)</f>
        <v>1</v>
      </c>
      <c r="AL178" s="136">
        <f t="shared" si="3"/>
        <v>1</v>
      </c>
      <c r="AM178" s="136">
        <v>1</v>
      </c>
    </row>
    <row r="179" spans="1:39" ht="37.5">
      <c r="A179" s="148">
        <v>749</v>
      </c>
      <c r="B179" s="149">
        <v>46048</v>
      </c>
      <c r="C179" s="150">
        <v>9</v>
      </c>
      <c r="D179" s="150">
        <v>17</v>
      </c>
      <c r="E179" s="153" t="s">
        <v>2</v>
      </c>
      <c r="F179" s="156" t="s">
        <v>38</v>
      </c>
      <c r="G179" s="156" t="s">
        <v>493</v>
      </c>
      <c r="H179" s="138" t="str">
        <f>IF(OR(G179="中止",G179="取消"),"998",IF(ISNA(MATCH($E179,施設情報!$B$2:$B$96,0)),"999",INDEX(施設情報!$C$2:$C$96,MATCH($E179,施設情報!$B$2:$B$96,0))))</f>
        <v>998</v>
      </c>
      <c r="I179" s="139">
        <f>B179</f>
        <v>46048</v>
      </c>
      <c r="J179" s="137" t="str">
        <f>H179&amp;"-"&amp;I179</f>
        <v>998-46048</v>
      </c>
      <c r="K179" s="137">
        <f>C179/24</f>
        <v>0.375</v>
      </c>
      <c r="L179" s="137">
        <f>D179/24</f>
        <v>0.70833333333333337</v>
      </c>
      <c r="M179" s="137">
        <f>IF(AND(M$3&gt;=$K179,M$3&lt;$L179),100*$AM179,0)</f>
        <v>0</v>
      </c>
      <c r="N179" s="137">
        <f>IF(AND(N$3&gt;=$K179,N$3&lt;$L179),100*$AM179,0)</f>
        <v>0</v>
      </c>
      <c r="O179" s="137">
        <f>IF(AND(O$3&gt;=$K179,O$3&lt;$L179),100*$AM179,0)</f>
        <v>0</v>
      </c>
      <c r="P179" s="137">
        <f>IF(AND(P$3&gt;=$K179,P$3&lt;$L179),100*$AM179,0)</f>
        <v>0</v>
      </c>
      <c r="Q179" s="137">
        <f>IF(AND(Q$3&gt;=$K179,Q$3&lt;$L179),100*$AM179,0)</f>
        <v>0</v>
      </c>
      <c r="R179" s="137">
        <f>IF(AND(R$3&gt;=$K179,R$3&lt;$L179),100*$AM179,0)</f>
        <v>0</v>
      </c>
      <c r="S179" s="137">
        <f>IF(AND(S$3&gt;=$K179,S$3&lt;$L179),100*$AM179,0)</f>
        <v>0</v>
      </c>
      <c r="T179" s="137">
        <f>IF(AND(T$3&gt;=$K179,T$3&lt;$L179),100*$AM179,0)</f>
        <v>0</v>
      </c>
      <c r="U179" s="137">
        <f>IF(AND(U$3&gt;=$K179,U$3&lt;$L179),100*$AM179,0)</f>
        <v>0</v>
      </c>
      <c r="V179" s="137">
        <f>IF(AND(V$3&gt;=$K179,V$3&lt;$L179),100*$AM179,0)</f>
        <v>100</v>
      </c>
      <c r="W179" s="137">
        <f>IF(AND(W$3&gt;=$K179,W$3&lt;$L179),100*$AM179,0)</f>
        <v>100</v>
      </c>
      <c r="X179" s="137">
        <f>IF(AND(X$3&gt;=$K179,X$3&lt;$L179),100*$AM179,0)</f>
        <v>100</v>
      </c>
      <c r="Y179" s="137">
        <f>IF(AND(Y$3&gt;=$K179,Y$3&lt;$L179),100*$AM179,0)</f>
        <v>100</v>
      </c>
      <c r="Z179" s="137">
        <f>IF(AND(Z$3&gt;=$K179,Z$3&lt;$L179),100*$AM179,0)</f>
        <v>100</v>
      </c>
      <c r="AA179" s="137">
        <f>IF(AND(AA$3&gt;=$K179,AA$3&lt;$L179),100*$AM179,0)</f>
        <v>100</v>
      </c>
      <c r="AB179" s="137">
        <f>IF(AND(AB$3&gt;=$K179,AB$3&lt;$L179),100*$AM179,0)</f>
        <v>100</v>
      </c>
      <c r="AC179" s="137">
        <f>IF(AND(AC$3&gt;=$K179,AC$3&lt;$L179),100*$AM179,0)</f>
        <v>100</v>
      </c>
      <c r="AD179" s="137">
        <f>IF(AND(AD$3&gt;=$K179,AD$3&lt;$L179),100*$AM179,0)</f>
        <v>0</v>
      </c>
      <c r="AE179" s="137">
        <f>IF(AND(AE$3&gt;=$K179,AE$3&lt;$L179),100*$AM179,0)</f>
        <v>0</v>
      </c>
      <c r="AF179" s="137">
        <f>IF(AND(AF$3&gt;=$K179,AF$3&lt;$L179),100*$AM179,0)</f>
        <v>0</v>
      </c>
      <c r="AG179" s="137">
        <f>IF(AND(AG$3&gt;=$K179,AG$3&lt;$L179),100*$AM179,0)</f>
        <v>0</v>
      </c>
      <c r="AH179" s="137">
        <f>IF(AND(AH$3&gt;=$K179,AH$3&lt;$L179),100*$AM179,0)</f>
        <v>0</v>
      </c>
      <c r="AI179" s="137">
        <f>IF(AND(AI$3&gt;=$K179,AI$3&lt;$L179),100*$AM179,0)</f>
        <v>0</v>
      </c>
      <c r="AJ179" s="137">
        <f>IF(AND(AJ$3&gt;=$K179,AJ$3&lt;$L179),100*$AM179,0)</f>
        <v>0</v>
      </c>
      <c r="AK179" s="136">
        <f ca="1">IF(AND(AND($AK$3&lt;=B179,B179&lt;=$AK$1),B179&lt;&gt;""),1,0)</f>
        <v>1</v>
      </c>
      <c r="AL179" s="136">
        <f t="shared" si="3"/>
        <v>1</v>
      </c>
      <c r="AM179" s="136">
        <v>1</v>
      </c>
    </row>
    <row r="180" spans="1:39" ht="75">
      <c r="A180" s="148">
        <v>761</v>
      </c>
      <c r="B180" s="149">
        <v>46048</v>
      </c>
      <c r="C180" s="150">
        <v>9</v>
      </c>
      <c r="D180" s="150">
        <v>17</v>
      </c>
      <c r="E180" s="153" t="s">
        <v>41</v>
      </c>
      <c r="F180" s="156" t="s">
        <v>38</v>
      </c>
      <c r="G180" s="156" t="s">
        <v>493</v>
      </c>
      <c r="H180" s="138" t="str">
        <f>IF(OR(G180="中止",G180="取消"),"998",IF(ISNA(MATCH($E180,施設情報!$B$2:$B$96,0)),"999",INDEX(施設情報!$C$2:$C$96,MATCH($E180,施設情報!$B$2:$B$96,0))))</f>
        <v>998</v>
      </c>
      <c r="I180" s="139">
        <f>B180</f>
        <v>46048</v>
      </c>
      <c r="J180" s="137" t="str">
        <f>H180&amp;"-"&amp;I180</f>
        <v>998-46048</v>
      </c>
      <c r="K180" s="137">
        <f>C180/24</f>
        <v>0.375</v>
      </c>
      <c r="L180" s="137">
        <f>D180/24</f>
        <v>0.70833333333333337</v>
      </c>
      <c r="M180" s="137">
        <f>IF(AND(M$3&gt;=$K180,M$3&lt;$L180),100*$AM180,0)</f>
        <v>0</v>
      </c>
      <c r="N180" s="137">
        <f>IF(AND(N$3&gt;=$K180,N$3&lt;$L180),100*$AM180,0)</f>
        <v>0</v>
      </c>
      <c r="O180" s="137">
        <f>IF(AND(O$3&gt;=$K180,O$3&lt;$L180),100*$AM180,0)</f>
        <v>0</v>
      </c>
      <c r="P180" s="137">
        <f>IF(AND(P$3&gt;=$K180,P$3&lt;$L180),100*$AM180,0)</f>
        <v>0</v>
      </c>
      <c r="Q180" s="137">
        <f>IF(AND(Q$3&gt;=$K180,Q$3&lt;$L180),100*$AM180,0)</f>
        <v>0</v>
      </c>
      <c r="R180" s="137">
        <f>IF(AND(R$3&gt;=$K180,R$3&lt;$L180),100*$AM180,0)</f>
        <v>0</v>
      </c>
      <c r="S180" s="137">
        <f>IF(AND(S$3&gt;=$K180,S$3&lt;$L180),100*$AM180,0)</f>
        <v>0</v>
      </c>
      <c r="T180" s="137">
        <f>IF(AND(T$3&gt;=$K180,T$3&lt;$L180),100*$AM180,0)</f>
        <v>0</v>
      </c>
      <c r="U180" s="137">
        <f>IF(AND(U$3&gt;=$K180,U$3&lt;$L180),100*$AM180,0)</f>
        <v>0</v>
      </c>
      <c r="V180" s="137">
        <f>IF(AND(V$3&gt;=$K180,V$3&lt;$L180),100*$AM180,0)</f>
        <v>100</v>
      </c>
      <c r="W180" s="137">
        <f>IF(AND(W$3&gt;=$K180,W$3&lt;$L180),100*$AM180,0)</f>
        <v>100</v>
      </c>
      <c r="X180" s="137">
        <f>IF(AND(X$3&gt;=$K180,X$3&lt;$L180),100*$AM180,0)</f>
        <v>100</v>
      </c>
      <c r="Y180" s="137">
        <f>IF(AND(Y$3&gt;=$K180,Y$3&lt;$L180),100*$AM180,0)</f>
        <v>100</v>
      </c>
      <c r="Z180" s="137">
        <f>IF(AND(Z$3&gt;=$K180,Z$3&lt;$L180),100*$AM180,0)</f>
        <v>100</v>
      </c>
      <c r="AA180" s="137">
        <f>IF(AND(AA$3&gt;=$K180,AA$3&lt;$L180),100*$AM180,0)</f>
        <v>100</v>
      </c>
      <c r="AB180" s="137">
        <f>IF(AND(AB$3&gt;=$K180,AB$3&lt;$L180),100*$AM180,0)</f>
        <v>100</v>
      </c>
      <c r="AC180" s="137">
        <f>IF(AND(AC$3&gt;=$K180,AC$3&lt;$L180),100*$AM180,0)</f>
        <v>100</v>
      </c>
      <c r="AD180" s="137">
        <f>IF(AND(AD$3&gt;=$K180,AD$3&lt;$L180),100*$AM180,0)</f>
        <v>0</v>
      </c>
      <c r="AE180" s="137">
        <f>IF(AND(AE$3&gt;=$K180,AE$3&lt;$L180),100*$AM180,0)</f>
        <v>0</v>
      </c>
      <c r="AF180" s="137">
        <f>IF(AND(AF$3&gt;=$K180,AF$3&lt;$L180),100*$AM180,0)</f>
        <v>0</v>
      </c>
      <c r="AG180" s="137">
        <f>IF(AND(AG$3&gt;=$K180,AG$3&lt;$L180),100*$AM180,0)</f>
        <v>0</v>
      </c>
      <c r="AH180" s="137">
        <f>IF(AND(AH$3&gt;=$K180,AH$3&lt;$L180),100*$AM180,0)</f>
        <v>0</v>
      </c>
      <c r="AI180" s="137">
        <f>IF(AND(AI$3&gt;=$K180,AI$3&lt;$L180),100*$AM180,0)</f>
        <v>0</v>
      </c>
      <c r="AJ180" s="137">
        <f>IF(AND(AJ$3&gt;=$K180,AJ$3&lt;$L180),100*$AM180,0)</f>
        <v>0</v>
      </c>
      <c r="AK180" s="136">
        <f ca="1">IF(AND(AND($AK$3&lt;=B180,B180&lt;=$AK$1),B180&lt;&gt;""),1,0)</f>
        <v>1</v>
      </c>
      <c r="AL180" s="136">
        <f t="shared" si="3"/>
        <v>1</v>
      </c>
      <c r="AM180" s="136">
        <v>1</v>
      </c>
    </row>
    <row r="181" spans="1:39" ht="36">
      <c r="A181" s="148">
        <v>773</v>
      </c>
      <c r="B181" s="149">
        <v>46048</v>
      </c>
      <c r="C181" s="150">
        <v>9</v>
      </c>
      <c r="D181" s="150">
        <v>17</v>
      </c>
      <c r="E181" s="153" t="s">
        <v>92</v>
      </c>
      <c r="F181" s="156" t="s">
        <v>38</v>
      </c>
      <c r="G181" s="156" t="s">
        <v>493</v>
      </c>
      <c r="H181" s="138" t="str">
        <f>IF(OR(G181="中止",G181="取消"),"998",IF(ISNA(MATCH($E181,施設情報!$B$2:$B$96,0)),"999",INDEX(施設情報!$C$2:$C$96,MATCH($E181,施設情報!$B$2:$B$96,0))))</f>
        <v>998</v>
      </c>
      <c r="I181" s="139">
        <f>B181</f>
        <v>46048</v>
      </c>
      <c r="J181" s="137" t="str">
        <f>H181&amp;"-"&amp;I181</f>
        <v>998-46048</v>
      </c>
      <c r="K181" s="137">
        <f>C181/24</f>
        <v>0.375</v>
      </c>
      <c r="L181" s="137">
        <f>D181/24</f>
        <v>0.70833333333333337</v>
      </c>
      <c r="M181" s="137">
        <f>IF(AND(M$3&gt;=$K181,M$3&lt;$L181),100*$AM181,0)</f>
        <v>0</v>
      </c>
      <c r="N181" s="137">
        <f>IF(AND(N$3&gt;=$K181,N$3&lt;$L181),100*$AM181,0)</f>
        <v>0</v>
      </c>
      <c r="O181" s="137">
        <f>IF(AND(O$3&gt;=$K181,O$3&lt;$L181),100*$AM181,0)</f>
        <v>0</v>
      </c>
      <c r="P181" s="137">
        <f>IF(AND(P$3&gt;=$K181,P$3&lt;$L181),100*$AM181,0)</f>
        <v>0</v>
      </c>
      <c r="Q181" s="137">
        <f>IF(AND(Q$3&gt;=$K181,Q$3&lt;$L181),100*$AM181,0)</f>
        <v>0</v>
      </c>
      <c r="R181" s="137">
        <f>IF(AND(R$3&gt;=$K181,R$3&lt;$L181),100*$AM181,0)</f>
        <v>0</v>
      </c>
      <c r="S181" s="137">
        <f>IF(AND(S$3&gt;=$K181,S$3&lt;$L181),100*$AM181,0)</f>
        <v>0</v>
      </c>
      <c r="T181" s="137">
        <f>IF(AND(T$3&gt;=$K181,T$3&lt;$L181),100*$AM181,0)</f>
        <v>0</v>
      </c>
      <c r="U181" s="137">
        <f>IF(AND(U$3&gt;=$K181,U$3&lt;$L181),100*$AM181,0)</f>
        <v>0</v>
      </c>
      <c r="V181" s="137">
        <f>IF(AND(V$3&gt;=$K181,V$3&lt;$L181),100*$AM181,0)</f>
        <v>100</v>
      </c>
      <c r="W181" s="137">
        <f>IF(AND(W$3&gt;=$K181,W$3&lt;$L181),100*$AM181,0)</f>
        <v>100</v>
      </c>
      <c r="X181" s="137">
        <f>IF(AND(X$3&gt;=$K181,X$3&lt;$L181),100*$AM181,0)</f>
        <v>100</v>
      </c>
      <c r="Y181" s="137">
        <f>IF(AND(Y$3&gt;=$K181,Y$3&lt;$L181),100*$AM181,0)</f>
        <v>100</v>
      </c>
      <c r="Z181" s="137">
        <f>IF(AND(Z$3&gt;=$K181,Z$3&lt;$L181),100*$AM181,0)</f>
        <v>100</v>
      </c>
      <c r="AA181" s="137">
        <f>IF(AND(AA$3&gt;=$K181,AA$3&lt;$L181),100*$AM181,0)</f>
        <v>100</v>
      </c>
      <c r="AB181" s="137">
        <f>IF(AND(AB$3&gt;=$K181,AB$3&lt;$L181),100*$AM181,0)</f>
        <v>100</v>
      </c>
      <c r="AC181" s="137">
        <f>IF(AND(AC$3&gt;=$K181,AC$3&lt;$L181),100*$AM181,0)</f>
        <v>100</v>
      </c>
      <c r="AD181" s="137">
        <f>IF(AND(AD$3&gt;=$K181,AD$3&lt;$L181),100*$AM181,0)</f>
        <v>0</v>
      </c>
      <c r="AE181" s="137">
        <f>IF(AND(AE$3&gt;=$K181,AE$3&lt;$L181),100*$AM181,0)</f>
        <v>0</v>
      </c>
      <c r="AF181" s="137">
        <f>IF(AND(AF$3&gt;=$K181,AF$3&lt;$L181),100*$AM181,0)</f>
        <v>0</v>
      </c>
      <c r="AG181" s="137">
        <f>IF(AND(AG$3&gt;=$K181,AG$3&lt;$L181),100*$AM181,0)</f>
        <v>0</v>
      </c>
      <c r="AH181" s="137">
        <f>IF(AND(AH$3&gt;=$K181,AH$3&lt;$L181),100*$AM181,0)</f>
        <v>0</v>
      </c>
      <c r="AI181" s="137">
        <f>IF(AND(AI$3&gt;=$K181,AI$3&lt;$L181),100*$AM181,0)</f>
        <v>0</v>
      </c>
      <c r="AJ181" s="137">
        <f>IF(AND(AJ$3&gt;=$K181,AJ$3&lt;$L181),100*$AM181,0)</f>
        <v>0</v>
      </c>
      <c r="AK181" s="136">
        <f ca="1">IF(AND(AND($AK$3&lt;=B181,B181&lt;=$AK$1),B181&lt;&gt;""),1,0)</f>
        <v>1</v>
      </c>
      <c r="AL181" s="136">
        <f t="shared" si="3"/>
        <v>1</v>
      </c>
      <c r="AM181" s="136">
        <v>1</v>
      </c>
    </row>
    <row r="182" spans="1:39" ht="72">
      <c r="A182" s="148">
        <v>785</v>
      </c>
      <c r="B182" s="149">
        <v>46048</v>
      </c>
      <c r="C182" s="150">
        <v>9</v>
      </c>
      <c r="D182" s="150">
        <v>17</v>
      </c>
      <c r="E182" s="153" t="s">
        <v>93</v>
      </c>
      <c r="F182" s="156" t="s">
        <v>38</v>
      </c>
      <c r="G182" s="156" t="s">
        <v>493</v>
      </c>
      <c r="H182" s="138" t="str">
        <f>IF(OR(G182="中止",G182="取消"),"998",IF(ISNA(MATCH($E182,施設情報!$B$2:$B$96,0)),"999",INDEX(施設情報!$C$2:$C$96,MATCH($E182,施設情報!$B$2:$B$96,0))))</f>
        <v>998</v>
      </c>
      <c r="I182" s="139">
        <f>B182</f>
        <v>46048</v>
      </c>
      <c r="J182" s="137" t="str">
        <f>H182&amp;"-"&amp;I182</f>
        <v>998-46048</v>
      </c>
      <c r="K182" s="137">
        <f>C182/24</f>
        <v>0.375</v>
      </c>
      <c r="L182" s="137">
        <f>D182/24</f>
        <v>0.70833333333333337</v>
      </c>
      <c r="M182" s="137">
        <f>IF(AND(M$3&gt;=$K182,M$3&lt;$L182),100*$AM182,0)</f>
        <v>0</v>
      </c>
      <c r="N182" s="137">
        <f>IF(AND(N$3&gt;=$K182,N$3&lt;$L182),100*$AM182,0)</f>
        <v>0</v>
      </c>
      <c r="O182" s="137">
        <f>IF(AND(O$3&gt;=$K182,O$3&lt;$L182),100*$AM182,0)</f>
        <v>0</v>
      </c>
      <c r="P182" s="137">
        <f>IF(AND(P$3&gt;=$K182,P$3&lt;$L182),100*$AM182,0)</f>
        <v>0</v>
      </c>
      <c r="Q182" s="137">
        <f>IF(AND(Q$3&gt;=$K182,Q$3&lt;$L182),100*$AM182,0)</f>
        <v>0</v>
      </c>
      <c r="R182" s="137">
        <f>IF(AND(R$3&gt;=$K182,R$3&lt;$L182),100*$AM182,0)</f>
        <v>0</v>
      </c>
      <c r="S182" s="137">
        <f>IF(AND(S$3&gt;=$K182,S$3&lt;$L182),100*$AM182,0)</f>
        <v>0</v>
      </c>
      <c r="T182" s="137">
        <f>IF(AND(T$3&gt;=$K182,T$3&lt;$L182),100*$AM182,0)</f>
        <v>0</v>
      </c>
      <c r="U182" s="137">
        <f>IF(AND(U$3&gt;=$K182,U$3&lt;$L182),100*$AM182,0)</f>
        <v>0</v>
      </c>
      <c r="V182" s="137">
        <f>IF(AND(V$3&gt;=$K182,V$3&lt;$L182),100*$AM182,0)</f>
        <v>100</v>
      </c>
      <c r="W182" s="137">
        <f>IF(AND(W$3&gt;=$K182,W$3&lt;$L182),100*$AM182,0)</f>
        <v>100</v>
      </c>
      <c r="X182" s="137">
        <f>IF(AND(X$3&gt;=$K182,X$3&lt;$L182),100*$AM182,0)</f>
        <v>100</v>
      </c>
      <c r="Y182" s="137">
        <f>IF(AND(Y$3&gt;=$K182,Y$3&lt;$L182),100*$AM182,0)</f>
        <v>100</v>
      </c>
      <c r="Z182" s="137">
        <f>IF(AND(Z$3&gt;=$K182,Z$3&lt;$L182),100*$AM182,0)</f>
        <v>100</v>
      </c>
      <c r="AA182" s="137">
        <f>IF(AND(AA$3&gt;=$K182,AA$3&lt;$L182),100*$AM182,0)</f>
        <v>100</v>
      </c>
      <c r="AB182" s="137">
        <f>IF(AND(AB$3&gt;=$K182,AB$3&lt;$L182),100*$AM182,0)</f>
        <v>100</v>
      </c>
      <c r="AC182" s="137">
        <f>IF(AND(AC$3&gt;=$K182,AC$3&lt;$L182),100*$AM182,0)</f>
        <v>100</v>
      </c>
      <c r="AD182" s="137">
        <f>IF(AND(AD$3&gt;=$K182,AD$3&lt;$L182),100*$AM182,0)</f>
        <v>0</v>
      </c>
      <c r="AE182" s="137">
        <f>IF(AND(AE$3&gt;=$K182,AE$3&lt;$L182),100*$AM182,0)</f>
        <v>0</v>
      </c>
      <c r="AF182" s="137">
        <f>IF(AND(AF$3&gt;=$K182,AF$3&lt;$L182),100*$AM182,0)</f>
        <v>0</v>
      </c>
      <c r="AG182" s="137">
        <f>IF(AND(AG$3&gt;=$K182,AG$3&lt;$L182),100*$AM182,0)</f>
        <v>0</v>
      </c>
      <c r="AH182" s="137">
        <f>IF(AND(AH$3&gt;=$K182,AH$3&lt;$L182),100*$AM182,0)</f>
        <v>0</v>
      </c>
      <c r="AI182" s="137">
        <f>IF(AND(AI$3&gt;=$K182,AI$3&lt;$L182),100*$AM182,0)</f>
        <v>0</v>
      </c>
      <c r="AJ182" s="137">
        <f>IF(AND(AJ$3&gt;=$K182,AJ$3&lt;$L182),100*$AM182,0)</f>
        <v>0</v>
      </c>
      <c r="AK182" s="136">
        <f ca="1">IF(AND(AND($AK$3&lt;=B182,B182&lt;=$AK$1),B182&lt;&gt;""),1,0)</f>
        <v>1</v>
      </c>
      <c r="AL182" s="136">
        <f t="shared" si="3"/>
        <v>1</v>
      </c>
      <c r="AM182" s="136">
        <v>1</v>
      </c>
    </row>
    <row r="183" spans="1:39" ht="75">
      <c r="A183" s="148">
        <v>797</v>
      </c>
      <c r="B183" s="149">
        <v>46048</v>
      </c>
      <c r="C183" s="150">
        <v>9</v>
      </c>
      <c r="D183" s="150">
        <v>21</v>
      </c>
      <c r="E183" s="153" t="s">
        <v>43</v>
      </c>
      <c r="F183" s="156" t="s">
        <v>38</v>
      </c>
      <c r="G183" s="156" t="s">
        <v>493</v>
      </c>
      <c r="H183" s="138" t="str">
        <f>IF(OR(G183="中止",G183="取消"),"998",IF(ISNA(MATCH($E183,施設情報!$B$2:$B$96,0)),"999",INDEX(施設情報!$C$2:$C$96,MATCH($E183,施設情報!$B$2:$B$96,0))))</f>
        <v>998</v>
      </c>
      <c r="I183" s="139">
        <f>B183</f>
        <v>46048</v>
      </c>
      <c r="J183" s="137" t="str">
        <f>H183&amp;"-"&amp;I183</f>
        <v>998-46048</v>
      </c>
      <c r="K183" s="137">
        <f>C183/24</f>
        <v>0.375</v>
      </c>
      <c r="L183" s="137">
        <f>D183/24</f>
        <v>0.875</v>
      </c>
      <c r="M183" s="137">
        <f>IF(AND(M$3&gt;=$K183,M$3&lt;$L183),100*$AM183,0)</f>
        <v>0</v>
      </c>
      <c r="N183" s="137">
        <f>IF(AND(N$3&gt;=$K183,N$3&lt;$L183),100*$AM183,0)</f>
        <v>0</v>
      </c>
      <c r="O183" s="137">
        <f>IF(AND(O$3&gt;=$K183,O$3&lt;$L183),100*$AM183,0)</f>
        <v>0</v>
      </c>
      <c r="P183" s="137">
        <f>IF(AND(P$3&gt;=$K183,P$3&lt;$L183),100*$AM183,0)</f>
        <v>0</v>
      </c>
      <c r="Q183" s="137">
        <f>IF(AND(Q$3&gt;=$K183,Q$3&lt;$L183),100*$AM183,0)</f>
        <v>0</v>
      </c>
      <c r="R183" s="137">
        <f>IF(AND(R$3&gt;=$K183,R$3&lt;$L183),100*$AM183,0)</f>
        <v>0</v>
      </c>
      <c r="S183" s="137">
        <f>IF(AND(S$3&gt;=$K183,S$3&lt;$L183),100*$AM183,0)</f>
        <v>0</v>
      </c>
      <c r="T183" s="137">
        <f>IF(AND(T$3&gt;=$K183,T$3&lt;$L183),100*$AM183,0)</f>
        <v>0</v>
      </c>
      <c r="U183" s="137">
        <f>IF(AND(U$3&gt;=$K183,U$3&lt;$L183),100*$AM183,0)</f>
        <v>0</v>
      </c>
      <c r="V183" s="137">
        <f>IF(AND(V$3&gt;=$K183,V$3&lt;$L183),100*$AM183,0)</f>
        <v>100</v>
      </c>
      <c r="W183" s="137">
        <f>IF(AND(W$3&gt;=$K183,W$3&lt;$L183),100*$AM183,0)</f>
        <v>100</v>
      </c>
      <c r="X183" s="137">
        <f>IF(AND(X$3&gt;=$K183,X$3&lt;$L183),100*$AM183,0)</f>
        <v>100</v>
      </c>
      <c r="Y183" s="137">
        <f>IF(AND(Y$3&gt;=$K183,Y$3&lt;$L183),100*$AM183,0)</f>
        <v>100</v>
      </c>
      <c r="Z183" s="137">
        <f>IF(AND(Z$3&gt;=$K183,Z$3&lt;$L183),100*$AM183,0)</f>
        <v>100</v>
      </c>
      <c r="AA183" s="137">
        <f>IF(AND(AA$3&gt;=$K183,AA$3&lt;$L183),100*$AM183,0)</f>
        <v>100</v>
      </c>
      <c r="AB183" s="137">
        <f>IF(AND(AB$3&gt;=$K183,AB$3&lt;$L183),100*$AM183,0)</f>
        <v>100</v>
      </c>
      <c r="AC183" s="137">
        <f>IF(AND(AC$3&gt;=$K183,AC$3&lt;$L183),100*$AM183,0)</f>
        <v>100</v>
      </c>
      <c r="AD183" s="137">
        <f>IF(AND(AD$3&gt;=$K183,AD$3&lt;$L183),100*$AM183,0)</f>
        <v>100</v>
      </c>
      <c r="AE183" s="137">
        <f>IF(AND(AE$3&gt;=$K183,AE$3&lt;$L183),100*$AM183,0)</f>
        <v>100</v>
      </c>
      <c r="AF183" s="137">
        <f>IF(AND(AF$3&gt;=$K183,AF$3&lt;$L183),100*$AM183,0)</f>
        <v>100</v>
      </c>
      <c r="AG183" s="137">
        <f>IF(AND(AG$3&gt;=$K183,AG$3&lt;$L183),100*$AM183,0)</f>
        <v>100</v>
      </c>
      <c r="AH183" s="137">
        <f>IF(AND(AH$3&gt;=$K183,AH$3&lt;$L183),100*$AM183,0)</f>
        <v>0</v>
      </c>
      <c r="AI183" s="137">
        <f>IF(AND(AI$3&gt;=$K183,AI$3&lt;$L183),100*$AM183,0)</f>
        <v>0</v>
      </c>
      <c r="AJ183" s="137">
        <f>IF(AND(AJ$3&gt;=$K183,AJ$3&lt;$L183),100*$AM183,0)</f>
        <v>0</v>
      </c>
      <c r="AK183" s="136">
        <f ca="1">IF(AND(AND($AK$3&lt;=B183,B183&lt;=$AK$1),B183&lt;&gt;""),1,0)</f>
        <v>1</v>
      </c>
      <c r="AL183" s="136">
        <f t="shared" si="3"/>
        <v>1</v>
      </c>
      <c r="AM183" s="136">
        <v>1</v>
      </c>
    </row>
    <row r="184" spans="1:39" ht="72">
      <c r="A184" s="148">
        <v>809</v>
      </c>
      <c r="B184" s="149">
        <v>46048</v>
      </c>
      <c r="C184" s="150">
        <v>9</v>
      </c>
      <c r="D184" s="150">
        <v>21</v>
      </c>
      <c r="E184" s="153" t="s">
        <v>94</v>
      </c>
      <c r="F184" s="156" t="s">
        <v>38</v>
      </c>
      <c r="G184" s="156" t="s">
        <v>493</v>
      </c>
      <c r="H184" s="138" t="str">
        <f>IF(OR(G184="中止",G184="取消"),"998",IF(ISNA(MATCH($E184,施設情報!$B$2:$B$96,0)),"999",INDEX(施設情報!$C$2:$C$96,MATCH($E184,施設情報!$B$2:$B$96,0))))</f>
        <v>998</v>
      </c>
      <c r="I184" s="139">
        <f>B184</f>
        <v>46048</v>
      </c>
      <c r="J184" s="137" t="str">
        <f>H184&amp;"-"&amp;I184</f>
        <v>998-46048</v>
      </c>
      <c r="K184" s="137">
        <f>C184/24</f>
        <v>0.375</v>
      </c>
      <c r="L184" s="137">
        <f>D184/24</f>
        <v>0.875</v>
      </c>
      <c r="M184" s="137">
        <f>IF(AND(M$3&gt;=$K184,M$3&lt;$L184),100*$AM184,0)</f>
        <v>0</v>
      </c>
      <c r="N184" s="137">
        <f>IF(AND(N$3&gt;=$K184,N$3&lt;$L184),100*$AM184,0)</f>
        <v>0</v>
      </c>
      <c r="O184" s="137">
        <f>IF(AND(O$3&gt;=$K184,O$3&lt;$L184),100*$AM184,0)</f>
        <v>0</v>
      </c>
      <c r="P184" s="137">
        <f>IF(AND(P$3&gt;=$K184,P$3&lt;$L184),100*$AM184,0)</f>
        <v>0</v>
      </c>
      <c r="Q184" s="137">
        <f>IF(AND(Q$3&gt;=$K184,Q$3&lt;$L184),100*$AM184,0)</f>
        <v>0</v>
      </c>
      <c r="R184" s="137">
        <f>IF(AND(R$3&gt;=$K184,R$3&lt;$L184),100*$AM184,0)</f>
        <v>0</v>
      </c>
      <c r="S184" s="137">
        <f>IF(AND(S$3&gt;=$K184,S$3&lt;$L184),100*$AM184,0)</f>
        <v>0</v>
      </c>
      <c r="T184" s="137">
        <f>IF(AND(T$3&gt;=$K184,T$3&lt;$L184),100*$AM184,0)</f>
        <v>0</v>
      </c>
      <c r="U184" s="137">
        <f>IF(AND(U$3&gt;=$K184,U$3&lt;$L184),100*$AM184,0)</f>
        <v>0</v>
      </c>
      <c r="V184" s="137">
        <f>IF(AND(V$3&gt;=$K184,V$3&lt;$L184),100*$AM184,0)</f>
        <v>100</v>
      </c>
      <c r="W184" s="137">
        <f>IF(AND(W$3&gt;=$K184,W$3&lt;$L184),100*$AM184,0)</f>
        <v>100</v>
      </c>
      <c r="X184" s="137">
        <f>IF(AND(X$3&gt;=$K184,X$3&lt;$L184),100*$AM184,0)</f>
        <v>100</v>
      </c>
      <c r="Y184" s="137">
        <f>IF(AND(Y$3&gt;=$K184,Y$3&lt;$L184),100*$AM184,0)</f>
        <v>100</v>
      </c>
      <c r="Z184" s="137">
        <f>IF(AND(Z$3&gt;=$K184,Z$3&lt;$L184),100*$AM184,0)</f>
        <v>100</v>
      </c>
      <c r="AA184" s="137">
        <f>IF(AND(AA$3&gt;=$K184,AA$3&lt;$L184),100*$AM184,0)</f>
        <v>100</v>
      </c>
      <c r="AB184" s="137">
        <f>IF(AND(AB$3&gt;=$K184,AB$3&lt;$L184),100*$AM184,0)</f>
        <v>100</v>
      </c>
      <c r="AC184" s="137">
        <f>IF(AND(AC$3&gt;=$K184,AC$3&lt;$L184),100*$AM184,0)</f>
        <v>100</v>
      </c>
      <c r="AD184" s="137">
        <f>IF(AND(AD$3&gt;=$K184,AD$3&lt;$L184),100*$AM184,0)</f>
        <v>100</v>
      </c>
      <c r="AE184" s="137">
        <f>IF(AND(AE$3&gt;=$K184,AE$3&lt;$L184),100*$AM184,0)</f>
        <v>100</v>
      </c>
      <c r="AF184" s="137">
        <f>IF(AND(AF$3&gt;=$K184,AF$3&lt;$L184),100*$AM184,0)</f>
        <v>100</v>
      </c>
      <c r="AG184" s="137">
        <f>IF(AND(AG$3&gt;=$K184,AG$3&lt;$L184),100*$AM184,0)</f>
        <v>100</v>
      </c>
      <c r="AH184" s="137">
        <f>IF(AND(AH$3&gt;=$K184,AH$3&lt;$L184),100*$AM184,0)</f>
        <v>0</v>
      </c>
      <c r="AI184" s="137">
        <f>IF(AND(AI$3&gt;=$K184,AI$3&lt;$L184),100*$AM184,0)</f>
        <v>0</v>
      </c>
      <c r="AJ184" s="137">
        <f>IF(AND(AJ$3&gt;=$K184,AJ$3&lt;$L184),100*$AM184,0)</f>
        <v>0</v>
      </c>
      <c r="AK184" s="136">
        <f ca="1">IF(AND(AND($AK$3&lt;=B184,B184&lt;=$AK$1),B184&lt;&gt;""),1,0)</f>
        <v>1</v>
      </c>
      <c r="AL184" s="136">
        <f t="shared" si="3"/>
        <v>1</v>
      </c>
      <c r="AM184" s="136">
        <v>1</v>
      </c>
    </row>
    <row r="185" spans="1:39" ht="37.5">
      <c r="A185" s="148">
        <v>829</v>
      </c>
      <c r="B185" s="149">
        <v>46048</v>
      </c>
      <c r="C185" s="150">
        <v>9</v>
      </c>
      <c r="D185" s="150">
        <v>17</v>
      </c>
      <c r="E185" s="153" t="s">
        <v>40</v>
      </c>
      <c r="F185" s="156" t="s">
        <v>38</v>
      </c>
      <c r="G185" s="156" t="s">
        <v>493</v>
      </c>
      <c r="H185" s="138" t="str">
        <f>IF(OR(G185="中止",G185="取消"),"998",IF(ISNA(MATCH($E185,施設情報!$B$2:$B$96,0)),"999",INDEX(施設情報!$C$2:$C$96,MATCH($E185,施設情報!$B$2:$B$96,0))))</f>
        <v>998</v>
      </c>
      <c r="I185" s="139">
        <f>B185</f>
        <v>46048</v>
      </c>
      <c r="J185" s="137" t="str">
        <f>H185&amp;"-"&amp;I185</f>
        <v>998-46048</v>
      </c>
      <c r="K185" s="137">
        <f>C185/24</f>
        <v>0.375</v>
      </c>
      <c r="L185" s="137">
        <f>D185/24</f>
        <v>0.70833333333333337</v>
      </c>
      <c r="M185" s="137">
        <f>IF(AND(M$3&gt;=$K185,M$3&lt;$L185),100*$AM185,0)</f>
        <v>0</v>
      </c>
      <c r="N185" s="137">
        <f>IF(AND(N$3&gt;=$K185,N$3&lt;$L185),100*$AM185,0)</f>
        <v>0</v>
      </c>
      <c r="O185" s="137">
        <f>IF(AND(O$3&gt;=$K185,O$3&lt;$L185),100*$AM185,0)</f>
        <v>0</v>
      </c>
      <c r="P185" s="137">
        <f>IF(AND(P$3&gt;=$K185,P$3&lt;$L185),100*$AM185,0)</f>
        <v>0</v>
      </c>
      <c r="Q185" s="137">
        <f>IF(AND(Q$3&gt;=$K185,Q$3&lt;$L185),100*$AM185,0)</f>
        <v>0</v>
      </c>
      <c r="R185" s="137">
        <f>IF(AND(R$3&gt;=$K185,R$3&lt;$L185),100*$AM185,0)</f>
        <v>0</v>
      </c>
      <c r="S185" s="137">
        <f>IF(AND(S$3&gt;=$K185,S$3&lt;$L185),100*$AM185,0)</f>
        <v>0</v>
      </c>
      <c r="T185" s="137">
        <f>IF(AND(T$3&gt;=$K185,T$3&lt;$L185),100*$AM185,0)</f>
        <v>0</v>
      </c>
      <c r="U185" s="137">
        <f>IF(AND(U$3&gt;=$K185,U$3&lt;$L185),100*$AM185,0)</f>
        <v>0</v>
      </c>
      <c r="V185" s="137">
        <f>IF(AND(V$3&gt;=$K185,V$3&lt;$L185),100*$AM185,0)</f>
        <v>100</v>
      </c>
      <c r="W185" s="137">
        <f>IF(AND(W$3&gt;=$K185,W$3&lt;$L185),100*$AM185,0)</f>
        <v>100</v>
      </c>
      <c r="X185" s="137">
        <f>IF(AND(X$3&gt;=$K185,X$3&lt;$L185),100*$AM185,0)</f>
        <v>100</v>
      </c>
      <c r="Y185" s="137">
        <f>IF(AND(Y$3&gt;=$K185,Y$3&lt;$L185),100*$AM185,0)</f>
        <v>100</v>
      </c>
      <c r="Z185" s="137">
        <f>IF(AND(Z$3&gt;=$K185,Z$3&lt;$L185),100*$AM185,0)</f>
        <v>100</v>
      </c>
      <c r="AA185" s="137">
        <f>IF(AND(AA$3&gt;=$K185,AA$3&lt;$L185),100*$AM185,0)</f>
        <v>100</v>
      </c>
      <c r="AB185" s="137">
        <f>IF(AND(AB$3&gt;=$K185,AB$3&lt;$L185),100*$AM185,0)</f>
        <v>100</v>
      </c>
      <c r="AC185" s="137">
        <f>IF(AND(AC$3&gt;=$K185,AC$3&lt;$L185),100*$AM185,0)</f>
        <v>100</v>
      </c>
      <c r="AD185" s="137">
        <f>IF(AND(AD$3&gt;=$K185,AD$3&lt;$L185),100*$AM185,0)</f>
        <v>0</v>
      </c>
      <c r="AE185" s="137">
        <f>IF(AND(AE$3&gt;=$K185,AE$3&lt;$L185),100*$AM185,0)</f>
        <v>0</v>
      </c>
      <c r="AF185" s="137">
        <f>IF(AND(AF$3&gt;=$K185,AF$3&lt;$L185),100*$AM185,0)</f>
        <v>0</v>
      </c>
      <c r="AG185" s="137">
        <f>IF(AND(AG$3&gt;=$K185,AG$3&lt;$L185),100*$AM185,0)</f>
        <v>0</v>
      </c>
      <c r="AH185" s="137">
        <f>IF(AND(AH$3&gt;=$K185,AH$3&lt;$L185),100*$AM185,0)</f>
        <v>0</v>
      </c>
      <c r="AI185" s="137">
        <f>IF(AND(AI$3&gt;=$K185,AI$3&lt;$L185),100*$AM185,0)</f>
        <v>0</v>
      </c>
      <c r="AJ185" s="137">
        <f>IF(AND(AJ$3&gt;=$K185,AJ$3&lt;$L185),100*$AM185,0)</f>
        <v>0</v>
      </c>
      <c r="AK185" s="136">
        <f ca="1">IF(AND(AND($AK$3&lt;=B185,B185&lt;=$AK$1),B185&lt;&gt;""),1,0)</f>
        <v>1</v>
      </c>
      <c r="AL185" s="136">
        <f t="shared" si="3"/>
        <v>1</v>
      </c>
      <c r="AM185" s="136">
        <v>1</v>
      </c>
    </row>
    <row r="186" spans="1:39" ht="75">
      <c r="A186" s="148">
        <v>830</v>
      </c>
      <c r="B186" s="149">
        <v>46048</v>
      </c>
      <c r="C186" s="150">
        <v>9</v>
      </c>
      <c r="D186" s="150">
        <v>17</v>
      </c>
      <c r="E186" s="153" t="s">
        <v>41</v>
      </c>
      <c r="F186" s="156" t="s">
        <v>38</v>
      </c>
      <c r="G186" s="156" t="s">
        <v>493</v>
      </c>
      <c r="H186" s="138" t="str">
        <f>IF(OR(G186="中止",G186="取消"),"998",IF(ISNA(MATCH($E186,施設情報!$B$2:$B$96,0)),"999",INDEX(施設情報!$C$2:$C$96,MATCH($E186,施設情報!$B$2:$B$96,0))))</f>
        <v>998</v>
      </c>
      <c r="I186" s="139">
        <f>B186</f>
        <v>46048</v>
      </c>
      <c r="J186" s="137" t="str">
        <f>H186&amp;"-"&amp;I186</f>
        <v>998-46048</v>
      </c>
      <c r="K186" s="137">
        <f>C186/24</f>
        <v>0.375</v>
      </c>
      <c r="L186" s="137">
        <f>D186/24</f>
        <v>0.70833333333333337</v>
      </c>
      <c r="M186" s="137">
        <f>IF(AND(M$3&gt;=$K186,M$3&lt;$L186),100*$AM186,0)</f>
        <v>0</v>
      </c>
      <c r="N186" s="137">
        <f>IF(AND(N$3&gt;=$K186,N$3&lt;$L186),100*$AM186,0)</f>
        <v>0</v>
      </c>
      <c r="O186" s="137">
        <f>IF(AND(O$3&gt;=$K186,O$3&lt;$L186),100*$AM186,0)</f>
        <v>0</v>
      </c>
      <c r="P186" s="137">
        <f>IF(AND(P$3&gt;=$K186,P$3&lt;$L186),100*$AM186,0)</f>
        <v>0</v>
      </c>
      <c r="Q186" s="137">
        <f>IF(AND(Q$3&gt;=$K186,Q$3&lt;$L186),100*$AM186,0)</f>
        <v>0</v>
      </c>
      <c r="R186" s="137">
        <f>IF(AND(R$3&gt;=$K186,R$3&lt;$L186),100*$AM186,0)</f>
        <v>0</v>
      </c>
      <c r="S186" s="137">
        <f>IF(AND(S$3&gt;=$K186,S$3&lt;$L186),100*$AM186,0)</f>
        <v>0</v>
      </c>
      <c r="T186" s="137">
        <f>IF(AND(T$3&gt;=$K186,T$3&lt;$L186),100*$AM186,0)</f>
        <v>0</v>
      </c>
      <c r="U186" s="137">
        <f>IF(AND(U$3&gt;=$K186,U$3&lt;$L186),100*$AM186,0)</f>
        <v>0</v>
      </c>
      <c r="V186" s="137">
        <f>IF(AND(V$3&gt;=$K186,V$3&lt;$L186),100*$AM186,0)</f>
        <v>100</v>
      </c>
      <c r="W186" s="137">
        <f>IF(AND(W$3&gt;=$K186,W$3&lt;$L186),100*$AM186,0)</f>
        <v>100</v>
      </c>
      <c r="X186" s="137">
        <f>IF(AND(X$3&gt;=$K186,X$3&lt;$L186),100*$AM186,0)</f>
        <v>100</v>
      </c>
      <c r="Y186" s="137">
        <f>IF(AND(Y$3&gt;=$K186,Y$3&lt;$L186),100*$AM186,0)</f>
        <v>100</v>
      </c>
      <c r="Z186" s="137">
        <f>IF(AND(Z$3&gt;=$K186,Z$3&lt;$L186),100*$AM186,0)</f>
        <v>100</v>
      </c>
      <c r="AA186" s="137">
        <f>IF(AND(AA$3&gt;=$K186,AA$3&lt;$L186),100*$AM186,0)</f>
        <v>100</v>
      </c>
      <c r="AB186" s="137">
        <f>IF(AND(AB$3&gt;=$K186,AB$3&lt;$L186),100*$AM186,0)</f>
        <v>100</v>
      </c>
      <c r="AC186" s="137">
        <f>IF(AND(AC$3&gt;=$K186,AC$3&lt;$L186),100*$AM186,0)</f>
        <v>100</v>
      </c>
      <c r="AD186" s="137">
        <f>IF(AND(AD$3&gt;=$K186,AD$3&lt;$L186),100*$AM186,0)</f>
        <v>0</v>
      </c>
      <c r="AE186" s="137">
        <f>IF(AND(AE$3&gt;=$K186,AE$3&lt;$L186),100*$AM186,0)</f>
        <v>0</v>
      </c>
      <c r="AF186" s="137">
        <f>IF(AND(AF$3&gt;=$K186,AF$3&lt;$L186),100*$AM186,0)</f>
        <v>0</v>
      </c>
      <c r="AG186" s="137">
        <f>IF(AND(AG$3&gt;=$K186,AG$3&lt;$L186),100*$AM186,0)</f>
        <v>0</v>
      </c>
      <c r="AH186" s="137">
        <f>IF(AND(AH$3&gt;=$K186,AH$3&lt;$L186),100*$AM186,0)</f>
        <v>0</v>
      </c>
      <c r="AI186" s="137">
        <f>IF(AND(AI$3&gt;=$K186,AI$3&lt;$L186),100*$AM186,0)</f>
        <v>0</v>
      </c>
      <c r="AJ186" s="137">
        <f>IF(AND(AJ$3&gt;=$K186,AJ$3&lt;$L186),100*$AM186,0)</f>
        <v>0</v>
      </c>
      <c r="AK186" s="136">
        <f ca="1">IF(AND(AND($AK$3&lt;=B186,B186&lt;=$AK$1),B186&lt;&gt;""),1,0)</f>
        <v>1</v>
      </c>
      <c r="AL186" s="136">
        <f t="shared" si="3"/>
        <v>1</v>
      </c>
      <c r="AM186" s="136">
        <v>1</v>
      </c>
    </row>
    <row r="187" spans="1:39" ht="93.75">
      <c r="A187" s="148">
        <v>831</v>
      </c>
      <c r="B187" s="149">
        <v>46048</v>
      </c>
      <c r="C187" s="150">
        <v>9</v>
      </c>
      <c r="D187" s="150">
        <v>17</v>
      </c>
      <c r="E187" s="153" t="s">
        <v>42</v>
      </c>
      <c r="F187" s="156" t="s">
        <v>38</v>
      </c>
      <c r="G187" s="156" t="s">
        <v>493</v>
      </c>
      <c r="H187" s="138" t="str">
        <f>IF(OR(G187="中止",G187="取消"),"998",IF(ISNA(MATCH($E187,施設情報!$B$2:$B$96,0)),"999",INDEX(施設情報!$C$2:$C$96,MATCH($E187,施設情報!$B$2:$B$96,0))))</f>
        <v>998</v>
      </c>
      <c r="I187" s="139">
        <f>B187</f>
        <v>46048</v>
      </c>
      <c r="J187" s="137" t="str">
        <f>H187&amp;"-"&amp;I187</f>
        <v>998-46048</v>
      </c>
      <c r="K187" s="137">
        <f>C187/24</f>
        <v>0.375</v>
      </c>
      <c r="L187" s="137">
        <f>D187/24</f>
        <v>0.70833333333333337</v>
      </c>
      <c r="M187" s="137">
        <f>IF(AND(M$3&gt;=$K187,M$3&lt;$L187),100*$AM187,0)</f>
        <v>0</v>
      </c>
      <c r="N187" s="137">
        <f>IF(AND(N$3&gt;=$K187,N$3&lt;$L187),100*$AM187,0)</f>
        <v>0</v>
      </c>
      <c r="O187" s="137">
        <f>IF(AND(O$3&gt;=$K187,O$3&lt;$L187),100*$AM187,0)</f>
        <v>0</v>
      </c>
      <c r="P187" s="137">
        <f>IF(AND(P$3&gt;=$K187,P$3&lt;$L187),100*$AM187,0)</f>
        <v>0</v>
      </c>
      <c r="Q187" s="137">
        <f>IF(AND(Q$3&gt;=$K187,Q$3&lt;$L187),100*$AM187,0)</f>
        <v>0</v>
      </c>
      <c r="R187" s="137">
        <f>IF(AND(R$3&gt;=$K187,R$3&lt;$L187),100*$AM187,0)</f>
        <v>0</v>
      </c>
      <c r="S187" s="137">
        <f>IF(AND(S$3&gt;=$K187,S$3&lt;$L187),100*$AM187,0)</f>
        <v>0</v>
      </c>
      <c r="T187" s="137">
        <f>IF(AND(T$3&gt;=$K187,T$3&lt;$L187),100*$AM187,0)</f>
        <v>0</v>
      </c>
      <c r="U187" s="137">
        <f>IF(AND(U$3&gt;=$K187,U$3&lt;$L187),100*$AM187,0)</f>
        <v>0</v>
      </c>
      <c r="V187" s="137">
        <f>IF(AND(V$3&gt;=$K187,V$3&lt;$L187),100*$AM187,0)</f>
        <v>100</v>
      </c>
      <c r="W187" s="137">
        <f>IF(AND(W$3&gt;=$K187,W$3&lt;$L187),100*$AM187,0)</f>
        <v>100</v>
      </c>
      <c r="X187" s="137">
        <f>IF(AND(X$3&gt;=$K187,X$3&lt;$L187),100*$AM187,0)</f>
        <v>100</v>
      </c>
      <c r="Y187" s="137">
        <f>IF(AND(Y$3&gt;=$K187,Y$3&lt;$L187),100*$AM187,0)</f>
        <v>100</v>
      </c>
      <c r="Z187" s="137">
        <f>IF(AND(Z$3&gt;=$K187,Z$3&lt;$L187),100*$AM187,0)</f>
        <v>100</v>
      </c>
      <c r="AA187" s="137">
        <f>IF(AND(AA$3&gt;=$K187,AA$3&lt;$L187),100*$AM187,0)</f>
        <v>100</v>
      </c>
      <c r="AB187" s="137">
        <f>IF(AND(AB$3&gt;=$K187,AB$3&lt;$L187),100*$AM187,0)</f>
        <v>100</v>
      </c>
      <c r="AC187" s="137">
        <f>IF(AND(AC$3&gt;=$K187,AC$3&lt;$L187),100*$AM187,0)</f>
        <v>100</v>
      </c>
      <c r="AD187" s="137">
        <f>IF(AND(AD$3&gt;=$K187,AD$3&lt;$L187),100*$AM187,0)</f>
        <v>0</v>
      </c>
      <c r="AE187" s="137">
        <f>IF(AND(AE$3&gt;=$K187,AE$3&lt;$L187),100*$AM187,0)</f>
        <v>0</v>
      </c>
      <c r="AF187" s="137">
        <f>IF(AND(AF$3&gt;=$K187,AF$3&lt;$L187),100*$AM187,0)</f>
        <v>0</v>
      </c>
      <c r="AG187" s="137">
        <f>IF(AND(AG$3&gt;=$K187,AG$3&lt;$L187),100*$AM187,0)</f>
        <v>0</v>
      </c>
      <c r="AH187" s="137">
        <f>IF(AND(AH$3&gt;=$K187,AH$3&lt;$L187),100*$AM187,0)</f>
        <v>0</v>
      </c>
      <c r="AI187" s="137">
        <f>IF(AND(AI$3&gt;=$K187,AI$3&lt;$L187),100*$AM187,0)</f>
        <v>0</v>
      </c>
      <c r="AJ187" s="137">
        <f>IF(AND(AJ$3&gt;=$K187,AJ$3&lt;$L187),100*$AM187,0)</f>
        <v>0</v>
      </c>
      <c r="AK187" s="136">
        <f ca="1">IF(AND(AND($AK$3&lt;=B187,B187&lt;=$AK$1),B187&lt;&gt;""),1,0)</f>
        <v>1</v>
      </c>
      <c r="AL187" s="136">
        <f t="shared" si="3"/>
        <v>1</v>
      </c>
      <c r="AM187" s="136">
        <v>1</v>
      </c>
    </row>
    <row r="188" spans="1:39" ht="75">
      <c r="A188" s="148">
        <v>832</v>
      </c>
      <c r="B188" s="149">
        <v>46048</v>
      </c>
      <c r="C188" s="150">
        <v>9</v>
      </c>
      <c r="D188" s="150">
        <v>17</v>
      </c>
      <c r="E188" s="153" t="s">
        <v>43</v>
      </c>
      <c r="F188" s="156" t="s">
        <v>38</v>
      </c>
      <c r="G188" s="156" t="s">
        <v>493</v>
      </c>
      <c r="H188" s="138" t="str">
        <f>IF(OR(G188="中止",G188="取消"),"998",IF(ISNA(MATCH($E188,施設情報!$B$2:$B$96,0)),"999",INDEX(施設情報!$C$2:$C$96,MATCH($E188,施設情報!$B$2:$B$96,0))))</f>
        <v>998</v>
      </c>
      <c r="I188" s="139">
        <f>B188</f>
        <v>46048</v>
      </c>
      <c r="J188" s="137" t="str">
        <f>H188&amp;"-"&amp;I188</f>
        <v>998-46048</v>
      </c>
      <c r="K188" s="137">
        <f>C188/24</f>
        <v>0.375</v>
      </c>
      <c r="L188" s="137">
        <f>D188/24</f>
        <v>0.70833333333333337</v>
      </c>
      <c r="M188" s="137">
        <f>IF(AND(M$3&gt;=$K188,M$3&lt;$L188),100*$AM188,0)</f>
        <v>0</v>
      </c>
      <c r="N188" s="137">
        <f>IF(AND(N$3&gt;=$K188,N$3&lt;$L188),100*$AM188,0)</f>
        <v>0</v>
      </c>
      <c r="O188" s="137">
        <f>IF(AND(O$3&gt;=$K188,O$3&lt;$L188),100*$AM188,0)</f>
        <v>0</v>
      </c>
      <c r="P188" s="137">
        <f>IF(AND(P$3&gt;=$K188,P$3&lt;$L188),100*$AM188,0)</f>
        <v>0</v>
      </c>
      <c r="Q188" s="137">
        <f>IF(AND(Q$3&gt;=$K188,Q$3&lt;$L188),100*$AM188,0)</f>
        <v>0</v>
      </c>
      <c r="R188" s="137">
        <f>IF(AND(R$3&gt;=$K188,R$3&lt;$L188),100*$AM188,0)</f>
        <v>0</v>
      </c>
      <c r="S188" s="137">
        <f>IF(AND(S$3&gt;=$K188,S$3&lt;$L188),100*$AM188,0)</f>
        <v>0</v>
      </c>
      <c r="T188" s="137">
        <f>IF(AND(T$3&gt;=$K188,T$3&lt;$L188),100*$AM188,0)</f>
        <v>0</v>
      </c>
      <c r="U188" s="137">
        <f>IF(AND(U$3&gt;=$K188,U$3&lt;$L188),100*$AM188,0)</f>
        <v>0</v>
      </c>
      <c r="V188" s="137">
        <f>IF(AND(V$3&gt;=$K188,V$3&lt;$L188),100*$AM188,0)</f>
        <v>100</v>
      </c>
      <c r="W188" s="137">
        <f>IF(AND(W$3&gt;=$K188,W$3&lt;$L188),100*$AM188,0)</f>
        <v>100</v>
      </c>
      <c r="X188" s="137">
        <f>IF(AND(X$3&gt;=$K188,X$3&lt;$L188),100*$AM188,0)</f>
        <v>100</v>
      </c>
      <c r="Y188" s="137">
        <f>IF(AND(Y$3&gt;=$K188,Y$3&lt;$L188),100*$AM188,0)</f>
        <v>100</v>
      </c>
      <c r="Z188" s="137">
        <f>IF(AND(Z$3&gt;=$K188,Z$3&lt;$L188),100*$AM188,0)</f>
        <v>100</v>
      </c>
      <c r="AA188" s="137">
        <f>IF(AND(AA$3&gt;=$K188,AA$3&lt;$L188),100*$AM188,0)</f>
        <v>100</v>
      </c>
      <c r="AB188" s="137">
        <f>IF(AND(AB$3&gt;=$K188,AB$3&lt;$L188),100*$AM188,0)</f>
        <v>100</v>
      </c>
      <c r="AC188" s="137">
        <f>IF(AND(AC$3&gt;=$K188,AC$3&lt;$L188),100*$AM188,0)</f>
        <v>100</v>
      </c>
      <c r="AD188" s="137">
        <f>IF(AND(AD$3&gt;=$K188,AD$3&lt;$L188),100*$AM188,0)</f>
        <v>0</v>
      </c>
      <c r="AE188" s="137">
        <f>IF(AND(AE$3&gt;=$K188,AE$3&lt;$L188),100*$AM188,0)</f>
        <v>0</v>
      </c>
      <c r="AF188" s="137">
        <f>IF(AND(AF$3&gt;=$K188,AF$3&lt;$L188),100*$AM188,0)</f>
        <v>0</v>
      </c>
      <c r="AG188" s="137">
        <f>IF(AND(AG$3&gt;=$K188,AG$3&lt;$L188),100*$AM188,0)</f>
        <v>0</v>
      </c>
      <c r="AH188" s="137">
        <f>IF(AND(AH$3&gt;=$K188,AH$3&lt;$L188),100*$AM188,0)</f>
        <v>0</v>
      </c>
      <c r="AI188" s="137">
        <f>IF(AND(AI$3&gt;=$K188,AI$3&lt;$L188),100*$AM188,0)</f>
        <v>0</v>
      </c>
      <c r="AJ188" s="137">
        <f>IF(AND(AJ$3&gt;=$K188,AJ$3&lt;$L188),100*$AM188,0)</f>
        <v>0</v>
      </c>
      <c r="AK188" s="136">
        <f ca="1">IF(AND(AND($AK$3&lt;=B188,B188&lt;=$AK$1),B188&lt;&gt;""),1,0)</f>
        <v>1</v>
      </c>
      <c r="AL188" s="136">
        <f t="shared" si="3"/>
        <v>1</v>
      </c>
      <c r="AM188" s="136">
        <v>1</v>
      </c>
    </row>
    <row r="189" spans="1:39" ht="37.5">
      <c r="A189" s="148">
        <v>833</v>
      </c>
      <c r="B189" s="149">
        <v>46048</v>
      </c>
      <c r="C189" s="150">
        <v>9</v>
      </c>
      <c r="D189" s="150">
        <v>17</v>
      </c>
      <c r="E189" s="153" t="s">
        <v>2</v>
      </c>
      <c r="F189" s="156" t="s">
        <v>38</v>
      </c>
      <c r="G189" s="156" t="s">
        <v>493</v>
      </c>
      <c r="H189" s="138" t="str">
        <f>IF(OR(G189="中止",G189="取消"),"998",IF(ISNA(MATCH($E189,施設情報!$B$2:$B$96,0)),"999",INDEX(施設情報!$C$2:$C$96,MATCH($E189,施設情報!$B$2:$B$96,0))))</f>
        <v>998</v>
      </c>
      <c r="I189" s="139">
        <f>B189</f>
        <v>46048</v>
      </c>
      <c r="J189" s="137" t="str">
        <f>H189&amp;"-"&amp;I189</f>
        <v>998-46048</v>
      </c>
      <c r="K189" s="137">
        <f>C189/24</f>
        <v>0.375</v>
      </c>
      <c r="L189" s="137">
        <f>D189/24</f>
        <v>0.70833333333333337</v>
      </c>
      <c r="M189" s="137">
        <f>IF(AND(M$3&gt;=$K189,M$3&lt;$L189),100*$AM189,0)</f>
        <v>0</v>
      </c>
      <c r="N189" s="137">
        <f>IF(AND(N$3&gt;=$K189,N$3&lt;$L189),100*$AM189,0)</f>
        <v>0</v>
      </c>
      <c r="O189" s="137">
        <f>IF(AND(O$3&gt;=$K189,O$3&lt;$L189),100*$AM189,0)</f>
        <v>0</v>
      </c>
      <c r="P189" s="137">
        <f>IF(AND(P$3&gt;=$K189,P$3&lt;$L189),100*$AM189,0)</f>
        <v>0</v>
      </c>
      <c r="Q189" s="137">
        <f>IF(AND(Q$3&gt;=$K189,Q$3&lt;$L189),100*$AM189,0)</f>
        <v>0</v>
      </c>
      <c r="R189" s="137">
        <f>IF(AND(R$3&gt;=$K189,R$3&lt;$L189),100*$AM189,0)</f>
        <v>0</v>
      </c>
      <c r="S189" s="137">
        <f>IF(AND(S$3&gt;=$K189,S$3&lt;$L189),100*$AM189,0)</f>
        <v>0</v>
      </c>
      <c r="T189" s="137">
        <f>IF(AND(T$3&gt;=$K189,T$3&lt;$L189),100*$AM189,0)</f>
        <v>0</v>
      </c>
      <c r="U189" s="137">
        <f>IF(AND(U$3&gt;=$K189,U$3&lt;$L189),100*$AM189,0)</f>
        <v>0</v>
      </c>
      <c r="V189" s="137">
        <f>IF(AND(V$3&gt;=$K189,V$3&lt;$L189),100*$AM189,0)</f>
        <v>100</v>
      </c>
      <c r="W189" s="137">
        <f>IF(AND(W$3&gt;=$K189,W$3&lt;$L189),100*$AM189,0)</f>
        <v>100</v>
      </c>
      <c r="X189" s="137">
        <f>IF(AND(X$3&gt;=$K189,X$3&lt;$L189),100*$AM189,0)</f>
        <v>100</v>
      </c>
      <c r="Y189" s="137">
        <f>IF(AND(Y$3&gt;=$K189,Y$3&lt;$L189),100*$AM189,0)</f>
        <v>100</v>
      </c>
      <c r="Z189" s="137">
        <f>IF(AND(Z$3&gt;=$K189,Z$3&lt;$L189),100*$AM189,0)</f>
        <v>100</v>
      </c>
      <c r="AA189" s="137">
        <f>IF(AND(AA$3&gt;=$K189,AA$3&lt;$L189),100*$AM189,0)</f>
        <v>100</v>
      </c>
      <c r="AB189" s="137">
        <f>IF(AND(AB$3&gt;=$K189,AB$3&lt;$L189),100*$AM189,0)</f>
        <v>100</v>
      </c>
      <c r="AC189" s="137">
        <f>IF(AND(AC$3&gt;=$K189,AC$3&lt;$L189),100*$AM189,0)</f>
        <v>100</v>
      </c>
      <c r="AD189" s="137">
        <f>IF(AND(AD$3&gt;=$K189,AD$3&lt;$L189),100*$AM189,0)</f>
        <v>0</v>
      </c>
      <c r="AE189" s="137">
        <f>IF(AND(AE$3&gt;=$K189,AE$3&lt;$L189),100*$AM189,0)</f>
        <v>0</v>
      </c>
      <c r="AF189" s="137">
        <f>IF(AND(AF$3&gt;=$K189,AF$3&lt;$L189),100*$AM189,0)</f>
        <v>0</v>
      </c>
      <c r="AG189" s="137">
        <f>IF(AND(AG$3&gt;=$K189,AG$3&lt;$L189),100*$AM189,0)</f>
        <v>0</v>
      </c>
      <c r="AH189" s="137">
        <f>IF(AND(AH$3&gt;=$K189,AH$3&lt;$L189),100*$AM189,0)</f>
        <v>0</v>
      </c>
      <c r="AI189" s="137">
        <f>IF(AND(AI$3&gt;=$K189,AI$3&lt;$L189),100*$AM189,0)</f>
        <v>0</v>
      </c>
      <c r="AJ189" s="137">
        <f>IF(AND(AJ$3&gt;=$K189,AJ$3&lt;$L189),100*$AM189,0)</f>
        <v>0</v>
      </c>
      <c r="AK189" s="136">
        <f ca="1">IF(AND(AND($AK$3&lt;=B189,B189&lt;=$AK$1),B189&lt;&gt;""),1,0)</f>
        <v>1</v>
      </c>
      <c r="AL189" s="136">
        <f t="shared" si="3"/>
        <v>1</v>
      </c>
      <c r="AM189" s="136">
        <v>1</v>
      </c>
    </row>
    <row r="190" spans="1:39" ht="37.5">
      <c r="A190" s="148">
        <v>1023</v>
      </c>
      <c r="B190" s="149">
        <v>46048</v>
      </c>
      <c r="C190" s="150">
        <v>9</v>
      </c>
      <c r="D190" s="150">
        <v>17</v>
      </c>
      <c r="E190" s="153" t="s">
        <v>91</v>
      </c>
      <c r="F190" s="156" t="s">
        <v>494</v>
      </c>
      <c r="G190" s="156" t="s">
        <v>493</v>
      </c>
      <c r="H190" s="138" t="str">
        <f>IF(OR(G190="中止",G190="取消"),"998",IF(ISNA(MATCH($E190,施設情報!$B$2:$B$96,0)),"999",INDEX(施設情報!$C$2:$C$96,MATCH($E190,施設情報!$B$2:$B$96,0))))</f>
        <v>998</v>
      </c>
      <c r="I190" s="139">
        <f>B190</f>
        <v>46048</v>
      </c>
      <c r="J190" s="137" t="str">
        <f>H190&amp;"-"&amp;I190</f>
        <v>998-46048</v>
      </c>
      <c r="K190" s="137">
        <f>C190/24</f>
        <v>0.375</v>
      </c>
      <c r="L190" s="137">
        <f>D190/24</f>
        <v>0.70833333333333337</v>
      </c>
      <c r="M190" s="137">
        <f>IF(AND(M$3&gt;=$K190,M$3&lt;$L190),100*$AM190,0)</f>
        <v>0</v>
      </c>
      <c r="N190" s="137">
        <f>IF(AND(N$3&gt;=$K190,N$3&lt;$L190),100*$AM190,0)</f>
        <v>0</v>
      </c>
      <c r="O190" s="137">
        <f>IF(AND(O$3&gt;=$K190,O$3&lt;$L190),100*$AM190,0)</f>
        <v>0</v>
      </c>
      <c r="P190" s="137">
        <f>IF(AND(P$3&gt;=$K190,P$3&lt;$L190),100*$AM190,0)</f>
        <v>0</v>
      </c>
      <c r="Q190" s="137">
        <f>IF(AND(Q$3&gt;=$K190,Q$3&lt;$L190),100*$AM190,0)</f>
        <v>0</v>
      </c>
      <c r="R190" s="137">
        <f>IF(AND(R$3&gt;=$K190,R$3&lt;$L190),100*$AM190,0)</f>
        <v>0</v>
      </c>
      <c r="S190" s="137">
        <f>IF(AND(S$3&gt;=$K190,S$3&lt;$L190),100*$AM190,0)</f>
        <v>0</v>
      </c>
      <c r="T190" s="137">
        <f>IF(AND(T$3&gt;=$K190,T$3&lt;$L190),100*$AM190,0)</f>
        <v>0</v>
      </c>
      <c r="U190" s="137">
        <f>IF(AND(U$3&gt;=$K190,U$3&lt;$L190),100*$AM190,0)</f>
        <v>0</v>
      </c>
      <c r="V190" s="137">
        <f>IF(AND(V$3&gt;=$K190,V$3&lt;$L190),100*$AM190,0)</f>
        <v>100</v>
      </c>
      <c r="W190" s="137">
        <f>IF(AND(W$3&gt;=$K190,W$3&lt;$L190),100*$AM190,0)</f>
        <v>100</v>
      </c>
      <c r="X190" s="137">
        <f>IF(AND(X$3&gt;=$K190,X$3&lt;$L190),100*$AM190,0)</f>
        <v>100</v>
      </c>
      <c r="Y190" s="137">
        <f>IF(AND(Y$3&gt;=$K190,Y$3&lt;$L190),100*$AM190,0)</f>
        <v>100</v>
      </c>
      <c r="Z190" s="137">
        <f>IF(AND(Z$3&gt;=$K190,Z$3&lt;$L190),100*$AM190,0)</f>
        <v>100</v>
      </c>
      <c r="AA190" s="137">
        <f>IF(AND(AA$3&gt;=$K190,AA$3&lt;$L190),100*$AM190,0)</f>
        <v>100</v>
      </c>
      <c r="AB190" s="137">
        <f>IF(AND(AB$3&gt;=$K190,AB$3&lt;$L190),100*$AM190,0)</f>
        <v>100</v>
      </c>
      <c r="AC190" s="137">
        <f>IF(AND(AC$3&gt;=$K190,AC$3&lt;$L190),100*$AM190,0)</f>
        <v>100</v>
      </c>
      <c r="AD190" s="137">
        <f>IF(AND(AD$3&gt;=$K190,AD$3&lt;$L190),100*$AM190,0)</f>
        <v>0</v>
      </c>
      <c r="AE190" s="137">
        <f>IF(AND(AE$3&gt;=$K190,AE$3&lt;$L190),100*$AM190,0)</f>
        <v>0</v>
      </c>
      <c r="AF190" s="137">
        <f>IF(AND(AF$3&gt;=$K190,AF$3&lt;$L190),100*$AM190,0)</f>
        <v>0</v>
      </c>
      <c r="AG190" s="137">
        <f>IF(AND(AG$3&gt;=$K190,AG$3&lt;$L190),100*$AM190,0)</f>
        <v>0</v>
      </c>
      <c r="AH190" s="137">
        <f>IF(AND(AH$3&gt;=$K190,AH$3&lt;$L190),100*$AM190,0)</f>
        <v>0</v>
      </c>
      <c r="AI190" s="137">
        <f>IF(AND(AI$3&gt;=$K190,AI$3&lt;$L190),100*$AM190,0)</f>
        <v>0</v>
      </c>
      <c r="AJ190" s="137">
        <f>IF(AND(AJ$3&gt;=$K190,AJ$3&lt;$L190),100*$AM190,0)</f>
        <v>0</v>
      </c>
      <c r="AK190" s="136">
        <f ca="1">IF(AND(AND($AK$3&lt;=B190,B190&lt;=$AK$1),B190&lt;&gt;""),1,0)</f>
        <v>1</v>
      </c>
      <c r="AL190" s="136">
        <f t="shared" si="3"/>
        <v>1</v>
      </c>
      <c r="AM190" s="136">
        <v>1</v>
      </c>
    </row>
    <row r="191" spans="1:39" ht="37.5">
      <c r="A191" s="148">
        <v>1036</v>
      </c>
      <c r="B191" s="149">
        <v>46048</v>
      </c>
      <c r="C191" s="150">
        <v>9</v>
      </c>
      <c r="D191" s="150">
        <v>17</v>
      </c>
      <c r="E191" s="153" t="s">
        <v>40</v>
      </c>
      <c r="F191" s="156" t="s">
        <v>38</v>
      </c>
      <c r="G191" s="156" t="s">
        <v>495</v>
      </c>
      <c r="H191" s="138" t="str">
        <f>IF(OR(G191="中止",G191="取消"),"998",IF(ISNA(MATCH($E191,施設情報!$B$2:$B$96,0)),"999",INDEX(施設情報!$C$2:$C$96,MATCH($E191,施設情報!$B$2:$B$96,0))))</f>
        <v>003</v>
      </c>
      <c r="I191" s="139">
        <f>B191</f>
        <v>46048</v>
      </c>
      <c r="J191" s="137" t="str">
        <f>H191&amp;"-"&amp;I191</f>
        <v>003-46048</v>
      </c>
      <c r="K191" s="137">
        <f>C191/24</f>
        <v>0.375</v>
      </c>
      <c r="L191" s="137">
        <f>D191/24</f>
        <v>0.70833333333333337</v>
      </c>
      <c r="M191" s="137">
        <f>IF(AND(M$3&gt;=$K191,M$3&lt;$L191),100*$AM191,0)</f>
        <v>0</v>
      </c>
      <c r="N191" s="137">
        <f>IF(AND(N$3&gt;=$K191,N$3&lt;$L191),100*$AM191,0)</f>
        <v>0</v>
      </c>
      <c r="O191" s="137">
        <f>IF(AND(O$3&gt;=$K191,O$3&lt;$L191),100*$AM191,0)</f>
        <v>0</v>
      </c>
      <c r="P191" s="137">
        <f>IF(AND(P$3&gt;=$K191,P$3&lt;$L191),100*$AM191,0)</f>
        <v>0</v>
      </c>
      <c r="Q191" s="137">
        <f>IF(AND(Q$3&gt;=$K191,Q$3&lt;$L191),100*$AM191,0)</f>
        <v>0</v>
      </c>
      <c r="R191" s="137">
        <f>IF(AND(R$3&gt;=$K191,R$3&lt;$L191),100*$AM191,0)</f>
        <v>0</v>
      </c>
      <c r="S191" s="137">
        <f>IF(AND(S$3&gt;=$K191,S$3&lt;$L191),100*$AM191,0)</f>
        <v>0</v>
      </c>
      <c r="T191" s="137">
        <f>IF(AND(T$3&gt;=$K191,T$3&lt;$L191),100*$AM191,0)</f>
        <v>0</v>
      </c>
      <c r="U191" s="137">
        <f>IF(AND(U$3&gt;=$K191,U$3&lt;$L191),100*$AM191,0)</f>
        <v>0</v>
      </c>
      <c r="V191" s="137">
        <f>IF(AND(V$3&gt;=$K191,V$3&lt;$L191),100*$AM191,0)</f>
        <v>100</v>
      </c>
      <c r="W191" s="137">
        <f>IF(AND(W$3&gt;=$K191,W$3&lt;$L191),100*$AM191,0)</f>
        <v>100</v>
      </c>
      <c r="X191" s="137">
        <f>IF(AND(X$3&gt;=$K191,X$3&lt;$L191),100*$AM191,0)</f>
        <v>100</v>
      </c>
      <c r="Y191" s="137">
        <f>IF(AND(Y$3&gt;=$K191,Y$3&lt;$L191),100*$AM191,0)</f>
        <v>100</v>
      </c>
      <c r="Z191" s="137">
        <f>IF(AND(Z$3&gt;=$K191,Z$3&lt;$L191),100*$AM191,0)</f>
        <v>100</v>
      </c>
      <c r="AA191" s="137">
        <f>IF(AND(AA$3&gt;=$K191,AA$3&lt;$L191),100*$AM191,0)</f>
        <v>100</v>
      </c>
      <c r="AB191" s="137">
        <f>IF(AND(AB$3&gt;=$K191,AB$3&lt;$L191),100*$AM191,0)</f>
        <v>100</v>
      </c>
      <c r="AC191" s="137">
        <f>IF(AND(AC$3&gt;=$K191,AC$3&lt;$L191),100*$AM191,0)</f>
        <v>100</v>
      </c>
      <c r="AD191" s="137">
        <f>IF(AND(AD$3&gt;=$K191,AD$3&lt;$L191),100*$AM191,0)</f>
        <v>0</v>
      </c>
      <c r="AE191" s="137">
        <f>IF(AND(AE$3&gt;=$K191,AE$3&lt;$L191),100*$AM191,0)</f>
        <v>0</v>
      </c>
      <c r="AF191" s="137">
        <f>IF(AND(AF$3&gt;=$K191,AF$3&lt;$L191),100*$AM191,0)</f>
        <v>0</v>
      </c>
      <c r="AG191" s="137">
        <f>IF(AND(AG$3&gt;=$K191,AG$3&lt;$L191),100*$AM191,0)</f>
        <v>0</v>
      </c>
      <c r="AH191" s="137">
        <f>IF(AND(AH$3&gt;=$K191,AH$3&lt;$L191),100*$AM191,0)</f>
        <v>0</v>
      </c>
      <c r="AI191" s="137">
        <f>IF(AND(AI$3&gt;=$K191,AI$3&lt;$L191),100*$AM191,0)</f>
        <v>0</v>
      </c>
      <c r="AJ191" s="137">
        <f>IF(AND(AJ$3&gt;=$K191,AJ$3&lt;$L191),100*$AM191,0)</f>
        <v>0</v>
      </c>
      <c r="AK191" s="136">
        <f ca="1">IF(AND(AND($AK$3&lt;=B191,B191&lt;=$AK$1),B191&lt;&gt;""),1,0)</f>
        <v>1</v>
      </c>
      <c r="AL191" s="136">
        <f t="shared" si="3"/>
        <v>1</v>
      </c>
      <c r="AM191" s="136">
        <v>1</v>
      </c>
    </row>
    <row r="192" spans="1:39" ht="75">
      <c r="A192" s="148">
        <v>1037</v>
      </c>
      <c r="B192" s="149">
        <v>46048</v>
      </c>
      <c r="C192" s="150">
        <v>9</v>
      </c>
      <c r="D192" s="150">
        <v>17</v>
      </c>
      <c r="E192" s="153" t="s">
        <v>41</v>
      </c>
      <c r="F192" s="156" t="s">
        <v>38</v>
      </c>
      <c r="G192" s="156" t="s">
        <v>495</v>
      </c>
      <c r="H192" s="138" t="str">
        <f>IF(OR(G192="中止",G192="取消"),"998",IF(ISNA(MATCH($E192,施設情報!$B$2:$B$96,0)),"999",INDEX(施設情報!$C$2:$C$96,MATCH($E192,施設情報!$B$2:$B$96,0))))</f>
        <v>004</v>
      </c>
      <c r="I192" s="139">
        <f>B192</f>
        <v>46048</v>
      </c>
      <c r="J192" s="137" t="str">
        <f>H192&amp;"-"&amp;I192</f>
        <v>004-46048</v>
      </c>
      <c r="K192" s="137">
        <f>C192/24</f>
        <v>0.375</v>
      </c>
      <c r="L192" s="137">
        <f>D192/24</f>
        <v>0.70833333333333337</v>
      </c>
      <c r="M192" s="137">
        <f>IF(AND(M$3&gt;=$K192,M$3&lt;$L192),100*$AM192,0)</f>
        <v>0</v>
      </c>
      <c r="N192" s="137">
        <f>IF(AND(N$3&gt;=$K192,N$3&lt;$L192),100*$AM192,0)</f>
        <v>0</v>
      </c>
      <c r="O192" s="137">
        <f>IF(AND(O$3&gt;=$K192,O$3&lt;$L192),100*$AM192,0)</f>
        <v>0</v>
      </c>
      <c r="P192" s="137">
        <f>IF(AND(P$3&gt;=$K192,P$3&lt;$L192),100*$AM192,0)</f>
        <v>0</v>
      </c>
      <c r="Q192" s="137">
        <f>IF(AND(Q$3&gt;=$K192,Q$3&lt;$L192),100*$AM192,0)</f>
        <v>0</v>
      </c>
      <c r="R192" s="137">
        <f>IF(AND(R$3&gt;=$K192,R$3&lt;$L192),100*$AM192,0)</f>
        <v>0</v>
      </c>
      <c r="S192" s="137">
        <f>IF(AND(S$3&gt;=$K192,S$3&lt;$L192),100*$AM192,0)</f>
        <v>0</v>
      </c>
      <c r="T192" s="137">
        <f>IF(AND(T$3&gt;=$K192,T$3&lt;$L192),100*$AM192,0)</f>
        <v>0</v>
      </c>
      <c r="U192" s="137">
        <f>IF(AND(U$3&gt;=$K192,U$3&lt;$L192),100*$AM192,0)</f>
        <v>0</v>
      </c>
      <c r="V192" s="137">
        <f>IF(AND(V$3&gt;=$K192,V$3&lt;$L192),100*$AM192,0)</f>
        <v>100</v>
      </c>
      <c r="W192" s="137">
        <f>IF(AND(W$3&gt;=$K192,W$3&lt;$L192),100*$AM192,0)</f>
        <v>100</v>
      </c>
      <c r="X192" s="137">
        <f>IF(AND(X$3&gt;=$K192,X$3&lt;$L192),100*$AM192,0)</f>
        <v>100</v>
      </c>
      <c r="Y192" s="137">
        <f>IF(AND(Y$3&gt;=$K192,Y$3&lt;$L192),100*$AM192,0)</f>
        <v>100</v>
      </c>
      <c r="Z192" s="137">
        <f>IF(AND(Z$3&gt;=$K192,Z$3&lt;$L192),100*$AM192,0)</f>
        <v>100</v>
      </c>
      <c r="AA192" s="137">
        <f>IF(AND(AA$3&gt;=$K192,AA$3&lt;$L192),100*$AM192,0)</f>
        <v>100</v>
      </c>
      <c r="AB192" s="137">
        <f>IF(AND(AB$3&gt;=$K192,AB$3&lt;$L192),100*$AM192,0)</f>
        <v>100</v>
      </c>
      <c r="AC192" s="137">
        <f>IF(AND(AC$3&gt;=$K192,AC$3&lt;$L192),100*$AM192,0)</f>
        <v>100</v>
      </c>
      <c r="AD192" s="137">
        <f>IF(AND(AD$3&gt;=$K192,AD$3&lt;$L192),100*$AM192,0)</f>
        <v>0</v>
      </c>
      <c r="AE192" s="137">
        <f>IF(AND(AE$3&gt;=$K192,AE$3&lt;$L192),100*$AM192,0)</f>
        <v>0</v>
      </c>
      <c r="AF192" s="137">
        <f>IF(AND(AF$3&gt;=$K192,AF$3&lt;$L192),100*$AM192,0)</f>
        <v>0</v>
      </c>
      <c r="AG192" s="137">
        <f>IF(AND(AG$3&gt;=$K192,AG$3&lt;$L192),100*$AM192,0)</f>
        <v>0</v>
      </c>
      <c r="AH192" s="137">
        <f>IF(AND(AH$3&gt;=$K192,AH$3&lt;$L192),100*$AM192,0)</f>
        <v>0</v>
      </c>
      <c r="AI192" s="137">
        <f>IF(AND(AI$3&gt;=$K192,AI$3&lt;$L192),100*$AM192,0)</f>
        <v>0</v>
      </c>
      <c r="AJ192" s="137">
        <f>IF(AND(AJ$3&gt;=$K192,AJ$3&lt;$L192),100*$AM192,0)</f>
        <v>0</v>
      </c>
      <c r="AK192" s="136">
        <f ca="1">IF(AND(AND($AK$3&lt;=B192,B192&lt;=$AK$1),B192&lt;&gt;""),1,0)</f>
        <v>1</v>
      </c>
      <c r="AL192" s="136">
        <f t="shared" si="3"/>
        <v>1</v>
      </c>
      <c r="AM192" s="136">
        <v>1</v>
      </c>
    </row>
    <row r="193" spans="1:39" ht="93.75">
      <c r="A193" s="148">
        <v>1038</v>
      </c>
      <c r="B193" s="149">
        <v>46048</v>
      </c>
      <c r="C193" s="150">
        <v>9</v>
      </c>
      <c r="D193" s="150">
        <v>17</v>
      </c>
      <c r="E193" s="153" t="s">
        <v>42</v>
      </c>
      <c r="F193" s="156" t="s">
        <v>38</v>
      </c>
      <c r="G193" s="156" t="s">
        <v>495</v>
      </c>
      <c r="H193" s="138" t="str">
        <f>IF(OR(G193="中止",G193="取消"),"998",IF(ISNA(MATCH($E193,施設情報!$B$2:$B$96,0)),"999",INDEX(施設情報!$C$2:$C$96,MATCH($E193,施設情報!$B$2:$B$96,0))))</f>
        <v>005</v>
      </c>
      <c r="I193" s="139">
        <f>B193</f>
        <v>46048</v>
      </c>
      <c r="J193" s="137" t="str">
        <f>H193&amp;"-"&amp;I193</f>
        <v>005-46048</v>
      </c>
      <c r="K193" s="137">
        <f>C193/24</f>
        <v>0.375</v>
      </c>
      <c r="L193" s="137">
        <f>D193/24</f>
        <v>0.70833333333333337</v>
      </c>
      <c r="M193" s="137">
        <f>IF(AND(M$3&gt;=$K193,M$3&lt;$L193),100*$AM193,0)</f>
        <v>0</v>
      </c>
      <c r="N193" s="137">
        <f>IF(AND(N$3&gt;=$K193,N$3&lt;$L193),100*$AM193,0)</f>
        <v>0</v>
      </c>
      <c r="O193" s="137">
        <f>IF(AND(O$3&gt;=$K193,O$3&lt;$L193),100*$AM193,0)</f>
        <v>0</v>
      </c>
      <c r="P193" s="137">
        <f>IF(AND(P$3&gt;=$K193,P$3&lt;$L193),100*$AM193,0)</f>
        <v>0</v>
      </c>
      <c r="Q193" s="137">
        <f>IF(AND(Q$3&gt;=$K193,Q$3&lt;$L193),100*$AM193,0)</f>
        <v>0</v>
      </c>
      <c r="R193" s="137">
        <f>IF(AND(R$3&gt;=$K193,R$3&lt;$L193),100*$AM193,0)</f>
        <v>0</v>
      </c>
      <c r="S193" s="137">
        <f>IF(AND(S$3&gt;=$K193,S$3&lt;$L193),100*$AM193,0)</f>
        <v>0</v>
      </c>
      <c r="T193" s="137">
        <f>IF(AND(T$3&gt;=$K193,T$3&lt;$L193),100*$AM193,0)</f>
        <v>0</v>
      </c>
      <c r="U193" s="137">
        <f>IF(AND(U$3&gt;=$K193,U$3&lt;$L193),100*$AM193,0)</f>
        <v>0</v>
      </c>
      <c r="V193" s="137">
        <f>IF(AND(V$3&gt;=$K193,V$3&lt;$L193),100*$AM193,0)</f>
        <v>100</v>
      </c>
      <c r="W193" s="137">
        <f>IF(AND(W$3&gt;=$K193,W$3&lt;$L193),100*$AM193,0)</f>
        <v>100</v>
      </c>
      <c r="X193" s="137">
        <f>IF(AND(X$3&gt;=$K193,X$3&lt;$L193),100*$AM193,0)</f>
        <v>100</v>
      </c>
      <c r="Y193" s="137">
        <f>IF(AND(Y$3&gt;=$K193,Y$3&lt;$L193),100*$AM193,0)</f>
        <v>100</v>
      </c>
      <c r="Z193" s="137">
        <f>IF(AND(Z$3&gt;=$K193,Z$3&lt;$L193),100*$AM193,0)</f>
        <v>100</v>
      </c>
      <c r="AA193" s="137">
        <f>IF(AND(AA$3&gt;=$K193,AA$3&lt;$L193),100*$AM193,0)</f>
        <v>100</v>
      </c>
      <c r="AB193" s="137">
        <f>IF(AND(AB$3&gt;=$K193,AB$3&lt;$L193),100*$AM193,0)</f>
        <v>100</v>
      </c>
      <c r="AC193" s="137">
        <f>IF(AND(AC$3&gt;=$K193,AC$3&lt;$L193),100*$AM193,0)</f>
        <v>100</v>
      </c>
      <c r="AD193" s="137">
        <f>IF(AND(AD$3&gt;=$K193,AD$3&lt;$L193),100*$AM193,0)</f>
        <v>0</v>
      </c>
      <c r="AE193" s="137">
        <f>IF(AND(AE$3&gt;=$K193,AE$3&lt;$L193),100*$AM193,0)</f>
        <v>0</v>
      </c>
      <c r="AF193" s="137">
        <f>IF(AND(AF$3&gt;=$K193,AF$3&lt;$L193),100*$AM193,0)</f>
        <v>0</v>
      </c>
      <c r="AG193" s="137">
        <f>IF(AND(AG$3&gt;=$K193,AG$3&lt;$L193),100*$AM193,0)</f>
        <v>0</v>
      </c>
      <c r="AH193" s="137">
        <f>IF(AND(AH$3&gt;=$K193,AH$3&lt;$L193),100*$AM193,0)</f>
        <v>0</v>
      </c>
      <c r="AI193" s="137">
        <f>IF(AND(AI$3&gt;=$K193,AI$3&lt;$L193),100*$AM193,0)</f>
        <v>0</v>
      </c>
      <c r="AJ193" s="137">
        <f>IF(AND(AJ$3&gt;=$K193,AJ$3&lt;$L193),100*$AM193,0)</f>
        <v>0</v>
      </c>
      <c r="AK193" s="136">
        <f ca="1">IF(AND(AND($AK$3&lt;=B193,B193&lt;=$AK$1),B193&lt;&gt;""),1,0)</f>
        <v>1</v>
      </c>
      <c r="AL193" s="136">
        <f t="shared" si="3"/>
        <v>1</v>
      </c>
      <c r="AM193" s="136">
        <v>1</v>
      </c>
    </row>
    <row r="194" spans="1:39" ht="75">
      <c r="A194" s="148">
        <v>1039</v>
      </c>
      <c r="B194" s="149">
        <v>46048</v>
      </c>
      <c r="C194" s="150">
        <v>9</v>
      </c>
      <c r="D194" s="150">
        <v>17</v>
      </c>
      <c r="E194" s="153" t="s">
        <v>43</v>
      </c>
      <c r="F194" s="156" t="s">
        <v>38</v>
      </c>
      <c r="G194" s="156" t="s">
        <v>495</v>
      </c>
      <c r="H194" s="138" t="str">
        <f>IF(OR(G194="中止",G194="取消"),"998",IF(ISNA(MATCH($E194,施設情報!$B$2:$B$96,0)),"999",INDEX(施設情報!$C$2:$C$96,MATCH($E194,施設情報!$B$2:$B$96,0))))</f>
        <v>006</v>
      </c>
      <c r="I194" s="139">
        <f>B194</f>
        <v>46048</v>
      </c>
      <c r="J194" s="137" t="str">
        <f>H194&amp;"-"&amp;I194</f>
        <v>006-46048</v>
      </c>
      <c r="K194" s="137">
        <f>C194/24</f>
        <v>0.375</v>
      </c>
      <c r="L194" s="137">
        <f>D194/24</f>
        <v>0.70833333333333337</v>
      </c>
      <c r="M194" s="137">
        <f>IF(AND(M$3&gt;=$K194,M$3&lt;$L194),100*$AM194,0)</f>
        <v>0</v>
      </c>
      <c r="N194" s="137">
        <f>IF(AND(N$3&gt;=$K194,N$3&lt;$L194),100*$AM194,0)</f>
        <v>0</v>
      </c>
      <c r="O194" s="137">
        <f>IF(AND(O$3&gt;=$K194,O$3&lt;$L194),100*$AM194,0)</f>
        <v>0</v>
      </c>
      <c r="P194" s="137">
        <f>IF(AND(P$3&gt;=$K194,P$3&lt;$L194),100*$AM194,0)</f>
        <v>0</v>
      </c>
      <c r="Q194" s="137">
        <f>IF(AND(Q$3&gt;=$K194,Q$3&lt;$L194),100*$AM194,0)</f>
        <v>0</v>
      </c>
      <c r="R194" s="137">
        <f>IF(AND(R$3&gt;=$K194,R$3&lt;$L194),100*$AM194,0)</f>
        <v>0</v>
      </c>
      <c r="S194" s="137">
        <f>IF(AND(S$3&gt;=$K194,S$3&lt;$L194),100*$AM194,0)</f>
        <v>0</v>
      </c>
      <c r="T194" s="137">
        <f>IF(AND(T$3&gt;=$K194,T$3&lt;$L194),100*$AM194,0)</f>
        <v>0</v>
      </c>
      <c r="U194" s="137">
        <f>IF(AND(U$3&gt;=$K194,U$3&lt;$L194),100*$AM194,0)</f>
        <v>0</v>
      </c>
      <c r="V194" s="137">
        <f>IF(AND(V$3&gt;=$K194,V$3&lt;$L194),100*$AM194,0)</f>
        <v>100</v>
      </c>
      <c r="W194" s="137">
        <f>IF(AND(W$3&gt;=$K194,W$3&lt;$L194),100*$AM194,0)</f>
        <v>100</v>
      </c>
      <c r="X194" s="137">
        <f>IF(AND(X$3&gt;=$K194,X$3&lt;$L194),100*$AM194,0)</f>
        <v>100</v>
      </c>
      <c r="Y194" s="137">
        <f>IF(AND(Y$3&gt;=$K194,Y$3&lt;$L194),100*$AM194,0)</f>
        <v>100</v>
      </c>
      <c r="Z194" s="137">
        <f>IF(AND(Z$3&gt;=$K194,Z$3&lt;$L194),100*$AM194,0)</f>
        <v>100</v>
      </c>
      <c r="AA194" s="137">
        <f>IF(AND(AA$3&gt;=$K194,AA$3&lt;$L194),100*$AM194,0)</f>
        <v>100</v>
      </c>
      <c r="AB194" s="137">
        <f>IF(AND(AB$3&gt;=$K194,AB$3&lt;$L194),100*$AM194,0)</f>
        <v>100</v>
      </c>
      <c r="AC194" s="137">
        <f>IF(AND(AC$3&gt;=$K194,AC$3&lt;$L194),100*$AM194,0)</f>
        <v>100</v>
      </c>
      <c r="AD194" s="137">
        <f>IF(AND(AD$3&gt;=$K194,AD$3&lt;$L194),100*$AM194,0)</f>
        <v>0</v>
      </c>
      <c r="AE194" s="137">
        <f>IF(AND(AE$3&gt;=$K194,AE$3&lt;$L194),100*$AM194,0)</f>
        <v>0</v>
      </c>
      <c r="AF194" s="137">
        <f>IF(AND(AF$3&gt;=$K194,AF$3&lt;$L194),100*$AM194,0)</f>
        <v>0</v>
      </c>
      <c r="AG194" s="137">
        <f>IF(AND(AG$3&gt;=$K194,AG$3&lt;$L194),100*$AM194,0)</f>
        <v>0</v>
      </c>
      <c r="AH194" s="137">
        <f>IF(AND(AH$3&gt;=$K194,AH$3&lt;$L194),100*$AM194,0)</f>
        <v>0</v>
      </c>
      <c r="AI194" s="137">
        <f>IF(AND(AI$3&gt;=$K194,AI$3&lt;$L194),100*$AM194,0)</f>
        <v>0</v>
      </c>
      <c r="AJ194" s="137">
        <f>IF(AND(AJ$3&gt;=$K194,AJ$3&lt;$L194),100*$AM194,0)</f>
        <v>0</v>
      </c>
      <c r="AK194" s="136">
        <f ca="1">IF(AND(AND($AK$3&lt;=B194,B194&lt;=$AK$1),B194&lt;&gt;""),1,0)</f>
        <v>1</v>
      </c>
      <c r="AL194" s="136">
        <f t="shared" si="3"/>
        <v>1</v>
      </c>
      <c r="AM194" s="136">
        <v>1</v>
      </c>
    </row>
    <row r="195" spans="1:39" ht="37.5">
      <c r="A195" s="148">
        <v>1040</v>
      </c>
      <c r="B195" s="149">
        <v>46048</v>
      </c>
      <c r="C195" s="150">
        <v>9</v>
      </c>
      <c r="D195" s="150">
        <v>17</v>
      </c>
      <c r="E195" s="153" t="s">
        <v>2</v>
      </c>
      <c r="F195" s="156" t="s">
        <v>38</v>
      </c>
      <c r="G195" s="156" t="s">
        <v>495</v>
      </c>
      <c r="H195" s="138" t="str">
        <f>IF(OR(G195="中止",G195="取消"),"998",IF(ISNA(MATCH($E195,施設情報!$B$2:$B$96,0)),"999",INDEX(施設情報!$C$2:$C$96,MATCH($E195,施設情報!$B$2:$B$96,0))))</f>
        <v>008</v>
      </c>
      <c r="I195" s="139">
        <f>B195</f>
        <v>46048</v>
      </c>
      <c r="J195" s="137" t="str">
        <f>H195&amp;"-"&amp;I195</f>
        <v>008-46048</v>
      </c>
      <c r="K195" s="137">
        <f>C195/24</f>
        <v>0.375</v>
      </c>
      <c r="L195" s="137">
        <f>D195/24</f>
        <v>0.70833333333333337</v>
      </c>
      <c r="M195" s="137">
        <f>IF(AND(M$3&gt;=$K195,M$3&lt;$L195),100*$AM195,0)</f>
        <v>0</v>
      </c>
      <c r="N195" s="137">
        <f>IF(AND(N$3&gt;=$K195,N$3&lt;$L195),100*$AM195,0)</f>
        <v>0</v>
      </c>
      <c r="O195" s="137">
        <f>IF(AND(O$3&gt;=$K195,O$3&lt;$L195),100*$AM195,0)</f>
        <v>0</v>
      </c>
      <c r="P195" s="137">
        <f>IF(AND(P$3&gt;=$K195,P$3&lt;$L195),100*$AM195,0)</f>
        <v>0</v>
      </c>
      <c r="Q195" s="137">
        <f>IF(AND(Q$3&gt;=$K195,Q$3&lt;$L195),100*$AM195,0)</f>
        <v>0</v>
      </c>
      <c r="R195" s="137">
        <f>IF(AND(R$3&gt;=$K195,R$3&lt;$L195),100*$AM195,0)</f>
        <v>0</v>
      </c>
      <c r="S195" s="137">
        <f>IF(AND(S$3&gt;=$K195,S$3&lt;$L195),100*$AM195,0)</f>
        <v>0</v>
      </c>
      <c r="T195" s="137">
        <f>IF(AND(T$3&gt;=$K195,T$3&lt;$L195),100*$AM195,0)</f>
        <v>0</v>
      </c>
      <c r="U195" s="137">
        <f>IF(AND(U$3&gt;=$K195,U$3&lt;$L195),100*$AM195,0)</f>
        <v>0</v>
      </c>
      <c r="V195" s="137">
        <f>IF(AND(V$3&gt;=$K195,V$3&lt;$L195),100*$AM195,0)</f>
        <v>100</v>
      </c>
      <c r="W195" s="137">
        <f>IF(AND(W$3&gt;=$K195,W$3&lt;$L195),100*$AM195,0)</f>
        <v>100</v>
      </c>
      <c r="X195" s="137">
        <f>IF(AND(X$3&gt;=$K195,X$3&lt;$L195),100*$AM195,0)</f>
        <v>100</v>
      </c>
      <c r="Y195" s="137">
        <f>IF(AND(Y$3&gt;=$K195,Y$3&lt;$L195),100*$AM195,0)</f>
        <v>100</v>
      </c>
      <c r="Z195" s="137">
        <f>IF(AND(Z$3&gt;=$K195,Z$3&lt;$L195),100*$AM195,0)</f>
        <v>100</v>
      </c>
      <c r="AA195" s="137">
        <f>IF(AND(AA$3&gt;=$K195,AA$3&lt;$L195),100*$AM195,0)</f>
        <v>100</v>
      </c>
      <c r="AB195" s="137">
        <f>IF(AND(AB$3&gt;=$K195,AB$3&lt;$L195),100*$AM195,0)</f>
        <v>100</v>
      </c>
      <c r="AC195" s="137">
        <f>IF(AND(AC$3&gt;=$K195,AC$3&lt;$L195),100*$AM195,0)</f>
        <v>100</v>
      </c>
      <c r="AD195" s="137">
        <f>IF(AND(AD$3&gt;=$K195,AD$3&lt;$L195),100*$AM195,0)</f>
        <v>0</v>
      </c>
      <c r="AE195" s="137">
        <f>IF(AND(AE$3&gt;=$K195,AE$3&lt;$L195),100*$AM195,0)</f>
        <v>0</v>
      </c>
      <c r="AF195" s="137">
        <f>IF(AND(AF$3&gt;=$K195,AF$3&lt;$L195),100*$AM195,0)</f>
        <v>0</v>
      </c>
      <c r="AG195" s="137">
        <f>IF(AND(AG$3&gt;=$K195,AG$3&lt;$L195),100*$AM195,0)</f>
        <v>0</v>
      </c>
      <c r="AH195" s="137">
        <f>IF(AND(AH$3&gt;=$K195,AH$3&lt;$L195),100*$AM195,0)</f>
        <v>0</v>
      </c>
      <c r="AI195" s="137">
        <f>IF(AND(AI$3&gt;=$K195,AI$3&lt;$L195),100*$AM195,0)</f>
        <v>0</v>
      </c>
      <c r="AJ195" s="137">
        <f>IF(AND(AJ$3&gt;=$K195,AJ$3&lt;$L195),100*$AM195,0)</f>
        <v>0</v>
      </c>
      <c r="AK195" s="136">
        <f ca="1">IF(AND(AND($AK$3&lt;=B195,B195&lt;=$AK$1),B195&lt;&gt;""),1,0)</f>
        <v>1</v>
      </c>
      <c r="AL195" s="136">
        <f t="shared" si="3"/>
        <v>1</v>
      </c>
      <c r="AM195" s="136">
        <v>1</v>
      </c>
    </row>
    <row r="196" spans="1:39" ht="37.5">
      <c r="A196" s="148">
        <v>1041</v>
      </c>
      <c r="B196" s="149">
        <v>46048</v>
      </c>
      <c r="C196" s="150">
        <v>9</v>
      </c>
      <c r="D196" s="150">
        <v>17</v>
      </c>
      <c r="E196" s="153" t="s">
        <v>91</v>
      </c>
      <c r="F196" s="156" t="s">
        <v>494</v>
      </c>
      <c r="G196" s="156" t="s">
        <v>495</v>
      </c>
      <c r="H196" s="138" t="str">
        <f>IF(OR(G196="中止",G196="取消"),"998",IF(ISNA(MATCH($E196,施設情報!$B$2:$B$96,0)),"999",INDEX(施設情報!$C$2:$C$96,MATCH($E196,施設情報!$B$2:$B$96,0))))</f>
        <v>018</v>
      </c>
      <c r="I196" s="139">
        <f>B196</f>
        <v>46048</v>
      </c>
      <c r="J196" s="137" t="str">
        <f>H196&amp;"-"&amp;I196</f>
        <v>018-46048</v>
      </c>
      <c r="K196" s="137">
        <f>C196/24</f>
        <v>0.375</v>
      </c>
      <c r="L196" s="137">
        <f>D196/24</f>
        <v>0.70833333333333337</v>
      </c>
      <c r="M196" s="137">
        <f>IF(AND(M$3&gt;=$K196,M$3&lt;$L196),100*$AM196,0)</f>
        <v>0</v>
      </c>
      <c r="N196" s="137">
        <f>IF(AND(N$3&gt;=$K196,N$3&lt;$L196),100*$AM196,0)</f>
        <v>0</v>
      </c>
      <c r="O196" s="137">
        <f>IF(AND(O$3&gt;=$K196,O$3&lt;$L196),100*$AM196,0)</f>
        <v>0</v>
      </c>
      <c r="P196" s="137">
        <f>IF(AND(P$3&gt;=$K196,P$3&lt;$L196),100*$AM196,0)</f>
        <v>0</v>
      </c>
      <c r="Q196" s="137">
        <f>IF(AND(Q$3&gt;=$K196,Q$3&lt;$L196),100*$AM196,0)</f>
        <v>0</v>
      </c>
      <c r="R196" s="137">
        <f>IF(AND(R$3&gt;=$K196,R$3&lt;$L196),100*$AM196,0)</f>
        <v>0</v>
      </c>
      <c r="S196" s="137">
        <f>IF(AND(S$3&gt;=$K196,S$3&lt;$L196),100*$AM196,0)</f>
        <v>0</v>
      </c>
      <c r="T196" s="137">
        <f>IF(AND(T$3&gt;=$K196,T$3&lt;$L196),100*$AM196,0)</f>
        <v>0</v>
      </c>
      <c r="U196" s="137">
        <f>IF(AND(U$3&gt;=$K196,U$3&lt;$L196),100*$AM196,0)</f>
        <v>0</v>
      </c>
      <c r="V196" s="137">
        <f>IF(AND(V$3&gt;=$K196,V$3&lt;$L196),100*$AM196,0)</f>
        <v>100</v>
      </c>
      <c r="W196" s="137">
        <f>IF(AND(W$3&gt;=$K196,W$3&lt;$L196),100*$AM196,0)</f>
        <v>100</v>
      </c>
      <c r="X196" s="137">
        <f>IF(AND(X$3&gt;=$K196,X$3&lt;$L196),100*$AM196,0)</f>
        <v>100</v>
      </c>
      <c r="Y196" s="137">
        <f>IF(AND(Y$3&gt;=$K196,Y$3&lt;$L196),100*$AM196,0)</f>
        <v>100</v>
      </c>
      <c r="Z196" s="137">
        <f>IF(AND(Z$3&gt;=$K196,Z$3&lt;$L196),100*$AM196,0)</f>
        <v>100</v>
      </c>
      <c r="AA196" s="137">
        <f>IF(AND(AA$3&gt;=$K196,AA$3&lt;$L196),100*$AM196,0)</f>
        <v>100</v>
      </c>
      <c r="AB196" s="137">
        <f>IF(AND(AB$3&gt;=$K196,AB$3&lt;$L196),100*$AM196,0)</f>
        <v>100</v>
      </c>
      <c r="AC196" s="137">
        <f>IF(AND(AC$3&gt;=$K196,AC$3&lt;$L196),100*$AM196,0)</f>
        <v>100</v>
      </c>
      <c r="AD196" s="137">
        <f>IF(AND(AD$3&gt;=$K196,AD$3&lt;$L196),100*$AM196,0)</f>
        <v>0</v>
      </c>
      <c r="AE196" s="137">
        <f>IF(AND(AE$3&gt;=$K196,AE$3&lt;$L196),100*$AM196,0)</f>
        <v>0</v>
      </c>
      <c r="AF196" s="137">
        <f>IF(AND(AF$3&gt;=$K196,AF$3&lt;$L196),100*$AM196,0)</f>
        <v>0</v>
      </c>
      <c r="AG196" s="137">
        <f>IF(AND(AG$3&gt;=$K196,AG$3&lt;$L196),100*$AM196,0)</f>
        <v>0</v>
      </c>
      <c r="AH196" s="137">
        <f>IF(AND(AH$3&gt;=$K196,AH$3&lt;$L196),100*$AM196,0)</f>
        <v>0</v>
      </c>
      <c r="AI196" s="137">
        <f>IF(AND(AI$3&gt;=$K196,AI$3&lt;$L196),100*$AM196,0)</f>
        <v>0</v>
      </c>
      <c r="AJ196" s="137">
        <f>IF(AND(AJ$3&gt;=$K196,AJ$3&lt;$L196),100*$AM196,0)</f>
        <v>0</v>
      </c>
      <c r="AK196" s="136">
        <f ca="1">IF(AND(AND($AK$3&lt;=B196,B196&lt;=$AK$1),B196&lt;&gt;""),1,0)</f>
        <v>1</v>
      </c>
      <c r="AL196" s="136">
        <f t="shared" si="3"/>
        <v>1</v>
      </c>
      <c r="AM196" s="136">
        <v>1</v>
      </c>
    </row>
    <row r="197" spans="1:39" ht="56.25">
      <c r="A197" s="148">
        <v>321</v>
      </c>
      <c r="B197" s="152">
        <v>46049</v>
      </c>
      <c r="C197" s="154">
        <v>9</v>
      </c>
      <c r="D197" s="154">
        <v>17</v>
      </c>
      <c r="E197" s="153" t="s">
        <v>53</v>
      </c>
      <c r="F197" s="207" t="s">
        <v>96</v>
      </c>
      <c r="G197" s="207" t="s">
        <v>1</v>
      </c>
      <c r="H197" s="138" t="str">
        <f>IF(OR(G197="中止",G197="取消"),"998",IF(ISNA(MATCH($E197,施設情報!$B$2:$B$96,0)),"999",INDEX(施設情報!$C$2:$C$96,MATCH($E197,施設情報!$B$2:$B$96,0))))</f>
        <v>024</v>
      </c>
      <c r="I197" s="139">
        <f>B197</f>
        <v>46049</v>
      </c>
      <c r="J197" s="137" t="str">
        <f>H197&amp;"-"&amp;I197</f>
        <v>024-46049</v>
      </c>
      <c r="K197" s="137">
        <f>C197/24</f>
        <v>0.375</v>
      </c>
      <c r="L197" s="137">
        <f>D197/24</f>
        <v>0.70833333333333337</v>
      </c>
      <c r="M197" s="137">
        <f>IF(AND(M$3&gt;=$K197,M$3&lt;$L197),100*$AM197,0)</f>
        <v>0</v>
      </c>
      <c r="N197" s="137">
        <f>IF(AND(N$3&gt;=$K197,N$3&lt;$L197),100*$AM197,0)</f>
        <v>0</v>
      </c>
      <c r="O197" s="137">
        <f>IF(AND(O$3&gt;=$K197,O$3&lt;$L197),100*$AM197,0)</f>
        <v>0</v>
      </c>
      <c r="P197" s="137">
        <f>IF(AND(P$3&gt;=$K197,P$3&lt;$L197),100*$AM197,0)</f>
        <v>0</v>
      </c>
      <c r="Q197" s="137">
        <f>IF(AND(Q$3&gt;=$K197,Q$3&lt;$L197),100*$AM197,0)</f>
        <v>0</v>
      </c>
      <c r="R197" s="137">
        <f>IF(AND(R$3&gt;=$K197,R$3&lt;$L197),100*$AM197,0)</f>
        <v>0</v>
      </c>
      <c r="S197" s="137">
        <f>IF(AND(S$3&gt;=$K197,S$3&lt;$L197),100*$AM197,0)</f>
        <v>0</v>
      </c>
      <c r="T197" s="137">
        <f>IF(AND(T$3&gt;=$K197,T$3&lt;$L197),100*$AM197,0)</f>
        <v>0</v>
      </c>
      <c r="U197" s="137">
        <f>IF(AND(U$3&gt;=$K197,U$3&lt;$L197),100*$AM197,0)</f>
        <v>0</v>
      </c>
      <c r="V197" s="137">
        <f>IF(AND(V$3&gt;=$K197,V$3&lt;$L197),100*$AM197,0)</f>
        <v>100</v>
      </c>
      <c r="W197" s="137">
        <f>IF(AND(W$3&gt;=$K197,W$3&lt;$L197),100*$AM197,0)</f>
        <v>100</v>
      </c>
      <c r="X197" s="137">
        <f>IF(AND(X$3&gt;=$K197,X$3&lt;$L197),100*$AM197,0)</f>
        <v>100</v>
      </c>
      <c r="Y197" s="137">
        <f>IF(AND(Y$3&gt;=$K197,Y$3&lt;$L197),100*$AM197,0)</f>
        <v>100</v>
      </c>
      <c r="Z197" s="137">
        <f>IF(AND(Z$3&gt;=$K197,Z$3&lt;$L197),100*$AM197,0)</f>
        <v>100</v>
      </c>
      <c r="AA197" s="137">
        <f>IF(AND(AA$3&gt;=$K197,AA$3&lt;$L197),100*$AM197,0)</f>
        <v>100</v>
      </c>
      <c r="AB197" s="137">
        <f>IF(AND(AB$3&gt;=$K197,AB$3&lt;$L197),100*$AM197,0)</f>
        <v>100</v>
      </c>
      <c r="AC197" s="137">
        <f>IF(AND(AC$3&gt;=$K197,AC$3&lt;$L197),100*$AM197,0)</f>
        <v>100</v>
      </c>
      <c r="AD197" s="137">
        <f>IF(AND(AD$3&gt;=$K197,AD$3&lt;$L197),100*$AM197,0)</f>
        <v>0</v>
      </c>
      <c r="AE197" s="137">
        <f>IF(AND(AE$3&gt;=$K197,AE$3&lt;$L197),100*$AM197,0)</f>
        <v>0</v>
      </c>
      <c r="AF197" s="137">
        <f>IF(AND(AF$3&gt;=$K197,AF$3&lt;$L197),100*$AM197,0)</f>
        <v>0</v>
      </c>
      <c r="AG197" s="137">
        <f>IF(AND(AG$3&gt;=$K197,AG$3&lt;$L197),100*$AM197,0)</f>
        <v>0</v>
      </c>
      <c r="AH197" s="137">
        <f>IF(AND(AH$3&gt;=$K197,AH$3&lt;$L197),100*$AM197,0)</f>
        <v>0</v>
      </c>
      <c r="AI197" s="137">
        <f>IF(AND(AI$3&gt;=$K197,AI$3&lt;$L197),100*$AM197,0)</f>
        <v>0</v>
      </c>
      <c r="AJ197" s="137">
        <f>IF(AND(AJ$3&gt;=$K197,AJ$3&lt;$L197),100*$AM197,0)</f>
        <v>0</v>
      </c>
      <c r="AK197" s="136">
        <f ca="1">IF(AND(AND($AK$3&lt;=B197,B197&lt;=$AK$1),B197&lt;&gt;""),1,0)</f>
        <v>1</v>
      </c>
      <c r="AL197" s="136">
        <f t="shared" ref="AL197:AL260" si="4">IF(OR(F197="工事・メンテ（共用可）",F197="要調整"),0.5,IF(F197="ヘリ訓練日",0.4,1))</f>
        <v>1</v>
      </c>
      <c r="AM197" s="136">
        <v>1</v>
      </c>
    </row>
    <row r="198" spans="1:39" ht="37.5">
      <c r="A198" s="148">
        <v>750</v>
      </c>
      <c r="B198" s="149">
        <v>46049</v>
      </c>
      <c r="C198" s="150">
        <v>9</v>
      </c>
      <c r="D198" s="150">
        <v>17</v>
      </c>
      <c r="E198" s="153" t="s">
        <v>2</v>
      </c>
      <c r="F198" s="156" t="s">
        <v>38</v>
      </c>
      <c r="G198" s="156" t="s">
        <v>493</v>
      </c>
      <c r="H198" s="138" t="str">
        <f>IF(OR(G198="中止",G198="取消"),"998",IF(ISNA(MATCH($E198,施設情報!$B$2:$B$96,0)),"999",INDEX(施設情報!$C$2:$C$96,MATCH($E198,施設情報!$B$2:$B$96,0))))</f>
        <v>998</v>
      </c>
      <c r="I198" s="139">
        <f>B198</f>
        <v>46049</v>
      </c>
      <c r="J198" s="137" t="str">
        <f>H198&amp;"-"&amp;I198</f>
        <v>998-46049</v>
      </c>
      <c r="K198" s="137">
        <f>C198/24</f>
        <v>0.375</v>
      </c>
      <c r="L198" s="137">
        <f>D198/24</f>
        <v>0.70833333333333337</v>
      </c>
      <c r="M198" s="137">
        <f>IF(AND(M$3&gt;=$K198,M$3&lt;$L198),100*$AM198,0)</f>
        <v>0</v>
      </c>
      <c r="N198" s="137">
        <f>IF(AND(N$3&gt;=$K198,N$3&lt;$L198),100*$AM198,0)</f>
        <v>0</v>
      </c>
      <c r="O198" s="137">
        <f>IF(AND(O$3&gt;=$K198,O$3&lt;$L198),100*$AM198,0)</f>
        <v>0</v>
      </c>
      <c r="P198" s="137">
        <f>IF(AND(P$3&gt;=$K198,P$3&lt;$L198),100*$AM198,0)</f>
        <v>0</v>
      </c>
      <c r="Q198" s="137">
        <f>IF(AND(Q$3&gt;=$K198,Q$3&lt;$L198),100*$AM198,0)</f>
        <v>0</v>
      </c>
      <c r="R198" s="137">
        <f>IF(AND(R$3&gt;=$K198,R$3&lt;$L198),100*$AM198,0)</f>
        <v>0</v>
      </c>
      <c r="S198" s="137">
        <f>IF(AND(S$3&gt;=$K198,S$3&lt;$L198),100*$AM198,0)</f>
        <v>0</v>
      </c>
      <c r="T198" s="137">
        <f>IF(AND(T$3&gt;=$K198,T$3&lt;$L198),100*$AM198,0)</f>
        <v>0</v>
      </c>
      <c r="U198" s="137">
        <f>IF(AND(U$3&gt;=$K198,U$3&lt;$L198),100*$AM198,0)</f>
        <v>0</v>
      </c>
      <c r="V198" s="137">
        <f>IF(AND(V$3&gt;=$K198,V$3&lt;$L198),100*$AM198,0)</f>
        <v>100</v>
      </c>
      <c r="W198" s="137">
        <f>IF(AND(W$3&gt;=$K198,W$3&lt;$L198),100*$AM198,0)</f>
        <v>100</v>
      </c>
      <c r="X198" s="137">
        <f>IF(AND(X$3&gt;=$K198,X$3&lt;$L198),100*$AM198,0)</f>
        <v>100</v>
      </c>
      <c r="Y198" s="137">
        <f>IF(AND(Y$3&gt;=$K198,Y$3&lt;$L198),100*$AM198,0)</f>
        <v>100</v>
      </c>
      <c r="Z198" s="137">
        <f>IF(AND(Z$3&gt;=$K198,Z$3&lt;$L198),100*$AM198,0)</f>
        <v>100</v>
      </c>
      <c r="AA198" s="137">
        <f>IF(AND(AA$3&gt;=$K198,AA$3&lt;$L198),100*$AM198,0)</f>
        <v>100</v>
      </c>
      <c r="AB198" s="137">
        <f>IF(AND(AB$3&gt;=$K198,AB$3&lt;$L198),100*$AM198,0)</f>
        <v>100</v>
      </c>
      <c r="AC198" s="137">
        <f>IF(AND(AC$3&gt;=$K198,AC$3&lt;$L198),100*$AM198,0)</f>
        <v>100</v>
      </c>
      <c r="AD198" s="137">
        <f>IF(AND(AD$3&gt;=$K198,AD$3&lt;$L198),100*$AM198,0)</f>
        <v>0</v>
      </c>
      <c r="AE198" s="137">
        <f>IF(AND(AE$3&gt;=$K198,AE$3&lt;$L198),100*$AM198,0)</f>
        <v>0</v>
      </c>
      <c r="AF198" s="137">
        <f>IF(AND(AF$3&gt;=$K198,AF$3&lt;$L198),100*$AM198,0)</f>
        <v>0</v>
      </c>
      <c r="AG198" s="137">
        <f>IF(AND(AG$3&gt;=$K198,AG$3&lt;$L198),100*$AM198,0)</f>
        <v>0</v>
      </c>
      <c r="AH198" s="137">
        <f>IF(AND(AH$3&gt;=$K198,AH$3&lt;$L198),100*$AM198,0)</f>
        <v>0</v>
      </c>
      <c r="AI198" s="137">
        <f>IF(AND(AI$3&gt;=$K198,AI$3&lt;$L198),100*$AM198,0)</f>
        <v>0</v>
      </c>
      <c r="AJ198" s="137">
        <f>IF(AND(AJ$3&gt;=$K198,AJ$3&lt;$L198),100*$AM198,0)</f>
        <v>0</v>
      </c>
      <c r="AK198" s="136">
        <f ca="1">IF(AND(AND($AK$3&lt;=B198,B198&lt;=$AK$1),B198&lt;&gt;""),1,0)</f>
        <v>1</v>
      </c>
      <c r="AL198" s="136">
        <f t="shared" si="4"/>
        <v>1</v>
      </c>
      <c r="AM198" s="136">
        <v>1</v>
      </c>
    </row>
    <row r="199" spans="1:39" ht="75">
      <c r="A199" s="148">
        <v>762</v>
      </c>
      <c r="B199" s="149">
        <v>46049</v>
      </c>
      <c r="C199" s="150">
        <v>9</v>
      </c>
      <c r="D199" s="150">
        <v>17</v>
      </c>
      <c r="E199" s="153" t="s">
        <v>41</v>
      </c>
      <c r="F199" s="156" t="s">
        <v>38</v>
      </c>
      <c r="G199" s="156" t="s">
        <v>493</v>
      </c>
      <c r="H199" s="138" t="str">
        <f>IF(OR(G199="中止",G199="取消"),"998",IF(ISNA(MATCH($E199,施設情報!$B$2:$B$96,0)),"999",INDEX(施設情報!$C$2:$C$96,MATCH($E199,施設情報!$B$2:$B$96,0))))</f>
        <v>998</v>
      </c>
      <c r="I199" s="139">
        <f>B199</f>
        <v>46049</v>
      </c>
      <c r="J199" s="137" t="str">
        <f>H199&amp;"-"&amp;I199</f>
        <v>998-46049</v>
      </c>
      <c r="K199" s="137">
        <f>C199/24</f>
        <v>0.375</v>
      </c>
      <c r="L199" s="137">
        <f>D199/24</f>
        <v>0.70833333333333337</v>
      </c>
      <c r="M199" s="137">
        <f>IF(AND(M$3&gt;=$K199,M$3&lt;$L199),100*$AM199,0)</f>
        <v>0</v>
      </c>
      <c r="N199" s="137">
        <f>IF(AND(N$3&gt;=$K199,N$3&lt;$L199),100*$AM199,0)</f>
        <v>0</v>
      </c>
      <c r="O199" s="137">
        <f>IF(AND(O$3&gt;=$K199,O$3&lt;$L199),100*$AM199,0)</f>
        <v>0</v>
      </c>
      <c r="P199" s="137">
        <f>IF(AND(P$3&gt;=$K199,P$3&lt;$L199),100*$AM199,0)</f>
        <v>0</v>
      </c>
      <c r="Q199" s="137">
        <f>IF(AND(Q$3&gt;=$K199,Q$3&lt;$L199),100*$AM199,0)</f>
        <v>0</v>
      </c>
      <c r="R199" s="137">
        <f>IF(AND(R$3&gt;=$K199,R$3&lt;$L199),100*$AM199,0)</f>
        <v>0</v>
      </c>
      <c r="S199" s="137">
        <f>IF(AND(S$3&gt;=$K199,S$3&lt;$L199),100*$AM199,0)</f>
        <v>0</v>
      </c>
      <c r="T199" s="137">
        <f>IF(AND(T$3&gt;=$K199,T$3&lt;$L199),100*$AM199,0)</f>
        <v>0</v>
      </c>
      <c r="U199" s="137">
        <f>IF(AND(U$3&gt;=$K199,U$3&lt;$L199),100*$AM199,0)</f>
        <v>0</v>
      </c>
      <c r="V199" s="137">
        <f>IF(AND(V$3&gt;=$K199,V$3&lt;$L199),100*$AM199,0)</f>
        <v>100</v>
      </c>
      <c r="W199" s="137">
        <f>IF(AND(W$3&gt;=$K199,W$3&lt;$L199),100*$AM199,0)</f>
        <v>100</v>
      </c>
      <c r="X199" s="137">
        <f>IF(AND(X$3&gt;=$K199,X$3&lt;$L199),100*$AM199,0)</f>
        <v>100</v>
      </c>
      <c r="Y199" s="137">
        <f>IF(AND(Y$3&gt;=$K199,Y$3&lt;$L199),100*$AM199,0)</f>
        <v>100</v>
      </c>
      <c r="Z199" s="137">
        <f>IF(AND(Z$3&gt;=$K199,Z$3&lt;$L199),100*$AM199,0)</f>
        <v>100</v>
      </c>
      <c r="AA199" s="137">
        <f>IF(AND(AA$3&gt;=$K199,AA$3&lt;$L199),100*$AM199,0)</f>
        <v>100</v>
      </c>
      <c r="AB199" s="137">
        <f>IF(AND(AB$3&gt;=$K199,AB$3&lt;$L199),100*$AM199,0)</f>
        <v>100</v>
      </c>
      <c r="AC199" s="137">
        <f>IF(AND(AC$3&gt;=$K199,AC$3&lt;$L199),100*$AM199,0)</f>
        <v>100</v>
      </c>
      <c r="AD199" s="137">
        <f>IF(AND(AD$3&gt;=$K199,AD$3&lt;$L199),100*$AM199,0)</f>
        <v>0</v>
      </c>
      <c r="AE199" s="137">
        <f>IF(AND(AE$3&gt;=$K199,AE$3&lt;$L199),100*$AM199,0)</f>
        <v>0</v>
      </c>
      <c r="AF199" s="137">
        <f>IF(AND(AF$3&gt;=$K199,AF$3&lt;$L199),100*$AM199,0)</f>
        <v>0</v>
      </c>
      <c r="AG199" s="137">
        <f>IF(AND(AG$3&gt;=$K199,AG$3&lt;$L199),100*$AM199,0)</f>
        <v>0</v>
      </c>
      <c r="AH199" s="137">
        <f>IF(AND(AH$3&gt;=$K199,AH$3&lt;$L199),100*$AM199,0)</f>
        <v>0</v>
      </c>
      <c r="AI199" s="137">
        <f>IF(AND(AI$3&gt;=$K199,AI$3&lt;$L199),100*$AM199,0)</f>
        <v>0</v>
      </c>
      <c r="AJ199" s="137">
        <f>IF(AND(AJ$3&gt;=$K199,AJ$3&lt;$L199),100*$AM199,0)</f>
        <v>0</v>
      </c>
      <c r="AK199" s="136">
        <f ca="1">IF(AND(AND($AK$3&lt;=B199,B199&lt;=$AK$1),B199&lt;&gt;""),1,0)</f>
        <v>1</v>
      </c>
      <c r="AL199" s="136">
        <f t="shared" si="4"/>
        <v>1</v>
      </c>
      <c r="AM199" s="136">
        <v>1</v>
      </c>
    </row>
    <row r="200" spans="1:39" ht="36">
      <c r="A200" s="148">
        <v>774</v>
      </c>
      <c r="B200" s="149">
        <v>46049</v>
      </c>
      <c r="C200" s="150">
        <v>9</v>
      </c>
      <c r="D200" s="150">
        <v>17</v>
      </c>
      <c r="E200" s="153" t="s">
        <v>92</v>
      </c>
      <c r="F200" s="156" t="s">
        <v>38</v>
      </c>
      <c r="G200" s="156" t="s">
        <v>493</v>
      </c>
      <c r="H200" s="138" t="str">
        <f>IF(OR(G200="中止",G200="取消"),"998",IF(ISNA(MATCH($E200,施設情報!$B$2:$B$96,0)),"999",INDEX(施設情報!$C$2:$C$96,MATCH($E200,施設情報!$B$2:$B$96,0))))</f>
        <v>998</v>
      </c>
      <c r="I200" s="139">
        <f>B200</f>
        <v>46049</v>
      </c>
      <c r="J200" s="137" t="str">
        <f>H200&amp;"-"&amp;I200</f>
        <v>998-46049</v>
      </c>
      <c r="K200" s="137">
        <f>C200/24</f>
        <v>0.375</v>
      </c>
      <c r="L200" s="137">
        <f>D200/24</f>
        <v>0.70833333333333337</v>
      </c>
      <c r="M200" s="137">
        <f>IF(AND(M$3&gt;=$K200,M$3&lt;$L200),100*$AM200,0)</f>
        <v>0</v>
      </c>
      <c r="N200" s="137">
        <f>IF(AND(N$3&gt;=$K200,N$3&lt;$L200),100*$AM200,0)</f>
        <v>0</v>
      </c>
      <c r="O200" s="137">
        <f>IF(AND(O$3&gt;=$K200,O$3&lt;$L200),100*$AM200,0)</f>
        <v>0</v>
      </c>
      <c r="P200" s="137">
        <f>IF(AND(P$3&gt;=$K200,P$3&lt;$L200),100*$AM200,0)</f>
        <v>0</v>
      </c>
      <c r="Q200" s="137">
        <f>IF(AND(Q$3&gt;=$K200,Q$3&lt;$L200),100*$AM200,0)</f>
        <v>0</v>
      </c>
      <c r="R200" s="137">
        <f>IF(AND(R$3&gt;=$K200,R$3&lt;$L200),100*$AM200,0)</f>
        <v>0</v>
      </c>
      <c r="S200" s="137">
        <f>IF(AND(S$3&gt;=$K200,S$3&lt;$L200),100*$AM200,0)</f>
        <v>0</v>
      </c>
      <c r="T200" s="137">
        <f>IF(AND(T$3&gt;=$K200,T$3&lt;$L200),100*$AM200,0)</f>
        <v>0</v>
      </c>
      <c r="U200" s="137">
        <f>IF(AND(U$3&gt;=$K200,U$3&lt;$L200),100*$AM200,0)</f>
        <v>0</v>
      </c>
      <c r="V200" s="137">
        <f>IF(AND(V$3&gt;=$K200,V$3&lt;$L200),100*$AM200,0)</f>
        <v>100</v>
      </c>
      <c r="W200" s="137">
        <f>IF(AND(W$3&gt;=$K200,W$3&lt;$L200),100*$AM200,0)</f>
        <v>100</v>
      </c>
      <c r="X200" s="137">
        <f>IF(AND(X$3&gt;=$K200,X$3&lt;$L200),100*$AM200,0)</f>
        <v>100</v>
      </c>
      <c r="Y200" s="137">
        <f>IF(AND(Y$3&gt;=$K200,Y$3&lt;$L200),100*$AM200,0)</f>
        <v>100</v>
      </c>
      <c r="Z200" s="137">
        <f>IF(AND(Z$3&gt;=$K200,Z$3&lt;$L200),100*$AM200,0)</f>
        <v>100</v>
      </c>
      <c r="AA200" s="137">
        <f>IF(AND(AA$3&gt;=$K200,AA$3&lt;$L200),100*$AM200,0)</f>
        <v>100</v>
      </c>
      <c r="AB200" s="137">
        <f>IF(AND(AB$3&gt;=$K200,AB$3&lt;$L200),100*$AM200,0)</f>
        <v>100</v>
      </c>
      <c r="AC200" s="137">
        <f>IF(AND(AC$3&gt;=$K200,AC$3&lt;$L200),100*$AM200,0)</f>
        <v>100</v>
      </c>
      <c r="AD200" s="137">
        <f>IF(AND(AD$3&gt;=$K200,AD$3&lt;$L200),100*$AM200,0)</f>
        <v>0</v>
      </c>
      <c r="AE200" s="137">
        <f>IF(AND(AE$3&gt;=$K200,AE$3&lt;$L200),100*$AM200,0)</f>
        <v>0</v>
      </c>
      <c r="AF200" s="137">
        <f>IF(AND(AF$3&gt;=$K200,AF$3&lt;$L200),100*$AM200,0)</f>
        <v>0</v>
      </c>
      <c r="AG200" s="137">
        <f>IF(AND(AG$3&gt;=$K200,AG$3&lt;$L200),100*$AM200,0)</f>
        <v>0</v>
      </c>
      <c r="AH200" s="137">
        <f>IF(AND(AH$3&gt;=$K200,AH$3&lt;$L200),100*$AM200,0)</f>
        <v>0</v>
      </c>
      <c r="AI200" s="137">
        <f>IF(AND(AI$3&gt;=$K200,AI$3&lt;$L200),100*$AM200,0)</f>
        <v>0</v>
      </c>
      <c r="AJ200" s="137">
        <f>IF(AND(AJ$3&gt;=$K200,AJ$3&lt;$L200),100*$AM200,0)</f>
        <v>0</v>
      </c>
      <c r="AK200" s="136">
        <f ca="1">IF(AND(AND($AK$3&lt;=B200,B200&lt;=$AK$1),B200&lt;&gt;""),1,0)</f>
        <v>1</v>
      </c>
      <c r="AL200" s="136">
        <f t="shared" si="4"/>
        <v>1</v>
      </c>
      <c r="AM200" s="136">
        <v>1</v>
      </c>
    </row>
    <row r="201" spans="1:39" ht="72">
      <c r="A201" s="148">
        <v>786</v>
      </c>
      <c r="B201" s="149">
        <v>46049</v>
      </c>
      <c r="C201" s="150">
        <v>9</v>
      </c>
      <c r="D201" s="150">
        <v>17</v>
      </c>
      <c r="E201" s="153" t="s">
        <v>93</v>
      </c>
      <c r="F201" s="156" t="s">
        <v>38</v>
      </c>
      <c r="G201" s="156" t="s">
        <v>493</v>
      </c>
      <c r="H201" s="138" t="str">
        <f>IF(OR(G201="中止",G201="取消"),"998",IF(ISNA(MATCH($E201,施設情報!$B$2:$B$96,0)),"999",INDEX(施設情報!$C$2:$C$96,MATCH($E201,施設情報!$B$2:$B$96,0))))</f>
        <v>998</v>
      </c>
      <c r="I201" s="139">
        <f>B201</f>
        <v>46049</v>
      </c>
      <c r="J201" s="137" t="str">
        <f>H201&amp;"-"&amp;I201</f>
        <v>998-46049</v>
      </c>
      <c r="K201" s="137">
        <f>C201/24</f>
        <v>0.375</v>
      </c>
      <c r="L201" s="137">
        <f>D201/24</f>
        <v>0.70833333333333337</v>
      </c>
      <c r="M201" s="137">
        <f>IF(AND(M$3&gt;=$K201,M$3&lt;$L201),100*$AM201,0)</f>
        <v>0</v>
      </c>
      <c r="N201" s="137">
        <f>IF(AND(N$3&gt;=$K201,N$3&lt;$L201),100*$AM201,0)</f>
        <v>0</v>
      </c>
      <c r="O201" s="137">
        <f>IF(AND(O$3&gt;=$K201,O$3&lt;$L201),100*$AM201,0)</f>
        <v>0</v>
      </c>
      <c r="P201" s="137">
        <f>IF(AND(P$3&gt;=$K201,P$3&lt;$L201),100*$AM201,0)</f>
        <v>0</v>
      </c>
      <c r="Q201" s="137">
        <f>IF(AND(Q$3&gt;=$K201,Q$3&lt;$L201),100*$AM201,0)</f>
        <v>0</v>
      </c>
      <c r="R201" s="137">
        <f>IF(AND(R$3&gt;=$K201,R$3&lt;$L201),100*$AM201,0)</f>
        <v>0</v>
      </c>
      <c r="S201" s="137">
        <f>IF(AND(S$3&gt;=$K201,S$3&lt;$L201),100*$AM201,0)</f>
        <v>0</v>
      </c>
      <c r="T201" s="137">
        <f>IF(AND(T$3&gt;=$K201,T$3&lt;$L201),100*$AM201,0)</f>
        <v>0</v>
      </c>
      <c r="U201" s="137">
        <f>IF(AND(U$3&gt;=$K201,U$3&lt;$L201),100*$AM201,0)</f>
        <v>0</v>
      </c>
      <c r="V201" s="137">
        <f>IF(AND(V$3&gt;=$K201,V$3&lt;$L201),100*$AM201,0)</f>
        <v>100</v>
      </c>
      <c r="W201" s="137">
        <f>IF(AND(W$3&gt;=$K201,W$3&lt;$L201),100*$AM201,0)</f>
        <v>100</v>
      </c>
      <c r="X201" s="137">
        <f>IF(AND(X$3&gt;=$K201,X$3&lt;$L201),100*$AM201,0)</f>
        <v>100</v>
      </c>
      <c r="Y201" s="137">
        <f>IF(AND(Y$3&gt;=$K201,Y$3&lt;$L201),100*$AM201,0)</f>
        <v>100</v>
      </c>
      <c r="Z201" s="137">
        <f>IF(AND(Z$3&gt;=$K201,Z$3&lt;$L201),100*$AM201,0)</f>
        <v>100</v>
      </c>
      <c r="AA201" s="137">
        <f>IF(AND(AA$3&gt;=$K201,AA$3&lt;$L201),100*$AM201,0)</f>
        <v>100</v>
      </c>
      <c r="AB201" s="137">
        <f>IF(AND(AB$3&gt;=$K201,AB$3&lt;$L201),100*$AM201,0)</f>
        <v>100</v>
      </c>
      <c r="AC201" s="137">
        <f>IF(AND(AC$3&gt;=$K201,AC$3&lt;$L201),100*$AM201,0)</f>
        <v>100</v>
      </c>
      <c r="AD201" s="137">
        <f>IF(AND(AD$3&gt;=$K201,AD$3&lt;$L201),100*$AM201,0)</f>
        <v>0</v>
      </c>
      <c r="AE201" s="137">
        <f>IF(AND(AE$3&gt;=$K201,AE$3&lt;$L201),100*$AM201,0)</f>
        <v>0</v>
      </c>
      <c r="AF201" s="137">
        <f>IF(AND(AF$3&gt;=$K201,AF$3&lt;$L201),100*$AM201,0)</f>
        <v>0</v>
      </c>
      <c r="AG201" s="137">
        <f>IF(AND(AG$3&gt;=$K201,AG$3&lt;$L201),100*$AM201,0)</f>
        <v>0</v>
      </c>
      <c r="AH201" s="137">
        <f>IF(AND(AH$3&gt;=$K201,AH$3&lt;$L201),100*$AM201,0)</f>
        <v>0</v>
      </c>
      <c r="AI201" s="137">
        <f>IF(AND(AI$3&gt;=$K201,AI$3&lt;$L201),100*$AM201,0)</f>
        <v>0</v>
      </c>
      <c r="AJ201" s="137">
        <f>IF(AND(AJ$3&gt;=$K201,AJ$3&lt;$L201),100*$AM201,0)</f>
        <v>0</v>
      </c>
      <c r="AK201" s="136">
        <f ca="1">IF(AND(AND($AK$3&lt;=B201,B201&lt;=$AK$1),B201&lt;&gt;""),1,0)</f>
        <v>1</v>
      </c>
      <c r="AL201" s="136">
        <f t="shared" si="4"/>
        <v>1</v>
      </c>
      <c r="AM201" s="136">
        <v>1</v>
      </c>
    </row>
    <row r="202" spans="1:39" ht="75">
      <c r="A202" s="148">
        <v>798</v>
      </c>
      <c r="B202" s="149">
        <v>46049</v>
      </c>
      <c r="C202" s="150">
        <v>9</v>
      </c>
      <c r="D202" s="150">
        <v>21</v>
      </c>
      <c r="E202" s="153" t="s">
        <v>43</v>
      </c>
      <c r="F202" s="156" t="s">
        <v>38</v>
      </c>
      <c r="G202" s="156" t="s">
        <v>493</v>
      </c>
      <c r="H202" s="138" t="str">
        <f>IF(OR(G202="中止",G202="取消"),"998",IF(ISNA(MATCH($E202,施設情報!$B$2:$B$96,0)),"999",INDEX(施設情報!$C$2:$C$96,MATCH($E202,施設情報!$B$2:$B$96,0))))</f>
        <v>998</v>
      </c>
      <c r="I202" s="139">
        <f>B202</f>
        <v>46049</v>
      </c>
      <c r="J202" s="137" t="str">
        <f>H202&amp;"-"&amp;I202</f>
        <v>998-46049</v>
      </c>
      <c r="K202" s="137">
        <f>C202/24</f>
        <v>0.375</v>
      </c>
      <c r="L202" s="137">
        <f>D202/24</f>
        <v>0.875</v>
      </c>
      <c r="M202" s="137">
        <f>IF(AND(M$3&gt;=$K202,M$3&lt;$L202),100*$AM202,0)</f>
        <v>0</v>
      </c>
      <c r="N202" s="137">
        <f>IF(AND(N$3&gt;=$K202,N$3&lt;$L202),100*$AM202,0)</f>
        <v>0</v>
      </c>
      <c r="O202" s="137">
        <f>IF(AND(O$3&gt;=$K202,O$3&lt;$L202),100*$AM202,0)</f>
        <v>0</v>
      </c>
      <c r="P202" s="137">
        <f>IF(AND(P$3&gt;=$K202,P$3&lt;$L202),100*$AM202,0)</f>
        <v>0</v>
      </c>
      <c r="Q202" s="137">
        <f>IF(AND(Q$3&gt;=$K202,Q$3&lt;$L202),100*$AM202,0)</f>
        <v>0</v>
      </c>
      <c r="R202" s="137">
        <f>IF(AND(R$3&gt;=$K202,R$3&lt;$L202),100*$AM202,0)</f>
        <v>0</v>
      </c>
      <c r="S202" s="137">
        <f>IF(AND(S$3&gt;=$K202,S$3&lt;$L202),100*$AM202,0)</f>
        <v>0</v>
      </c>
      <c r="T202" s="137">
        <f>IF(AND(T$3&gt;=$K202,T$3&lt;$L202),100*$AM202,0)</f>
        <v>0</v>
      </c>
      <c r="U202" s="137">
        <f>IF(AND(U$3&gt;=$K202,U$3&lt;$L202),100*$AM202,0)</f>
        <v>0</v>
      </c>
      <c r="V202" s="137">
        <f>IF(AND(V$3&gt;=$K202,V$3&lt;$L202),100*$AM202,0)</f>
        <v>100</v>
      </c>
      <c r="W202" s="137">
        <f>IF(AND(W$3&gt;=$K202,W$3&lt;$L202),100*$AM202,0)</f>
        <v>100</v>
      </c>
      <c r="X202" s="137">
        <f>IF(AND(X$3&gt;=$K202,X$3&lt;$L202),100*$AM202,0)</f>
        <v>100</v>
      </c>
      <c r="Y202" s="137">
        <f>IF(AND(Y$3&gt;=$K202,Y$3&lt;$L202),100*$AM202,0)</f>
        <v>100</v>
      </c>
      <c r="Z202" s="137">
        <f>IF(AND(Z$3&gt;=$K202,Z$3&lt;$L202),100*$AM202,0)</f>
        <v>100</v>
      </c>
      <c r="AA202" s="137">
        <f>IF(AND(AA$3&gt;=$K202,AA$3&lt;$L202),100*$AM202,0)</f>
        <v>100</v>
      </c>
      <c r="AB202" s="137">
        <f>IF(AND(AB$3&gt;=$K202,AB$3&lt;$L202),100*$AM202,0)</f>
        <v>100</v>
      </c>
      <c r="AC202" s="137">
        <f>IF(AND(AC$3&gt;=$K202,AC$3&lt;$L202),100*$AM202,0)</f>
        <v>100</v>
      </c>
      <c r="AD202" s="137">
        <f>IF(AND(AD$3&gt;=$K202,AD$3&lt;$L202),100*$AM202,0)</f>
        <v>100</v>
      </c>
      <c r="AE202" s="137">
        <f>IF(AND(AE$3&gt;=$K202,AE$3&lt;$L202),100*$AM202,0)</f>
        <v>100</v>
      </c>
      <c r="AF202" s="137">
        <f>IF(AND(AF$3&gt;=$K202,AF$3&lt;$L202),100*$AM202,0)</f>
        <v>100</v>
      </c>
      <c r="AG202" s="137">
        <f>IF(AND(AG$3&gt;=$K202,AG$3&lt;$L202),100*$AM202,0)</f>
        <v>100</v>
      </c>
      <c r="AH202" s="137">
        <f>IF(AND(AH$3&gt;=$K202,AH$3&lt;$L202),100*$AM202,0)</f>
        <v>0</v>
      </c>
      <c r="AI202" s="137">
        <f>IF(AND(AI$3&gt;=$K202,AI$3&lt;$L202),100*$AM202,0)</f>
        <v>0</v>
      </c>
      <c r="AJ202" s="137">
        <f>IF(AND(AJ$3&gt;=$K202,AJ$3&lt;$L202),100*$AM202,0)</f>
        <v>0</v>
      </c>
      <c r="AK202" s="136">
        <f ca="1">IF(AND(AND($AK$3&lt;=B202,B202&lt;=$AK$1),B202&lt;&gt;""),1,0)</f>
        <v>1</v>
      </c>
      <c r="AL202" s="136">
        <f t="shared" si="4"/>
        <v>1</v>
      </c>
      <c r="AM202" s="136">
        <v>1</v>
      </c>
    </row>
    <row r="203" spans="1:39" ht="72">
      <c r="A203" s="148">
        <v>810</v>
      </c>
      <c r="B203" s="149">
        <v>46049</v>
      </c>
      <c r="C203" s="150">
        <v>9</v>
      </c>
      <c r="D203" s="150">
        <v>21</v>
      </c>
      <c r="E203" s="153" t="s">
        <v>94</v>
      </c>
      <c r="F203" s="156" t="s">
        <v>38</v>
      </c>
      <c r="G203" s="156" t="s">
        <v>493</v>
      </c>
      <c r="H203" s="138" t="str">
        <f>IF(OR(G203="中止",G203="取消"),"998",IF(ISNA(MATCH($E203,施設情報!$B$2:$B$96,0)),"999",INDEX(施設情報!$C$2:$C$96,MATCH($E203,施設情報!$B$2:$B$96,0))))</f>
        <v>998</v>
      </c>
      <c r="I203" s="139">
        <f>B203</f>
        <v>46049</v>
      </c>
      <c r="J203" s="137" t="str">
        <f>H203&amp;"-"&amp;I203</f>
        <v>998-46049</v>
      </c>
      <c r="K203" s="137">
        <f>C203/24</f>
        <v>0.375</v>
      </c>
      <c r="L203" s="137">
        <f>D203/24</f>
        <v>0.875</v>
      </c>
      <c r="M203" s="137">
        <f>IF(AND(M$3&gt;=$K203,M$3&lt;$L203),100*$AM203,0)</f>
        <v>0</v>
      </c>
      <c r="N203" s="137">
        <f>IF(AND(N$3&gt;=$K203,N$3&lt;$L203),100*$AM203,0)</f>
        <v>0</v>
      </c>
      <c r="O203" s="137">
        <f>IF(AND(O$3&gt;=$K203,O$3&lt;$L203),100*$AM203,0)</f>
        <v>0</v>
      </c>
      <c r="P203" s="137">
        <f>IF(AND(P$3&gt;=$K203,P$3&lt;$L203),100*$AM203,0)</f>
        <v>0</v>
      </c>
      <c r="Q203" s="137">
        <f>IF(AND(Q$3&gt;=$K203,Q$3&lt;$L203),100*$AM203,0)</f>
        <v>0</v>
      </c>
      <c r="R203" s="137">
        <f>IF(AND(R$3&gt;=$K203,R$3&lt;$L203),100*$AM203,0)</f>
        <v>0</v>
      </c>
      <c r="S203" s="137">
        <f>IF(AND(S$3&gt;=$K203,S$3&lt;$L203),100*$AM203,0)</f>
        <v>0</v>
      </c>
      <c r="T203" s="137">
        <f>IF(AND(T$3&gt;=$K203,T$3&lt;$L203),100*$AM203,0)</f>
        <v>0</v>
      </c>
      <c r="U203" s="137">
        <f>IF(AND(U$3&gt;=$K203,U$3&lt;$L203),100*$AM203,0)</f>
        <v>0</v>
      </c>
      <c r="V203" s="137">
        <f>IF(AND(V$3&gt;=$K203,V$3&lt;$L203),100*$AM203,0)</f>
        <v>100</v>
      </c>
      <c r="W203" s="137">
        <f>IF(AND(W$3&gt;=$K203,W$3&lt;$L203),100*$AM203,0)</f>
        <v>100</v>
      </c>
      <c r="X203" s="137">
        <f>IF(AND(X$3&gt;=$K203,X$3&lt;$L203),100*$AM203,0)</f>
        <v>100</v>
      </c>
      <c r="Y203" s="137">
        <f>IF(AND(Y$3&gt;=$K203,Y$3&lt;$L203),100*$AM203,0)</f>
        <v>100</v>
      </c>
      <c r="Z203" s="137">
        <f>IF(AND(Z$3&gt;=$K203,Z$3&lt;$L203),100*$AM203,0)</f>
        <v>100</v>
      </c>
      <c r="AA203" s="137">
        <f>IF(AND(AA$3&gt;=$K203,AA$3&lt;$L203),100*$AM203,0)</f>
        <v>100</v>
      </c>
      <c r="AB203" s="137">
        <f>IF(AND(AB$3&gt;=$K203,AB$3&lt;$L203),100*$AM203,0)</f>
        <v>100</v>
      </c>
      <c r="AC203" s="137">
        <f>IF(AND(AC$3&gt;=$K203,AC$3&lt;$L203),100*$AM203,0)</f>
        <v>100</v>
      </c>
      <c r="AD203" s="137">
        <f>IF(AND(AD$3&gt;=$K203,AD$3&lt;$L203),100*$AM203,0)</f>
        <v>100</v>
      </c>
      <c r="AE203" s="137">
        <f>IF(AND(AE$3&gt;=$K203,AE$3&lt;$L203),100*$AM203,0)</f>
        <v>100</v>
      </c>
      <c r="AF203" s="137">
        <f>IF(AND(AF$3&gt;=$K203,AF$3&lt;$L203),100*$AM203,0)</f>
        <v>100</v>
      </c>
      <c r="AG203" s="137">
        <f>IF(AND(AG$3&gt;=$K203,AG$3&lt;$L203),100*$AM203,0)</f>
        <v>100</v>
      </c>
      <c r="AH203" s="137">
        <f>IF(AND(AH$3&gt;=$K203,AH$3&lt;$L203),100*$AM203,0)</f>
        <v>0</v>
      </c>
      <c r="AI203" s="137">
        <f>IF(AND(AI$3&gt;=$K203,AI$3&lt;$L203),100*$AM203,0)</f>
        <v>0</v>
      </c>
      <c r="AJ203" s="137">
        <f>IF(AND(AJ$3&gt;=$K203,AJ$3&lt;$L203),100*$AM203,0)</f>
        <v>0</v>
      </c>
      <c r="AK203" s="136">
        <f ca="1">IF(AND(AND($AK$3&lt;=B203,B203&lt;=$AK$1),B203&lt;&gt;""),1,0)</f>
        <v>1</v>
      </c>
      <c r="AL203" s="136">
        <f t="shared" si="4"/>
        <v>1</v>
      </c>
      <c r="AM203" s="136">
        <v>1</v>
      </c>
    </row>
    <row r="204" spans="1:39" ht="37.5">
      <c r="A204" s="148">
        <v>834</v>
      </c>
      <c r="B204" s="149">
        <v>46049</v>
      </c>
      <c r="C204" s="150">
        <v>9</v>
      </c>
      <c r="D204" s="150">
        <v>17</v>
      </c>
      <c r="E204" s="153" t="s">
        <v>40</v>
      </c>
      <c r="F204" s="156" t="s">
        <v>38</v>
      </c>
      <c r="G204" s="156" t="s">
        <v>493</v>
      </c>
      <c r="H204" s="138" t="str">
        <f>IF(OR(G204="中止",G204="取消"),"998",IF(ISNA(MATCH($E204,施設情報!$B$2:$B$96,0)),"999",INDEX(施設情報!$C$2:$C$96,MATCH($E204,施設情報!$B$2:$B$96,0))))</f>
        <v>998</v>
      </c>
      <c r="I204" s="139">
        <f>B204</f>
        <v>46049</v>
      </c>
      <c r="J204" s="137" t="str">
        <f>H204&amp;"-"&amp;I204</f>
        <v>998-46049</v>
      </c>
      <c r="K204" s="137">
        <f>C204/24</f>
        <v>0.375</v>
      </c>
      <c r="L204" s="137">
        <f>D204/24</f>
        <v>0.70833333333333337</v>
      </c>
      <c r="M204" s="137">
        <f>IF(AND(M$3&gt;=$K204,M$3&lt;$L204),100*$AM204,0)</f>
        <v>0</v>
      </c>
      <c r="N204" s="137">
        <f>IF(AND(N$3&gt;=$K204,N$3&lt;$L204),100*$AM204,0)</f>
        <v>0</v>
      </c>
      <c r="O204" s="137">
        <f>IF(AND(O$3&gt;=$K204,O$3&lt;$L204),100*$AM204,0)</f>
        <v>0</v>
      </c>
      <c r="P204" s="137">
        <f>IF(AND(P$3&gt;=$K204,P$3&lt;$L204),100*$AM204,0)</f>
        <v>0</v>
      </c>
      <c r="Q204" s="137">
        <f>IF(AND(Q$3&gt;=$K204,Q$3&lt;$L204),100*$AM204,0)</f>
        <v>0</v>
      </c>
      <c r="R204" s="137">
        <f>IF(AND(R$3&gt;=$K204,R$3&lt;$L204),100*$AM204,0)</f>
        <v>0</v>
      </c>
      <c r="S204" s="137">
        <f>IF(AND(S$3&gt;=$K204,S$3&lt;$L204),100*$AM204,0)</f>
        <v>0</v>
      </c>
      <c r="T204" s="137">
        <f>IF(AND(T$3&gt;=$K204,T$3&lt;$L204),100*$AM204,0)</f>
        <v>0</v>
      </c>
      <c r="U204" s="137">
        <f>IF(AND(U$3&gt;=$K204,U$3&lt;$L204),100*$AM204,0)</f>
        <v>0</v>
      </c>
      <c r="V204" s="137">
        <f>IF(AND(V$3&gt;=$K204,V$3&lt;$L204),100*$AM204,0)</f>
        <v>100</v>
      </c>
      <c r="W204" s="137">
        <f>IF(AND(W$3&gt;=$K204,W$3&lt;$L204),100*$AM204,0)</f>
        <v>100</v>
      </c>
      <c r="X204" s="137">
        <f>IF(AND(X$3&gt;=$K204,X$3&lt;$L204),100*$AM204,0)</f>
        <v>100</v>
      </c>
      <c r="Y204" s="137">
        <f>IF(AND(Y$3&gt;=$K204,Y$3&lt;$L204),100*$AM204,0)</f>
        <v>100</v>
      </c>
      <c r="Z204" s="137">
        <f>IF(AND(Z$3&gt;=$K204,Z$3&lt;$L204),100*$AM204,0)</f>
        <v>100</v>
      </c>
      <c r="AA204" s="137">
        <f>IF(AND(AA$3&gt;=$K204,AA$3&lt;$L204),100*$AM204,0)</f>
        <v>100</v>
      </c>
      <c r="AB204" s="137">
        <f>IF(AND(AB$3&gt;=$K204,AB$3&lt;$L204),100*$AM204,0)</f>
        <v>100</v>
      </c>
      <c r="AC204" s="137">
        <f>IF(AND(AC$3&gt;=$K204,AC$3&lt;$L204),100*$AM204,0)</f>
        <v>100</v>
      </c>
      <c r="AD204" s="137">
        <f>IF(AND(AD$3&gt;=$K204,AD$3&lt;$L204),100*$AM204,0)</f>
        <v>0</v>
      </c>
      <c r="AE204" s="137">
        <f>IF(AND(AE$3&gt;=$K204,AE$3&lt;$L204),100*$AM204,0)</f>
        <v>0</v>
      </c>
      <c r="AF204" s="137">
        <f>IF(AND(AF$3&gt;=$K204,AF$3&lt;$L204),100*$AM204,0)</f>
        <v>0</v>
      </c>
      <c r="AG204" s="137">
        <f>IF(AND(AG$3&gt;=$K204,AG$3&lt;$L204),100*$AM204,0)</f>
        <v>0</v>
      </c>
      <c r="AH204" s="137">
        <f>IF(AND(AH$3&gt;=$K204,AH$3&lt;$L204),100*$AM204,0)</f>
        <v>0</v>
      </c>
      <c r="AI204" s="137">
        <f>IF(AND(AI$3&gt;=$K204,AI$3&lt;$L204),100*$AM204,0)</f>
        <v>0</v>
      </c>
      <c r="AJ204" s="137">
        <f>IF(AND(AJ$3&gt;=$K204,AJ$3&lt;$L204),100*$AM204,0)</f>
        <v>0</v>
      </c>
      <c r="AK204" s="136">
        <f ca="1">IF(AND(AND($AK$3&lt;=B204,B204&lt;=$AK$1),B204&lt;&gt;""),1,0)</f>
        <v>1</v>
      </c>
      <c r="AL204" s="136">
        <f t="shared" si="4"/>
        <v>1</v>
      </c>
      <c r="AM204" s="136">
        <v>1</v>
      </c>
    </row>
    <row r="205" spans="1:39" ht="75">
      <c r="A205" s="148">
        <v>835</v>
      </c>
      <c r="B205" s="149">
        <v>46049</v>
      </c>
      <c r="C205" s="150">
        <v>9</v>
      </c>
      <c r="D205" s="150">
        <v>17</v>
      </c>
      <c r="E205" s="153" t="s">
        <v>41</v>
      </c>
      <c r="F205" s="156" t="s">
        <v>38</v>
      </c>
      <c r="G205" s="156" t="s">
        <v>493</v>
      </c>
      <c r="H205" s="138" t="str">
        <f>IF(OR(G205="中止",G205="取消"),"998",IF(ISNA(MATCH($E205,施設情報!$B$2:$B$96,0)),"999",INDEX(施設情報!$C$2:$C$96,MATCH($E205,施設情報!$B$2:$B$96,0))))</f>
        <v>998</v>
      </c>
      <c r="I205" s="139">
        <f>B205</f>
        <v>46049</v>
      </c>
      <c r="J205" s="137" t="str">
        <f>H205&amp;"-"&amp;I205</f>
        <v>998-46049</v>
      </c>
      <c r="K205" s="137">
        <f>C205/24</f>
        <v>0.375</v>
      </c>
      <c r="L205" s="137">
        <f>D205/24</f>
        <v>0.70833333333333337</v>
      </c>
      <c r="M205" s="137">
        <f>IF(AND(M$3&gt;=$K205,M$3&lt;$L205),100*$AM205,0)</f>
        <v>0</v>
      </c>
      <c r="N205" s="137">
        <f>IF(AND(N$3&gt;=$K205,N$3&lt;$L205),100*$AM205,0)</f>
        <v>0</v>
      </c>
      <c r="O205" s="137">
        <f>IF(AND(O$3&gt;=$K205,O$3&lt;$L205),100*$AM205,0)</f>
        <v>0</v>
      </c>
      <c r="P205" s="137">
        <f>IF(AND(P$3&gt;=$K205,P$3&lt;$L205),100*$AM205,0)</f>
        <v>0</v>
      </c>
      <c r="Q205" s="137">
        <f>IF(AND(Q$3&gt;=$K205,Q$3&lt;$L205),100*$AM205,0)</f>
        <v>0</v>
      </c>
      <c r="R205" s="137">
        <f>IF(AND(R$3&gt;=$K205,R$3&lt;$L205),100*$AM205,0)</f>
        <v>0</v>
      </c>
      <c r="S205" s="137">
        <f>IF(AND(S$3&gt;=$K205,S$3&lt;$L205),100*$AM205,0)</f>
        <v>0</v>
      </c>
      <c r="T205" s="137">
        <f>IF(AND(T$3&gt;=$K205,T$3&lt;$L205),100*$AM205,0)</f>
        <v>0</v>
      </c>
      <c r="U205" s="137">
        <f>IF(AND(U$3&gt;=$K205,U$3&lt;$L205),100*$AM205,0)</f>
        <v>0</v>
      </c>
      <c r="V205" s="137">
        <f>IF(AND(V$3&gt;=$K205,V$3&lt;$L205),100*$AM205,0)</f>
        <v>100</v>
      </c>
      <c r="W205" s="137">
        <f>IF(AND(W$3&gt;=$K205,W$3&lt;$L205),100*$AM205,0)</f>
        <v>100</v>
      </c>
      <c r="X205" s="137">
        <f>IF(AND(X$3&gt;=$K205,X$3&lt;$L205),100*$AM205,0)</f>
        <v>100</v>
      </c>
      <c r="Y205" s="137">
        <f>IF(AND(Y$3&gt;=$K205,Y$3&lt;$L205),100*$AM205,0)</f>
        <v>100</v>
      </c>
      <c r="Z205" s="137">
        <f>IF(AND(Z$3&gt;=$K205,Z$3&lt;$L205),100*$AM205,0)</f>
        <v>100</v>
      </c>
      <c r="AA205" s="137">
        <f>IF(AND(AA$3&gt;=$K205,AA$3&lt;$L205),100*$AM205,0)</f>
        <v>100</v>
      </c>
      <c r="AB205" s="137">
        <f>IF(AND(AB$3&gt;=$K205,AB$3&lt;$L205),100*$AM205,0)</f>
        <v>100</v>
      </c>
      <c r="AC205" s="137">
        <f>IF(AND(AC$3&gt;=$K205,AC$3&lt;$L205),100*$AM205,0)</f>
        <v>100</v>
      </c>
      <c r="AD205" s="137">
        <f>IF(AND(AD$3&gt;=$K205,AD$3&lt;$L205),100*$AM205,0)</f>
        <v>0</v>
      </c>
      <c r="AE205" s="137">
        <f>IF(AND(AE$3&gt;=$K205,AE$3&lt;$L205),100*$AM205,0)</f>
        <v>0</v>
      </c>
      <c r="AF205" s="137">
        <f>IF(AND(AF$3&gt;=$K205,AF$3&lt;$L205),100*$AM205,0)</f>
        <v>0</v>
      </c>
      <c r="AG205" s="137">
        <f>IF(AND(AG$3&gt;=$K205,AG$3&lt;$L205),100*$AM205,0)</f>
        <v>0</v>
      </c>
      <c r="AH205" s="137">
        <f>IF(AND(AH$3&gt;=$K205,AH$3&lt;$L205),100*$AM205,0)</f>
        <v>0</v>
      </c>
      <c r="AI205" s="137">
        <f>IF(AND(AI$3&gt;=$K205,AI$3&lt;$L205),100*$AM205,0)</f>
        <v>0</v>
      </c>
      <c r="AJ205" s="137">
        <f>IF(AND(AJ$3&gt;=$K205,AJ$3&lt;$L205),100*$AM205,0)</f>
        <v>0</v>
      </c>
      <c r="AK205" s="136">
        <f ca="1">IF(AND(AND($AK$3&lt;=B205,B205&lt;=$AK$1),B205&lt;&gt;""),1,0)</f>
        <v>1</v>
      </c>
      <c r="AL205" s="136">
        <f t="shared" si="4"/>
        <v>1</v>
      </c>
      <c r="AM205" s="136">
        <v>1</v>
      </c>
    </row>
    <row r="206" spans="1:39" ht="93.75">
      <c r="A206" s="148">
        <v>836</v>
      </c>
      <c r="B206" s="149">
        <v>46049</v>
      </c>
      <c r="C206" s="150">
        <v>9</v>
      </c>
      <c r="D206" s="150">
        <v>17</v>
      </c>
      <c r="E206" s="2" t="s">
        <v>42</v>
      </c>
      <c r="F206" s="156" t="s">
        <v>38</v>
      </c>
      <c r="G206" s="156" t="s">
        <v>493</v>
      </c>
      <c r="H206" s="138" t="str">
        <f>IF(OR(G206="中止",G206="取消"),"998",IF(ISNA(MATCH($E206,施設情報!$B$2:$B$96,0)),"999",INDEX(施設情報!$C$2:$C$96,MATCH($E206,施設情報!$B$2:$B$96,0))))</f>
        <v>998</v>
      </c>
      <c r="I206" s="139">
        <f>B206</f>
        <v>46049</v>
      </c>
      <c r="J206" s="137" t="str">
        <f>H206&amp;"-"&amp;I206</f>
        <v>998-46049</v>
      </c>
      <c r="K206" s="137">
        <f>C206/24</f>
        <v>0.375</v>
      </c>
      <c r="L206" s="137">
        <f>D206/24</f>
        <v>0.70833333333333337</v>
      </c>
      <c r="M206" s="137">
        <f>IF(AND(M$3&gt;=$K206,M$3&lt;$L206),100*$AM206,0)</f>
        <v>0</v>
      </c>
      <c r="N206" s="137">
        <f>IF(AND(N$3&gt;=$K206,N$3&lt;$L206),100*$AM206,0)</f>
        <v>0</v>
      </c>
      <c r="O206" s="137">
        <f>IF(AND(O$3&gt;=$K206,O$3&lt;$L206),100*$AM206,0)</f>
        <v>0</v>
      </c>
      <c r="P206" s="137">
        <f>IF(AND(P$3&gt;=$K206,P$3&lt;$L206),100*$AM206,0)</f>
        <v>0</v>
      </c>
      <c r="Q206" s="137">
        <f>IF(AND(Q$3&gt;=$K206,Q$3&lt;$L206),100*$AM206,0)</f>
        <v>0</v>
      </c>
      <c r="R206" s="137">
        <f>IF(AND(R$3&gt;=$K206,R$3&lt;$L206),100*$AM206,0)</f>
        <v>0</v>
      </c>
      <c r="S206" s="137">
        <f>IF(AND(S$3&gt;=$K206,S$3&lt;$L206),100*$AM206,0)</f>
        <v>0</v>
      </c>
      <c r="T206" s="137">
        <f>IF(AND(T$3&gt;=$K206,T$3&lt;$L206),100*$AM206,0)</f>
        <v>0</v>
      </c>
      <c r="U206" s="137">
        <f>IF(AND(U$3&gt;=$K206,U$3&lt;$L206),100*$AM206,0)</f>
        <v>0</v>
      </c>
      <c r="V206" s="137">
        <f>IF(AND(V$3&gt;=$K206,V$3&lt;$L206),100*$AM206,0)</f>
        <v>100</v>
      </c>
      <c r="W206" s="137">
        <f>IF(AND(W$3&gt;=$K206,W$3&lt;$L206),100*$AM206,0)</f>
        <v>100</v>
      </c>
      <c r="X206" s="137">
        <f>IF(AND(X$3&gt;=$K206,X$3&lt;$L206),100*$AM206,0)</f>
        <v>100</v>
      </c>
      <c r="Y206" s="137">
        <f>IF(AND(Y$3&gt;=$K206,Y$3&lt;$L206),100*$AM206,0)</f>
        <v>100</v>
      </c>
      <c r="Z206" s="137">
        <f>IF(AND(Z$3&gt;=$K206,Z$3&lt;$L206),100*$AM206,0)</f>
        <v>100</v>
      </c>
      <c r="AA206" s="137">
        <f>IF(AND(AA$3&gt;=$K206,AA$3&lt;$L206),100*$AM206,0)</f>
        <v>100</v>
      </c>
      <c r="AB206" s="137">
        <f>IF(AND(AB$3&gt;=$K206,AB$3&lt;$L206),100*$AM206,0)</f>
        <v>100</v>
      </c>
      <c r="AC206" s="137">
        <f>IF(AND(AC$3&gt;=$K206,AC$3&lt;$L206),100*$AM206,0)</f>
        <v>100</v>
      </c>
      <c r="AD206" s="137">
        <f>IF(AND(AD$3&gt;=$K206,AD$3&lt;$L206),100*$AM206,0)</f>
        <v>0</v>
      </c>
      <c r="AE206" s="137">
        <f>IF(AND(AE$3&gt;=$K206,AE$3&lt;$L206),100*$AM206,0)</f>
        <v>0</v>
      </c>
      <c r="AF206" s="137">
        <f>IF(AND(AF$3&gt;=$K206,AF$3&lt;$L206),100*$AM206,0)</f>
        <v>0</v>
      </c>
      <c r="AG206" s="137">
        <f>IF(AND(AG$3&gt;=$K206,AG$3&lt;$L206),100*$AM206,0)</f>
        <v>0</v>
      </c>
      <c r="AH206" s="137">
        <f>IF(AND(AH$3&gt;=$K206,AH$3&lt;$L206),100*$AM206,0)</f>
        <v>0</v>
      </c>
      <c r="AI206" s="137">
        <f>IF(AND(AI$3&gt;=$K206,AI$3&lt;$L206),100*$AM206,0)</f>
        <v>0</v>
      </c>
      <c r="AJ206" s="137">
        <f>IF(AND(AJ$3&gt;=$K206,AJ$3&lt;$L206),100*$AM206,0)</f>
        <v>0</v>
      </c>
      <c r="AK206" s="136">
        <f ca="1">IF(AND(AND($AK$3&lt;=B206,B206&lt;=$AK$1),B206&lt;&gt;""),1,0)</f>
        <v>1</v>
      </c>
      <c r="AL206" s="136">
        <f t="shared" si="4"/>
        <v>1</v>
      </c>
      <c r="AM206" s="136">
        <v>1</v>
      </c>
    </row>
    <row r="207" spans="1:39" ht="75">
      <c r="A207" s="148">
        <v>837</v>
      </c>
      <c r="B207" s="149">
        <v>46049</v>
      </c>
      <c r="C207" s="150">
        <v>9</v>
      </c>
      <c r="D207" s="150">
        <v>17</v>
      </c>
      <c r="E207" s="2" t="s">
        <v>43</v>
      </c>
      <c r="F207" s="156" t="s">
        <v>38</v>
      </c>
      <c r="G207" s="156" t="s">
        <v>493</v>
      </c>
      <c r="H207" s="138" t="str">
        <f>IF(OR(G207="中止",G207="取消"),"998",IF(ISNA(MATCH($E207,施設情報!$B$2:$B$96,0)),"999",INDEX(施設情報!$C$2:$C$96,MATCH($E207,施設情報!$B$2:$B$96,0))))</f>
        <v>998</v>
      </c>
      <c r="I207" s="139">
        <f>B207</f>
        <v>46049</v>
      </c>
      <c r="J207" s="137" t="str">
        <f>H207&amp;"-"&amp;I207</f>
        <v>998-46049</v>
      </c>
      <c r="K207" s="137">
        <f>C207/24</f>
        <v>0.375</v>
      </c>
      <c r="L207" s="137">
        <f>D207/24</f>
        <v>0.70833333333333337</v>
      </c>
      <c r="M207" s="137">
        <f>IF(AND(M$3&gt;=$K207,M$3&lt;$L207),100*$AM207,0)</f>
        <v>0</v>
      </c>
      <c r="N207" s="137">
        <f>IF(AND(N$3&gt;=$K207,N$3&lt;$L207),100*$AM207,0)</f>
        <v>0</v>
      </c>
      <c r="O207" s="137">
        <f>IF(AND(O$3&gt;=$K207,O$3&lt;$L207),100*$AM207,0)</f>
        <v>0</v>
      </c>
      <c r="P207" s="137">
        <f>IF(AND(P$3&gt;=$K207,P$3&lt;$L207),100*$AM207,0)</f>
        <v>0</v>
      </c>
      <c r="Q207" s="137">
        <f>IF(AND(Q$3&gt;=$K207,Q$3&lt;$L207),100*$AM207,0)</f>
        <v>0</v>
      </c>
      <c r="R207" s="137">
        <f>IF(AND(R$3&gt;=$K207,R$3&lt;$L207),100*$AM207,0)</f>
        <v>0</v>
      </c>
      <c r="S207" s="137">
        <f>IF(AND(S$3&gt;=$K207,S$3&lt;$L207),100*$AM207,0)</f>
        <v>0</v>
      </c>
      <c r="T207" s="137">
        <f>IF(AND(T$3&gt;=$K207,T$3&lt;$L207),100*$AM207,0)</f>
        <v>0</v>
      </c>
      <c r="U207" s="137">
        <f>IF(AND(U$3&gt;=$K207,U$3&lt;$L207),100*$AM207,0)</f>
        <v>0</v>
      </c>
      <c r="V207" s="137">
        <f>IF(AND(V$3&gt;=$K207,V$3&lt;$L207),100*$AM207,0)</f>
        <v>100</v>
      </c>
      <c r="W207" s="137">
        <f>IF(AND(W$3&gt;=$K207,W$3&lt;$L207),100*$AM207,0)</f>
        <v>100</v>
      </c>
      <c r="X207" s="137">
        <f>IF(AND(X$3&gt;=$K207,X$3&lt;$L207),100*$AM207,0)</f>
        <v>100</v>
      </c>
      <c r="Y207" s="137">
        <f>IF(AND(Y$3&gt;=$K207,Y$3&lt;$L207),100*$AM207,0)</f>
        <v>100</v>
      </c>
      <c r="Z207" s="137">
        <f>IF(AND(Z$3&gt;=$K207,Z$3&lt;$L207),100*$AM207,0)</f>
        <v>100</v>
      </c>
      <c r="AA207" s="137">
        <f>IF(AND(AA$3&gt;=$K207,AA$3&lt;$L207),100*$AM207,0)</f>
        <v>100</v>
      </c>
      <c r="AB207" s="137">
        <f>IF(AND(AB$3&gt;=$K207,AB$3&lt;$L207),100*$AM207,0)</f>
        <v>100</v>
      </c>
      <c r="AC207" s="137">
        <f>IF(AND(AC$3&gt;=$K207,AC$3&lt;$L207),100*$AM207,0)</f>
        <v>100</v>
      </c>
      <c r="AD207" s="137">
        <f>IF(AND(AD$3&gt;=$K207,AD$3&lt;$L207),100*$AM207,0)</f>
        <v>0</v>
      </c>
      <c r="AE207" s="137">
        <f>IF(AND(AE$3&gt;=$K207,AE$3&lt;$L207),100*$AM207,0)</f>
        <v>0</v>
      </c>
      <c r="AF207" s="137">
        <f>IF(AND(AF$3&gt;=$K207,AF$3&lt;$L207),100*$AM207,0)</f>
        <v>0</v>
      </c>
      <c r="AG207" s="137">
        <f>IF(AND(AG$3&gt;=$K207,AG$3&lt;$L207),100*$AM207,0)</f>
        <v>0</v>
      </c>
      <c r="AH207" s="137">
        <f>IF(AND(AH$3&gt;=$K207,AH$3&lt;$L207),100*$AM207,0)</f>
        <v>0</v>
      </c>
      <c r="AI207" s="137">
        <f>IF(AND(AI$3&gt;=$K207,AI$3&lt;$L207),100*$AM207,0)</f>
        <v>0</v>
      </c>
      <c r="AJ207" s="137">
        <f>IF(AND(AJ$3&gt;=$K207,AJ$3&lt;$L207),100*$AM207,0)</f>
        <v>0</v>
      </c>
      <c r="AK207" s="136">
        <f ca="1">IF(AND(AND($AK$3&lt;=B207,B207&lt;=$AK$1),B207&lt;&gt;""),1,0)</f>
        <v>1</v>
      </c>
      <c r="AL207" s="136">
        <f t="shared" si="4"/>
        <v>1</v>
      </c>
      <c r="AM207" s="136">
        <v>1</v>
      </c>
    </row>
    <row r="208" spans="1:39" ht="37.5">
      <c r="A208" s="148">
        <v>838</v>
      </c>
      <c r="B208" s="149">
        <v>46049</v>
      </c>
      <c r="C208" s="150">
        <v>9</v>
      </c>
      <c r="D208" s="150">
        <v>17</v>
      </c>
      <c r="E208" s="2" t="s">
        <v>2</v>
      </c>
      <c r="F208" s="156" t="s">
        <v>38</v>
      </c>
      <c r="G208" s="156" t="s">
        <v>493</v>
      </c>
      <c r="H208" s="138" t="str">
        <f>IF(OR(G208="中止",G208="取消"),"998",IF(ISNA(MATCH($E208,施設情報!$B$2:$B$96,0)),"999",INDEX(施設情報!$C$2:$C$96,MATCH($E208,施設情報!$B$2:$B$96,0))))</f>
        <v>998</v>
      </c>
      <c r="I208" s="139">
        <f>B208</f>
        <v>46049</v>
      </c>
      <c r="J208" s="137" t="str">
        <f>H208&amp;"-"&amp;I208</f>
        <v>998-46049</v>
      </c>
      <c r="K208" s="137">
        <f>C208/24</f>
        <v>0.375</v>
      </c>
      <c r="L208" s="137">
        <f>D208/24</f>
        <v>0.70833333333333337</v>
      </c>
      <c r="M208" s="137">
        <f>IF(AND(M$3&gt;=$K208,M$3&lt;$L208),100*$AM208,0)</f>
        <v>0</v>
      </c>
      <c r="N208" s="137">
        <f>IF(AND(N$3&gt;=$K208,N$3&lt;$L208),100*$AM208,0)</f>
        <v>0</v>
      </c>
      <c r="O208" s="137">
        <f>IF(AND(O$3&gt;=$K208,O$3&lt;$L208),100*$AM208,0)</f>
        <v>0</v>
      </c>
      <c r="P208" s="137">
        <f>IF(AND(P$3&gt;=$K208,P$3&lt;$L208),100*$AM208,0)</f>
        <v>0</v>
      </c>
      <c r="Q208" s="137">
        <f>IF(AND(Q$3&gt;=$K208,Q$3&lt;$L208),100*$AM208,0)</f>
        <v>0</v>
      </c>
      <c r="R208" s="137">
        <f>IF(AND(R$3&gt;=$K208,R$3&lt;$L208),100*$AM208,0)</f>
        <v>0</v>
      </c>
      <c r="S208" s="137">
        <f>IF(AND(S$3&gt;=$K208,S$3&lt;$L208),100*$AM208,0)</f>
        <v>0</v>
      </c>
      <c r="T208" s="137">
        <f>IF(AND(T$3&gt;=$K208,T$3&lt;$L208),100*$AM208,0)</f>
        <v>0</v>
      </c>
      <c r="U208" s="137">
        <f>IF(AND(U$3&gt;=$K208,U$3&lt;$L208),100*$AM208,0)</f>
        <v>0</v>
      </c>
      <c r="V208" s="137">
        <f>IF(AND(V$3&gt;=$K208,V$3&lt;$L208),100*$AM208,0)</f>
        <v>100</v>
      </c>
      <c r="W208" s="137">
        <f>IF(AND(W$3&gt;=$K208,W$3&lt;$L208),100*$AM208,0)</f>
        <v>100</v>
      </c>
      <c r="X208" s="137">
        <f>IF(AND(X$3&gt;=$K208,X$3&lt;$L208),100*$AM208,0)</f>
        <v>100</v>
      </c>
      <c r="Y208" s="137">
        <f>IF(AND(Y$3&gt;=$K208,Y$3&lt;$L208),100*$AM208,0)</f>
        <v>100</v>
      </c>
      <c r="Z208" s="137">
        <f>IF(AND(Z$3&gt;=$K208,Z$3&lt;$L208),100*$AM208,0)</f>
        <v>100</v>
      </c>
      <c r="AA208" s="137">
        <f>IF(AND(AA$3&gt;=$K208,AA$3&lt;$L208),100*$AM208,0)</f>
        <v>100</v>
      </c>
      <c r="AB208" s="137">
        <f>IF(AND(AB$3&gt;=$K208,AB$3&lt;$L208),100*$AM208,0)</f>
        <v>100</v>
      </c>
      <c r="AC208" s="137">
        <f>IF(AND(AC$3&gt;=$K208,AC$3&lt;$L208),100*$AM208,0)</f>
        <v>100</v>
      </c>
      <c r="AD208" s="137">
        <f>IF(AND(AD$3&gt;=$K208,AD$3&lt;$L208),100*$AM208,0)</f>
        <v>0</v>
      </c>
      <c r="AE208" s="137">
        <f>IF(AND(AE$3&gt;=$K208,AE$3&lt;$L208),100*$AM208,0)</f>
        <v>0</v>
      </c>
      <c r="AF208" s="137">
        <f>IF(AND(AF$3&gt;=$K208,AF$3&lt;$L208),100*$AM208,0)</f>
        <v>0</v>
      </c>
      <c r="AG208" s="137">
        <f>IF(AND(AG$3&gt;=$K208,AG$3&lt;$L208),100*$AM208,0)</f>
        <v>0</v>
      </c>
      <c r="AH208" s="137">
        <f>IF(AND(AH$3&gt;=$K208,AH$3&lt;$L208),100*$AM208,0)</f>
        <v>0</v>
      </c>
      <c r="AI208" s="137">
        <f>IF(AND(AI$3&gt;=$K208,AI$3&lt;$L208),100*$AM208,0)</f>
        <v>0</v>
      </c>
      <c r="AJ208" s="137">
        <f>IF(AND(AJ$3&gt;=$K208,AJ$3&lt;$L208),100*$AM208,0)</f>
        <v>0</v>
      </c>
      <c r="AK208" s="136">
        <f ca="1">IF(AND(AND($AK$3&lt;=B208,B208&lt;=$AK$1),B208&lt;&gt;""),1,0)</f>
        <v>1</v>
      </c>
      <c r="AL208" s="136">
        <f t="shared" si="4"/>
        <v>1</v>
      </c>
      <c r="AM208" s="136">
        <v>1</v>
      </c>
    </row>
    <row r="209" spans="1:39" ht="37.5">
      <c r="A209" s="148">
        <v>1024</v>
      </c>
      <c r="B209" s="149">
        <v>46049</v>
      </c>
      <c r="C209" s="150">
        <v>9</v>
      </c>
      <c r="D209" s="150">
        <v>17</v>
      </c>
      <c r="E209" s="153" t="s">
        <v>91</v>
      </c>
      <c r="F209" s="156" t="s">
        <v>494</v>
      </c>
      <c r="G209" s="156" t="s">
        <v>493</v>
      </c>
      <c r="H209" s="138" t="str">
        <f>IF(OR(G209="中止",G209="取消"),"998",IF(ISNA(MATCH($E209,施設情報!$B$2:$B$96,0)),"999",INDEX(施設情報!$C$2:$C$96,MATCH($E209,施設情報!$B$2:$B$96,0))))</f>
        <v>998</v>
      </c>
      <c r="I209" s="139">
        <f>B209</f>
        <v>46049</v>
      </c>
      <c r="J209" s="137" t="str">
        <f>H209&amp;"-"&amp;I209</f>
        <v>998-46049</v>
      </c>
      <c r="K209" s="137">
        <f>C209/24</f>
        <v>0.375</v>
      </c>
      <c r="L209" s="137">
        <f>D209/24</f>
        <v>0.70833333333333337</v>
      </c>
      <c r="M209" s="137">
        <f>IF(AND(M$3&gt;=$K209,M$3&lt;$L209),100*$AM209,0)</f>
        <v>0</v>
      </c>
      <c r="N209" s="137">
        <f>IF(AND(N$3&gt;=$K209,N$3&lt;$L209),100*$AM209,0)</f>
        <v>0</v>
      </c>
      <c r="O209" s="137">
        <f>IF(AND(O$3&gt;=$K209,O$3&lt;$L209),100*$AM209,0)</f>
        <v>0</v>
      </c>
      <c r="P209" s="137">
        <f>IF(AND(P$3&gt;=$K209,P$3&lt;$L209),100*$AM209,0)</f>
        <v>0</v>
      </c>
      <c r="Q209" s="137">
        <f>IF(AND(Q$3&gt;=$K209,Q$3&lt;$L209),100*$AM209,0)</f>
        <v>0</v>
      </c>
      <c r="R209" s="137">
        <f>IF(AND(R$3&gt;=$K209,R$3&lt;$L209),100*$AM209,0)</f>
        <v>0</v>
      </c>
      <c r="S209" s="137">
        <f>IF(AND(S$3&gt;=$K209,S$3&lt;$L209),100*$AM209,0)</f>
        <v>0</v>
      </c>
      <c r="T209" s="137">
        <f>IF(AND(T$3&gt;=$K209,T$3&lt;$L209),100*$AM209,0)</f>
        <v>0</v>
      </c>
      <c r="U209" s="137">
        <f>IF(AND(U$3&gt;=$K209,U$3&lt;$L209),100*$AM209,0)</f>
        <v>0</v>
      </c>
      <c r="V209" s="137">
        <f>IF(AND(V$3&gt;=$K209,V$3&lt;$L209),100*$AM209,0)</f>
        <v>100</v>
      </c>
      <c r="W209" s="137">
        <f>IF(AND(W$3&gt;=$K209,W$3&lt;$L209),100*$AM209,0)</f>
        <v>100</v>
      </c>
      <c r="X209" s="137">
        <f>IF(AND(X$3&gt;=$K209,X$3&lt;$L209),100*$AM209,0)</f>
        <v>100</v>
      </c>
      <c r="Y209" s="137">
        <f>IF(AND(Y$3&gt;=$K209,Y$3&lt;$L209),100*$AM209,0)</f>
        <v>100</v>
      </c>
      <c r="Z209" s="137">
        <f>IF(AND(Z$3&gt;=$K209,Z$3&lt;$L209),100*$AM209,0)</f>
        <v>100</v>
      </c>
      <c r="AA209" s="137">
        <f>IF(AND(AA$3&gt;=$K209,AA$3&lt;$L209),100*$AM209,0)</f>
        <v>100</v>
      </c>
      <c r="AB209" s="137">
        <f>IF(AND(AB$3&gt;=$K209,AB$3&lt;$L209),100*$AM209,0)</f>
        <v>100</v>
      </c>
      <c r="AC209" s="137">
        <f>IF(AND(AC$3&gt;=$K209,AC$3&lt;$L209),100*$AM209,0)</f>
        <v>100</v>
      </c>
      <c r="AD209" s="137">
        <f>IF(AND(AD$3&gt;=$K209,AD$3&lt;$L209),100*$AM209,0)</f>
        <v>0</v>
      </c>
      <c r="AE209" s="137">
        <f>IF(AND(AE$3&gt;=$K209,AE$3&lt;$L209),100*$AM209,0)</f>
        <v>0</v>
      </c>
      <c r="AF209" s="137">
        <f>IF(AND(AF$3&gt;=$K209,AF$3&lt;$L209),100*$AM209,0)</f>
        <v>0</v>
      </c>
      <c r="AG209" s="137">
        <f>IF(AND(AG$3&gt;=$K209,AG$3&lt;$L209),100*$AM209,0)</f>
        <v>0</v>
      </c>
      <c r="AH209" s="137">
        <f>IF(AND(AH$3&gt;=$K209,AH$3&lt;$L209),100*$AM209,0)</f>
        <v>0</v>
      </c>
      <c r="AI209" s="137">
        <f>IF(AND(AI$3&gt;=$K209,AI$3&lt;$L209),100*$AM209,0)</f>
        <v>0</v>
      </c>
      <c r="AJ209" s="137">
        <f>IF(AND(AJ$3&gt;=$K209,AJ$3&lt;$L209),100*$AM209,0)</f>
        <v>0</v>
      </c>
      <c r="AK209" s="136">
        <f ca="1">IF(AND(AND($AK$3&lt;=B209,B209&lt;=$AK$1),B209&lt;&gt;""),1,0)</f>
        <v>1</v>
      </c>
      <c r="AL209" s="136">
        <f t="shared" si="4"/>
        <v>1</v>
      </c>
      <c r="AM209" s="136">
        <v>1</v>
      </c>
    </row>
    <row r="210" spans="1:39" ht="37.5">
      <c r="A210" s="148">
        <v>1042</v>
      </c>
      <c r="B210" s="149">
        <v>46049</v>
      </c>
      <c r="C210" s="150">
        <v>9</v>
      </c>
      <c r="D210" s="150">
        <v>17</v>
      </c>
      <c r="E210" s="153" t="s">
        <v>40</v>
      </c>
      <c r="F210" s="156" t="s">
        <v>38</v>
      </c>
      <c r="G210" s="156" t="s">
        <v>495</v>
      </c>
      <c r="H210" s="138" t="str">
        <f>IF(OR(G210="中止",G210="取消"),"998",IF(ISNA(MATCH($E210,施設情報!$B$2:$B$96,0)),"999",INDEX(施設情報!$C$2:$C$96,MATCH($E210,施設情報!$B$2:$B$96,0))))</f>
        <v>003</v>
      </c>
      <c r="I210" s="139">
        <f>B210</f>
        <v>46049</v>
      </c>
      <c r="J210" s="137" t="str">
        <f>H210&amp;"-"&amp;I210</f>
        <v>003-46049</v>
      </c>
      <c r="K210" s="137">
        <f>C210/24</f>
        <v>0.375</v>
      </c>
      <c r="L210" s="137">
        <f>D210/24</f>
        <v>0.70833333333333337</v>
      </c>
      <c r="M210" s="137">
        <f>IF(AND(M$3&gt;=$K210,M$3&lt;$L210),100*$AM210,0)</f>
        <v>0</v>
      </c>
      <c r="N210" s="137">
        <f>IF(AND(N$3&gt;=$K210,N$3&lt;$L210),100*$AM210,0)</f>
        <v>0</v>
      </c>
      <c r="O210" s="137">
        <f>IF(AND(O$3&gt;=$K210,O$3&lt;$L210),100*$AM210,0)</f>
        <v>0</v>
      </c>
      <c r="P210" s="137">
        <f>IF(AND(P$3&gt;=$K210,P$3&lt;$L210),100*$AM210,0)</f>
        <v>0</v>
      </c>
      <c r="Q210" s="137">
        <f>IF(AND(Q$3&gt;=$K210,Q$3&lt;$L210),100*$AM210,0)</f>
        <v>0</v>
      </c>
      <c r="R210" s="137">
        <f>IF(AND(R$3&gt;=$K210,R$3&lt;$L210),100*$AM210,0)</f>
        <v>0</v>
      </c>
      <c r="S210" s="137">
        <f>IF(AND(S$3&gt;=$K210,S$3&lt;$L210),100*$AM210,0)</f>
        <v>0</v>
      </c>
      <c r="T210" s="137">
        <f>IF(AND(T$3&gt;=$K210,T$3&lt;$L210),100*$AM210,0)</f>
        <v>0</v>
      </c>
      <c r="U210" s="137">
        <f>IF(AND(U$3&gt;=$K210,U$3&lt;$L210),100*$AM210,0)</f>
        <v>0</v>
      </c>
      <c r="V210" s="137">
        <f>IF(AND(V$3&gt;=$K210,V$3&lt;$L210),100*$AM210,0)</f>
        <v>100</v>
      </c>
      <c r="W210" s="137">
        <f>IF(AND(W$3&gt;=$K210,W$3&lt;$L210),100*$AM210,0)</f>
        <v>100</v>
      </c>
      <c r="X210" s="137">
        <f>IF(AND(X$3&gt;=$K210,X$3&lt;$L210),100*$AM210,0)</f>
        <v>100</v>
      </c>
      <c r="Y210" s="137">
        <f>IF(AND(Y$3&gt;=$K210,Y$3&lt;$L210),100*$AM210,0)</f>
        <v>100</v>
      </c>
      <c r="Z210" s="137">
        <f>IF(AND(Z$3&gt;=$K210,Z$3&lt;$L210),100*$AM210,0)</f>
        <v>100</v>
      </c>
      <c r="AA210" s="137">
        <f>IF(AND(AA$3&gt;=$K210,AA$3&lt;$L210),100*$AM210,0)</f>
        <v>100</v>
      </c>
      <c r="AB210" s="137">
        <f>IF(AND(AB$3&gt;=$K210,AB$3&lt;$L210),100*$AM210,0)</f>
        <v>100</v>
      </c>
      <c r="AC210" s="137">
        <f>IF(AND(AC$3&gt;=$K210,AC$3&lt;$L210),100*$AM210,0)</f>
        <v>100</v>
      </c>
      <c r="AD210" s="137">
        <f>IF(AND(AD$3&gt;=$K210,AD$3&lt;$L210),100*$AM210,0)</f>
        <v>0</v>
      </c>
      <c r="AE210" s="137">
        <f>IF(AND(AE$3&gt;=$K210,AE$3&lt;$L210),100*$AM210,0)</f>
        <v>0</v>
      </c>
      <c r="AF210" s="137">
        <f>IF(AND(AF$3&gt;=$K210,AF$3&lt;$L210),100*$AM210,0)</f>
        <v>0</v>
      </c>
      <c r="AG210" s="137">
        <f>IF(AND(AG$3&gt;=$K210,AG$3&lt;$L210),100*$AM210,0)</f>
        <v>0</v>
      </c>
      <c r="AH210" s="137">
        <f>IF(AND(AH$3&gt;=$K210,AH$3&lt;$L210),100*$AM210,0)</f>
        <v>0</v>
      </c>
      <c r="AI210" s="137">
        <f>IF(AND(AI$3&gt;=$K210,AI$3&lt;$L210),100*$AM210,0)</f>
        <v>0</v>
      </c>
      <c r="AJ210" s="137">
        <f>IF(AND(AJ$3&gt;=$K210,AJ$3&lt;$L210),100*$AM210,0)</f>
        <v>0</v>
      </c>
      <c r="AK210" s="136">
        <f ca="1">IF(AND(AND($AK$3&lt;=B210,B210&lt;=$AK$1),B210&lt;&gt;""),1,0)</f>
        <v>1</v>
      </c>
      <c r="AL210" s="136">
        <f t="shared" si="4"/>
        <v>1</v>
      </c>
      <c r="AM210" s="136">
        <v>1</v>
      </c>
    </row>
    <row r="211" spans="1:39" ht="75">
      <c r="A211" s="148">
        <v>1043</v>
      </c>
      <c r="B211" s="149">
        <v>46049</v>
      </c>
      <c r="C211" s="150">
        <v>9</v>
      </c>
      <c r="D211" s="150">
        <v>17</v>
      </c>
      <c r="E211" s="153" t="s">
        <v>41</v>
      </c>
      <c r="F211" s="156" t="s">
        <v>38</v>
      </c>
      <c r="G211" s="156" t="s">
        <v>495</v>
      </c>
      <c r="H211" s="138" t="str">
        <f>IF(OR(G211="中止",G211="取消"),"998",IF(ISNA(MATCH($E211,施設情報!$B$2:$B$96,0)),"999",INDEX(施設情報!$C$2:$C$96,MATCH($E211,施設情報!$B$2:$B$96,0))))</f>
        <v>004</v>
      </c>
      <c r="I211" s="139">
        <f>B211</f>
        <v>46049</v>
      </c>
      <c r="J211" s="137" t="str">
        <f>H211&amp;"-"&amp;I211</f>
        <v>004-46049</v>
      </c>
      <c r="K211" s="137">
        <f>C211/24</f>
        <v>0.375</v>
      </c>
      <c r="L211" s="137">
        <f>D211/24</f>
        <v>0.70833333333333337</v>
      </c>
      <c r="M211" s="137">
        <f>IF(AND(M$3&gt;=$K211,M$3&lt;$L211),100*$AM211,0)</f>
        <v>0</v>
      </c>
      <c r="N211" s="137">
        <f>IF(AND(N$3&gt;=$K211,N$3&lt;$L211),100*$AM211,0)</f>
        <v>0</v>
      </c>
      <c r="O211" s="137">
        <f>IF(AND(O$3&gt;=$K211,O$3&lt;$L211),100*$AM211,0)</f>
        <v>0</v>
      </c>
      <c r="P211" s="137">
        <f>IF(AND(P$3&gt;=$K211,P$3&lt;$L211),100*$AM211,0)</f>
        <v>0</v>
      </c>
      <c r="Q211" s="137">
        <f>IF(AND(Q$3&gt;=$K211,Q$3&lt;$L211),100*$AM211,0)</f>
        <v>0</v>
      </c>
      <c r="R211" s="137">
        <f>IF(AND(R$3&gt;=$K211,R$3&lt;$L211),100*$AM211,0)</f>
        <v>0</v>
      </c>
      <c r="S211" s="137">
        <f>IF(AND(S$3&gt;=$K211,S$3&lt;$L211),100*$AM211,0)</f>
        <v>0</v>
      </c>
      <c r="T211" s="137">
        <f>IF(AND(T$3&gt;=$K211,T$3&lt;$L211),100*$AM211,0)</f>
        <v>0</v>
      </c>
      <c r="U211" s="137">
        <f>IF(AND(U$3&gt;=$K211,U$3&lt;$L211),100*$AM211,0)</f>
        <v>0</v>
      </c>
      <c r="V211" s="137">
        <f>IF(AND(V$3&gt;=$K211,V$3&lt;$L211),100*$AM211,0)</f>
        <v>100</v>
      </c>
      <c r="W211" s="137">
        <f>IF(AND(W$3&gt;=$K211,W$3&lt;$L211),100*$AM211,0)</f>
        <v>100</v>
      </c>
      <c r="X211" s="137">
        <f>IF(AND(X$3&gt;=$K211,X$3&lt;$L211),100*$AM211,0)</f>
        <v>100</v>
      </c>
      <c r="Y211" s="137">
        <f>IF(AND(Y$3&gt;=$K211,Y$3&lt;$L211),100*$AM211,0)</f>
        <v>100</v>
      </c>
      <c r="Z211" s="137">
        <f>IF(AND(Z$3&gt;=$K211,Z$3&lt;$L211),100*$AM211,0)</f>
        <v>100</v>
      </c>
      <c r="AA211" s="137">
        <f>IF(AND(AA$3&gt;=$K211,AA$3&lt;$L211),100*$AM211,0)</f>
        <v>100</v>
      </c>
      <c r="AB211" s="137">
        <f>IF(AND(AB$3&gt;=$K211,AB$3&lt;$L211),100*$AM211,0)</f>
        <v>100</v>
      </c>
      <c r="AC211" s="137">
        <f>IF(AND(AC$3&gt;=$K211,AC$3&lt;$L211),100*$AM211,0)</f>
        <v>100</v>
      </c>
      <c r="AD211" s="137">
        <f>IF(AND(AD$3&gt;=$K211,AD$3&lt;$L211),100*$AM211,0)</f>
        <v>0</v>
      </c>
      <c r="AE211" s="137">
        <f>IF(AND(AE$3&gt;=$K211,AE$3&lt;$L211),100*$AM211,0)</f>
        <v>0</v>
      </c>
      <c r="AF211" s="137">
        <f>IF(AND(AF$3&gt;=$K211,AF$3&lt;$L211),100*$AM211,0)</f>
        <v>0</v>
      </c>
      <c r="AG211" s="137">
        <f>IF(AND(AG$3&gt;=$K211,AG$3&lt;$L211),100*$AM211,0)</f>
        <v>0</v>
      </c>
      <c r="AH211" s="137">
        <f>IF(AND(AH$3&gt;=$K211,AH$3&lt;$L211),100*$AM211,0)</f>
        <v>0</v>
      </c>
      <c r="AI211" s="137">
        <f>IF(AND(AI$3&gt;=$K211,AI$3&lt;$L211),100*$AM211,0)</f>
        <v>0</v>
      </c>
      <c r="AJ211" s="137">
        <f>IF(AND(AJ$3&gt;=$K211,AJ$3&lt;$L211),100*$AM211,0)</f>
        <v>0</v>
      </c>
      <c r="AK211" s="136">
        <f ca="1">IF(AND(AND($AK$3&lt;=B211,B211&lt;=$AK$1),B211&lt;&gt;""),1,0)</f>
        <v>1</v>
      </c>
      <c r="AL211" s="136">
        <f t="shared" si="4"/>
        <v>1</v>
      </c>
      <c r="AM211" s="136">
        <v>1</v>
      </c>
    </row>
    <row r="212" spans="1:39" ht="93.75">
      <c r="A212" s="148">
        <v>1044</v>
      </c>
      <c r="B212" s="149">
        <v>46049</v>
      </c>
      <c r="C212" s="150">
        <v>9</v>
      </c>
      <c r="D212" s="150">
        <v>17</v>
      </c>
      <c r="E212" s="153" t="s">
        <v>42</v>
      </c>
      <c r="F212" s="156" t="s">
        <v>38</v>
      </c>
      <c r="G212" s="156" t="s">
        <v>495</v>
      </c>
      <c r="H212" s="138" t="str">
        <f>IF(OR(G212="中止",G212="取消"),"998",IF(ISNA(MATCH($E212,施設情報!$B$2:$B$96,0)),"999",INDEX(施設情報!$C$2:$C$96,MATCH($E212,施設情報!$B$2:$B$96,0))))</f>
        <v>005</v>
      </c>
      <c r="I212" s="139">
        <f>B212</f>
        <v>46049</v>
      </c>
      <c r="J212" s="137" t="str">
        <f>H212&amp;"-"&amp;I212</f>
        <v>005-46049</v>
      </c>
      <c r="K212" s="137">
        <f>C212/24</f>
        <v>0.375</v>
      </c>
      <c r="L212" s="137">
        <f>D212/24</f>
        <v>0.70833333333333337</v>
      </c>
      <c r="M212" s="137">
        <f>IF(AND(M$3&gt;=$K212,M$3&lt;$L212),100*$AM212,0)</f>
        <v>0</v>
      </c>
      <c r="N212" s="137">
        <f>IF(AND(N$3&gt;=$K212,N$3&lt;$L212),100*$AM212,0)</f>
        <v>0</v>
      </c>
      <c r="O212" s="137">
        <f>IF(AND(O$3&gt;=$K212,O$3&lt;$L212),100*$AM212,0)</f>
        <v>0</v>
      </c>
      <c r="P212" s="137">
        <f>IF(AND(P$3&gt;=$K212,P$3&lt;$L212),100*$AM212,0)</f>
        <v>0</v>
      </c>
      <c r="Q212" s="137">
        <f>IF(AND(Q$3&gt;=$K212,Q$3&lt;$L212),100*$AM212,0)</f>
        <v>0</v>
      </c>
      <c r="R212" s="137">
        <f>IF(AND(R$3&gt;=$K212,R$3&lt;$L212),100*$AM212,0)</f>
        <v>0</v>
      </c>
      <c r="S212" s="137">
        <f>IF(AND(S$3&gt;=$K212,S$3&lt;$L212),100*$AM212,0)</f>
        <v>0</v>
      </c>
      <c r="T212" s="137">
        <f>IF(AND(T$3&gt;=$K212,T$3&lt;$L212),100*$AM212,0)</f>
        <v>0</v>
      </c>
      <c r="U212" s="137">
        <f>IF(AND(U$3&gt;=$K212,U$3&lt;$L212),100*$AM212,0)</f>
        <v>0</v>
      </c>
      <c r="V212" s="137">
        <f>IF(AND(V$3&gt;=$K212,V$3&lt;$L212),100*$AM212,0)</f>
        <v>100</v>
      </c>
      <c r="W212" s="137">
        <f>IF(AND(W$3&gt;=$K212,W$3&lt;$L212),100*$AM212,0)</f>
        <v>100</v>
      </c>
      <c r="X212" s="137">
        <f>IF(AND(X$3&gt;=$K212,X$3&lt;$L212),100*$AM212,0)</f>
        <v>100</v>
      </c>
      <c r="Y212" s="137">
        <f>IF(AND(Y$3&gt;=$K212,Y$3&lt;$L212),100*$AM212,0)</f>
        <v>100</v>
      </c>
      <c r="Z212" s="137">
        <f>IF(AND(Z$3&gt;=$K212,Z$3&lt;$L212),100*$AM212,0)</f>
        <v>100</v>
      </c>
      <c r="AA212" s="137">
        <f>IF(AND(AA$3&gt;=$K212,AA$3&lt;$L212),100*$AM212,0)</f>
        <v>100</v>
      </c>
      <c r="AB212" s="137">
        <f>IF(AND(AB$3&gt;=$K212,AB$3&lt;$L212),100*$AM212,0)</f>
        <v>100</v>
      </c>
      <c r="AC212" s="137">
        <f>IF(AND(AC$3&gt;=$K212,AC$3&lt;$L212),100*$AM212,0)</f>
        <v>100</v>
      </c>
      <c r="AD212" s="137">
        <f>IF(AND(AD$3&gt;=$K212,AD$3&lt;$L212),100*$AM212,0)</f>
        <v>0</v>
      </c>
      <c r="AE212" s="137">
        <f>IF(AND(AE$3&gt;=$K212,AE$3&lt;$L212),100*$AM212,0)</f>
        <v>0</v>
      </c>
      <c r="AF212" s="137">
        <f>IF(AND(AF$3&gt;=$K212,AF$3&lt;$L212),100*$AM212,0)</f>
        <v>0</v>
      </c>
      <c r="AG212" s="137">
        <f>IF(AND(AG$3&gt;=$K212,AG$3&lt;$L212),100*$AM212,0)</f>
        <v>0</v>
      </c>
      <c r="AH212" s="137">
        <f>IF(AND(AH$3&gt;=$K212,AH$3&lt;$L212),100*$AM212,0)</f>
        <v>0</v>
      </c>
      <c r="AI212" s="137">
        <f>IF(AND(AI$3&gt;=$K212,AI$3&lt;$L212),100*$AM212,0)</f>
        <v>0</v>
      </c>
      <c r="AJ212" s="137">
        <f>IF(AND(AJ$3&gt;=$K212,AJ$3&lt;$L212),100*$AM212,0)</f>
        <v>0</v>
      </c>
      <c r="AK212" s="136">
        <f ca="1">IF(AND(AND($AK$3&lt;=B212,B212&lt;=$AK$1),B212&lt;&gt;""),1,0)</f>
        <v>1</v>
      </c>
      <c r="AL212" s="136">
        <f t="shared" si="4"/>
        <v>1</v>
      </c>
      <c r="AM212" s="136">
        <v>1</v>
      </c>
    </row>
    <row r="213" spans="1:39" ht="75">
      <c r="A213" s="148">
        <v>1045</v>
      </c>
      <c r="B213" s="149">
        <v>46049</v>
      </c>
      <c r="C213" s="150">
        <v>9</v>
      </c>
      <c r="D213" s="150">
        <v>17</v>
      </c>
      <c r="E213" s="153" t="s">
        <v>43</v>
      </c>
      <c r="F213" s="156" t="s">
        <v>38</v>
      </c>
      <c r="G213" s="156" t="s">
        <v>495</v>
      </c>
      <c r="H213" s="138" t="str">
        <f>IF(OR(G213="中止",G213="取消"),"998",IF(ISNA(MATCH($E213,施設情報!$B$2:$B$96,0)),"999",INDEX(施設情報!$C$2:$C$96,MATCH($E213,施設情報!$B$2:$B$96,0))))</f>
        <v>006</v>
      </c>
      <c r="I213" s="139">
        <f>B213</f>
        <v>46049</v>
      </c>
      <c r="J213" s="137" t="str">
        <f>H213&amp;"-"&amp;I213</f>
        <v>006-46049</v>
      </c>
      <c r="K213" s="137">
        <f>C213/24</f>
        <v>0.375</v>
      </c>
      <c r="L213" s="137">
        <f>D213/24</f>
        <v>0.70833333333333337</v>
      </c>
      <c r="M213" s="137">
        <f>IF(AND(M$3&gt;=$K213,M$3&lt;$L213),100*$AM213,0)</f>
        <v>0</v>
      </c>
      <c r="N213" s="137">
        <f>IF(AND(N$3&gt;=$K213,N$3&lt;$L213),100*$AM213,0)</f>
        <v>0</v>
      </c>
      <c r="O213" s="137">
        <f>IF(AND(O$3&gt;=$K213,O$3&lt;$L213),100*$AM213,0)</f>
        <v>0</v>
      </c>
      <c r="P213" s="137">
        <f>IF(AND(P$3&gt;=$K213,P$3&lt;$L213),100*$AM213,0)</f>
        <v>0</v>
      </c>
      <c r="Q213" s="137">
        <f>IF(AND(Q$3&gt;=$K213,Q$3&lt;$L213),100*$AM213,0)</f>
        <v>0</v>
      </c>
      <c r="R213" s="137">
        <f>IF(AND(R$3&gt;=$K213,R$3&lt;$L213),100*$AM213,0)</f>
        <v>0</v>
      </c>
      <c r="S213" s="137">
        <f>IF(AND(S$3&gt;=$K213,S$3&lt;$L213),100*$AM213,0)</f>
        <v>0</v>
      </c>
      <c r="T213" s="137">
        <f>IF(AND(T$3&gt;=$K213,T$3&lt;$L213),100*$AM213,0)</f>
        <v>0</v>
      </c>
      <c r="U213" s="137">
        <f>IF(AND(U$3&gt;=$K213,U$3&lt;$L213),100*$AM213,0)</f>
        <v>0</v>
      </c>
      <c r="V213" s="137">
        <f>IF(AND(V$3&gt;=$K213,V$3&lt;$L213),100*$AM213,0)</f>
        <v>100</v>
      </c>
      <c r="W213" s="137">
        <f>IF(AND(W$3&gt;=$K213,W$3&lt;$L213),100*$AM213,0)</f>
        <v>100</v>
      </c>
      <c r="X213" s="137">
        <f>IF(AND(X$3&gt;=$K213,X$3&lt;$L213),100*$AM213,0)</f>
        <v>100</v>
      </c>
      <c r="Y213" s="137">
        <f>IF(AND(Y$3&gt;=$K213,Y$3&lt;$L213),100*$AM213,0)</f>
        <v>100</v>
      </c>
      <c r="Z213" s="137">
        <f>IF(AND(Z$3&gt;=$K213,Z$3&lt;$L213),100*$AM213,0)</f>
        <v>100</v>
      </c>
      <c r="AA213" s="137">
        <f>IF(AND(AA$3&gt;=$K213,AA$3&lt;$L213),100*$AM213,0)</f>
        <v>100</v>
      </c>
      <c r="AB213" s="137">
        <f>IF(AND(AB$3&gt;=$K213,AB$3&lt;$L213),100*$AM213,0)</f>
        <v>100</v>
      </c>
      <c r="AC213" s="137">
        <f>IF(AND(AC$3&gt;=$K213,AC$3&lt;$L213),100*$AM213,0)</f>
        <v>100</v>
      </c>
      <c r="AD213" s="137">
        <f>IF(AND(AD$3&gt;=$K213,AD$3&lt;$L213),100*$AM213,0)</f>
        <v>0</v>
      </c>
      <c r="AE213" s="137">
        <f>IF(AND(AE$3&gt;=$K213,AE$3&lt;$L213),100*$AM213,0)</f>
        <v>0</v>
      </c>
      <c r="AF213" s="137">
        <f>IF(AND(AF$3&gt;=$K213,AF$3&lt;$L213),100*$AM213,0)</f>
        <v>0</v>
      </c>
      <c r="AG213" s="137">
        <f>IF(AND(AG$3&gt;=$K213,AG$3&lt;$L213),100*$AM213,0)</f>
        <v>0</v>
      </c>
      <c r="AH213" s="137">
        <f>IF(AND(AH$3&gt;=$K213,AH$3&lt;$L213),100*$AM213,0)</f>
        <v>0</v>
      </c>
      <c r="AI213" s="137">
        <f>IF(AND(AI$3&gt;=$K213,AI$3&lt;$L213),100*$AM213,0)</f>
        <v>0</v>
      </c>
      <c r="AJ213" s="137">
        <f>IF(AND(AJ$3&gt;=$K213,AJ$3&lt;$L213),100*$AM213,0)</f>
        <v>0</v>
      </c>
      <c r="AK213" s="136">
        <f ca="1">IF(AND(AND($AK$3&lt;=B213,B213&lt;=$AK$1),B213&lt;&gt;""),1,0)</f>
        <v>1</v>
      </c>
      <c r="AL213" s="136">
        <f t="shared" si="4"/>
        <v>1</v>
      </c>
      <c r="AM213" s="136">
        <v>1</v>
      </c>
    </row>
    <row r="214" spans="1:39" ht="37.5">
      <c r="A214" s="148">
        <v>1046</v>
      </c>
      <c r="B214" s="149">
        <v>46049</v>
      </c>
      <c r="C214" s="150">
        <v>9</v>
      </c>
      <c r="D214" s="150">
        <v>17</v>
      </c>
      <c r="E214" s="153" t="s">
        <v>2</v>
      </c>
      <c r="F214" s="156" t="s">
        <v>38</v>
      </c>
      <c r="G214" s="156" t="s">
        <v>495</v>
      </c>
      <c r="H214" s="138" t="str">
        <f>IF(OR(G214="中止",G214="取消"),"998",IF(ISNA(MATCH($E214,施設情報!$B$2:$B$96,0)),"999",INDEX(施設情報!$C$2:$C$96,MATCH($E214,施設情報!$B$2:$B$96,0))))</f>
        <v>008</v>
      </c>
      <c r="I214" s="139">
        <f>B214</f>
        <v>46049</v>
      </c>
      <c r="J214" s="137" t="str">
        <f>H214&amp;"-"&amp;I214</f>
        <v>008-46049</v>
      </c>
      <c r="K214" s="137">
        <f>C214/24</f>
        <v>0.375</v>
      </c>
      <c r="L214" s="137">
        <f>D214/24</f>
        <v>0.70833333333333337</v>
      </c>
      <c r="M214" s="137">
        <f>IF(AND(M$3&gt;=$K214,M$3&lt;$L214),100*$AM214,0)</f>
        <v>0</v>
      </c>
      <c r="N214" s="137">
        <f>IF(AND(N$3&gt;=$K214,N$3&lt;$L214),100*$AM214,0)</f>
        <v>0</v>
      </c>
      <c r="O214" s="137">
        <f>IF(AND(O$3&gt;=$K214,O$3&lt;$L214),100*$AM214,0)</f>
        <v>0</v>
      </c>
      <c r="P214" s="137">
        <f>IF(AND(P$3&gt;=$K214,P$3&lt;$L214),100*$AM214,0)</f>
        <v>0</v>
      </c>
      <c r="Q214" s="137">
        <f>IF(AND(Q$3&gt;=$K214,Q$3&lt;$L214),100*$AM214,0)</f>
        <v>0</v>
      </c>
      <c r="R214" s="137">
        <f>IF(AND(R$3&gt;=$K214,R$3&lt;$L214),100*$AM214,0)</f>
        <v>0</v>
      </c>
      <c r="S214" s="137">
        <f>IF(AND(S$3&gt;=$K214,S$3&lt;$L214),100*$AM214,0)</f>
        <v>0</v>
      </c>
      <c r="T214" s="137">
        <f>IF(AND(T$3&gt;=$K214,T$3&lt;$L214),100*$AM214,0)</f>
        <v>0</v>
      </c>
      <c r="U214" s="137">
        <f>IF(AND(U$3&gt;=$K214,U$3&lt;$L214),100*$AM214,0)</f>
        <v>0</v>
      </c>
      <c r="V214" s="137">
        <f>IF(AND(V$3&gt;=$K214,V$3&lt;$L214),100*$AM214,0)</f>
        <v>100</v>
      </c>
      <c r="W214" s="137">
        <f>IF(AND(W$3&gt;=$K214,W$3&lt;$L214),100*$AM214,0)</f>
        <v>100</v>
      </c>
      <c r="X214" s="137">
        <f>IF(AND(X$3&gt;=$K214,X$3&lt;$L214),100*$AM214,0)</f>
        <v>100</v>
      </c>
      <c r="Y214" s="137">
        <f>IF(AND(Y$3&gt;=$K214,Y$3&lt;$L214),100*$AM214,0)</f>
        <v>100</v>
      </c>
      <c r="Z214" s="137">
        <f>IF(AND(Z$3&gt;=$K214,Z$3&lt;$L214),100*$AM214,0)</f>
        <v>100</v>
      </c>
      <c r="AA214" s="137">
        <f>IF(AND(AA$3&gt;=$K214,AA$3&lt;$L214),100*$AM214,0)</f>
        <v>100</v>
      </c>
      <c r="AB214" s="137">
        <f>IF(AND(AB$3&gt;=$K214,AB$3&lt;$L214),100*$AM214,0)</f>
        <v>100</v>
      </c>
      <c r="AC214" s="137">
        <f>IF(AND(AC$3&gt;=$K214,AC$3&lt;$L214),100*$AM214,0)</f>
        <v>100</v>
      </c>
      <c r="AD214" s="137">
        <f>IF(AND(AD$3&gt;=$K214,AD$3&lt;$L214),100*$AM214,0)</f>
        <v>0</v>
      </c>
      <c r="AE214" s="137">
        <f>IF(AND(AE$3&gt;=$K214,AE$3&lt;$L214),100*$AM214,0)</f>
        <v>0</v>
      </c>
      <c r="AF214" s="137">
        <f>IF(AND(AF$3&gt;=$K214,AF$3&lt;$L214),100*$AM214,0)</f>
        <v>0</v>
      </c>
      <c r="AG214" s="137">
        <f>IF(AND(AG$3&gt;=$K214,AG$3&lt;$L214),100*$AM214,0)</f>
        <v>0</v>
      </c>
      <c r="AH214" s="137">
        <f>IF(AND(AH$3&gt;=$K214,AH$3&lt;$L214),100*$AM214,0)</f>
        <v>0</v>
      </c>
      <c r="AI214" s="137">
        <f>IF(AND(AI$3&gt;=$K214,AI$3&lt;$L214),100*$AM214,0)</f>
        <v>0</v>
      </c>
      <c r="AJ214" s="137">
        <f>IF(AND(AJ$3&gt;=$K214,AJ$3&lt;$L214),100*$AM214,0)</f>
        <v>0</v>
      </c>
      <c r="AK214" s="136">
        <f ca="1">IF(AND(AND($AK$3&lt;=B214,B214&lt;=$AK$1),B214&lt;&gt;""),1,0)</f>
        <v>1</v>
      </c>
      <c r="AL214" s="136">
        <f t="shared" si="4"/>
        <v>1</v>
      </c>
      <c r="AM214" s="136">
        <v>1</v>
      </c>
    </row>
    <row r="215" spans="1:39" ht="37.5">
      <c r="A215" s="148">
        <v>1047</v>
      </c>
      <c r="B215" s="149">
        <v>46049</v>
      </c>
      <c r="C215" s="150">
        <v>9</v>
      </c>
      <c r="D215" s="150">
        <v>17</v>
      </c>
      <c r="E215" s="153" t="s">
        <v>91</v>
      </c>
      <c r="F215" s="156" t="s">
        <v>494</v>
      </c>
      <c r="G215" s="156" t="s">
        <v>495</v>
      </c>
      <c r="H215" s="138" t="str">
        <f>IF(OR(G215="中止",G215="取消"),"998",IF(ISNA(MATCH($E215,施設情報!$B$2:$B$96,0)),"999",INDEX(施設情報!$C$2:$C$96,MATCH($E215,施設情報!$B$2:$B$96,0))))</f>
        <v>018</v>
      </c>
      <c r="I215" s="139">
        <f>B215</f>
        <v>46049</v>
      </c>
      <c r="J215" s="137" t="str">
        <f>H215&amp;"-"&amp;I215</f>
        <v>018-46049</v>
      </c>
      <c r="K215" s="137">
        <f>C215/24</f>
        <v>0.375</v>
      </c>
      <c r="L215" s="137">
        <f>D215/24</f>
        <v>0.70833333333333337</v>
      </c>
      <c r="M215" s="137">
        <f>IF(AND(M$3&gt;=$K215,M$3&lt;$L215),100*$AM215,0)</f>
        <v>0</v>
      </c>
      <c r="N215" s="137">
        <f>IF(AND(N$3&gt;=$K215,N$3&lt;$L215),100*$AM215,0)</f>
        <v>0</v>
      </c>
      <c r="O215" s="137">
        <f>IF(AND(O$3&gt;=$K215,O$3&lt;$L215),100*$AM215,0)</f>
        <v>0</v>
      </c>
      <c r="P215" s="137">
        <f>IF(AND(P$3&gt;=$K215,P$3&lt;$L215),100*$AM215,0)</f>
        <v>0</v>
      </c>
      <c r="Q215" s="137">
        <f>IF(AND(Q$3&gt;=$K215,Q$3&lt;$L215),100*$AM215,0)</f>
        <v>0</v>
      </c>
      <c r="R215" s="137">
        <f>IF(AND(R$3&gt;=$K215,R$3&lt;$L215),100*$AM215,0)</f>
        <v>0</v>
      </c>
      <c r="S215" s="137">
        <f>IF(AND(S$3&gt;=$K215,S$3&lt;$L215),100*$AM215,0)</f>
        <v>0</v>
      </c>
      <c r="T215" s="137">
        <f>IF(AND(T$3&gt;=$K215,T$3&lt;$L215),100*$AM215,0)</f>
        <v>0</v>
      </c>
      <c r="U215" s="137">
        <f>IF(AND(U$3&gt;=$K215,U$3&lt;$L215),100*$AM215,0)</f>
        <v>0</v>
      </c>
      <c r="V215" s="137">
        <f>IF(AND(V$3&gt;=$K215,V$3&lt;$L215),100*$AM215,0)</f>
        <v>100</v>
      </c>
      <c r="W215" s="137">
        <f>IF(AND(W$3&gt;=$K215,W$3&lt;$L215),100*$AM215,0)</f>
        <v>100</v>
      </c>
      <c r="X215" s="137">
        <f>IF(AND(X$3&gt;=$K215,X$3&lt;$L215),100*$AM215,0)</f>
        <v>100</v>
      </c>
      <c r="Y215" s="137">
        <f>IF(AND(Y$3&gt;=$K215,Y$3&lt;$L215),100*$AM215,0)</f>
        <v>100</v>
      </c>
      <c r="Z215" s="137">
        <f>IF(AND(Z$3&gt;=$K215,Z$3&lt;$L215),100*$AM215,0)</f>
        <v>100</v>
      </c>
      <c r="AA215" s="137">
        <f>IF(AND(AA$3&gt;=$K215,AA$3&lt;$L215),100*$AM215,0)</f>
        <v>100</v>
      </c>
      <c r="AB215" s="137">
        <f>IF(AND(AB$3&gt;=$K215,AB$3&lt;$L215),100*$AM215,0)</f>
        <v>100</v>
      </c>
      <c r="AC215" s="137">
        <f>IF(AND(AC$3&gt;=$K215,AC$3&lt;$L215),100*$AM215,0)</f>
        <v>100</v>
      </c>
      <c r="AD215" s="137">
        <f>IF(AND(AD$3&gt;=$K215,AD$3&lt;$L215),100*$AM215,0)</f>
        <v>0</v>
      </c>
      <c r="AE215" s="137">
        <f>IF(AND(AE$3&gt;=$K215,AE$3&lt;$L215),100*$AM215,0)</f>
        <v>0</v>
      </c>
      <c r="AF215" s="137">
        <f>IF(AND(AF$3&gt;=$K215,AF$3&lt;$L215),100*$AM215,0)</f>
        <v>0</v>
      </c>
      <c r="AG215" s="137">
        <f>IF(AND(AG$3&gt;=$K215,AG$3&lt;$L215),100*$AM215,0)</f>
        <v>0</v>
      </c>
      <c r="AH215" s="137">
        <f>IF(AND(AH$3&gt;=$K215,AH$3&lt;$L215),100*$AM215,0)</f>
        <v>0</v>
      </c>
      <c r="AI215" s="137">
        <f>IF(AND(AI$3&gt;=$K215,AI$3&lt;$L215),100*$AM215,0)</f>
        <v>0</v>
      </c>
      <c r="AJ215" s="137">
        <f>IF(AND(AJ$3&gt;=$K215,AJ$3&lt;$L215),100*$AM215,0)</f>
        <v>0</v>
      </c>
      <c r="AK215" s="136">
        <f ca="1">IF(AND(AND($AK$3&lt;=B215,B215&lt;=$AK$1),B215&lt;&gt;""),1,0)</f>
        <v>1</v>
      </c>
      <c r="AL215" s="136">
        <f t="shared" si="4"/>
        <v>1</v>
      </c>
      <c r="AM215" s="136">
        <v>1</v>
      </c>
    </row>
    <row r="216" spans="1:39" ht="56.25">
      <c r="A216" s="148">
        <v>322</v>
      </c>
      <c r="B216" s="152">
        <v>46050</v>
      </c>
      <c r="C216" s="154">
        <v>9</v>
      </c>
      <c r="D216" s="154">
        <v>17</v>
      </c>
      <c r="E216" s="153" t="s">
        <v>53</v>
      </c>
      <c r="F216" s="207" t="s">
        <v>96</v>
      </c>
      <c r="G216" s="207" t="s">
        <v>1</v>
      </c>
      <c r="H216" s="138" t="str">
        <f>IF(OR(G216="中止",G216="取消"),"998",IF(ISNA(MATCH($E216,施設情報!$B$2:$B$96,0)),"999",INDEX(施設情報!$C$2:$C$96,MATCH($E216,施設情報!$B$2:$B$96,0))))</f>
        <v>024</v>
      </c>
      <c r="I216" s="139">
        <f>B216</f>
        <v>46050</v>
      </c>
      <c r="J216" s="137" t="str">
        <f>H216&amp;"-"&amp;I216</f>
        <v>024-46050</v>
      </c>
      <c r="K216" s="137">
        <f>C216/24</f>
        <v>0.375</v>
      </c>
      <c r="L216" s="137">
        <f>D216/24</f>
        <v>0.70833333333333337</v>
      </c>
      <c r="M216" s="137">
        <f>IF(AND(M$3&gt;=$K216,M$3&lt;$L216),100*$AM216,0)</f>
        <v>0</v>
      </c>
      <c r="N216" s="137">
        <f>IF(AND(N$3&gt;=$K216,N$3&lt;$L216),100*$AM216,0)</f>
        <v>0</v>
      </c>
      <c r="O216" s="137">
        <f>IF(AND(O$3&gt;=$K216,O$3&lt;$L216),100*$AM216,0)</f>
        <v>0</v>
      </c>
      <c r="P216" s="137">
        <f>IF(AND(P$3&gt;=$K216,P$3&lt;$L216),100*$AM216,0)</f>
        <v>0</v>
      </c>
      <c r="Q216" s="137">
        <f>IF(AND(Q$3&gt;=$K216,Q$3&lt;$L216),100*$AM216,0)</f>
        <v>0</v>
      </c>
      <c r="R216" s="137">
        <f>IF(AND(R$3&gt;=$K216,R$3&lt;$L216),100*$AM216,0)</f>
        <v>0</v>
      </c>
      <c r="S216" s="137">
        <f>IF(AND(S$3&gt;=$K216,S$3&lt;$L216),100*$AM216,0)</f>
        <v>0</v>
      </c>
      <c r="T216" s="137">
        <f>IF(AND(T$3&gt;=$K216,T$3&lt;$L216),100*$AM216,0)</f>
        <v>0</v>
      </c>
      <c r="U216" s="137">
        <f>IF(AND(U$3&gt;=$K216,U$3&lt;$L216),100*$AM216,0)</f>
        <v>0</v>
      </c>
      <c r="V216" s="137">
        <f>IF(AND(V$3&gt;=$K216,V$3&lt;$L216),100*$AM216,0)</f>
        <v>100</v>
      </c>
      <c r="W216" s="137">
        <f>IF(AND(W$3&gt;=$K216,W$3&lt;$L216),100*$AM216,0)</f>
        <v>100</v>
      </c>
      <c r="X216" s="137">
        <f>IF(AND(X$3&gt;=$K216,X$3&lt;$L216),100*$AM216,0)</f>
        <v>100</v>
      </c>
      <c r="Y216" s="137">
        <f>IF(AND(Y$3&gt;=$K216,Y$3&lt;$L216),100*$AM216,0)</f>
        <v>100</v>
      </c>
      <c r="Z216" s="137">
        <f>IF(AND(Z$3&gt;=$K216,Z$3&lt;$L216),100*$AM216,0)</f>
        <v>100</v>
      </c>
      <c r="AA216" s="137">
        <f>IF(AND(AA$3&gt;=$K216,AA$3&lt;$L216),100*$AM216,0)</f>
        <v>100</v>
      </c>
      <c r="AB216" s="137">
        <f>IF(AND(AB$3&gt;=$K216,AB$3&lt;$L216),100*$AM216,0)</f>
        <v>100</v>
      </c>
      <c r="AC216" s="137">
        <f>IF(AND(AC$3&gt;=$K216,AC$3&lt;$L216),100*$AM216,0)</f>
        <v>100</v>
      </c>
      <c r="AD216" s="137">
        <f>IF(AND(AD$3&gt;=$K216,AD$3&lt;$L216),100*$AM216,0)</f>
        <v>0</v>
      </c>
      <c r="AE216" s="137">
        <f>IF(AND(AE$3&gt;=$K216,AE$3&lt;$L216),100*$AM216,0)</f>
        <v>0</v>
      </c>
      <c r="AF216" s="137">
        <f>IF(AND(AF$3&gt;=$K216,AF$3&lt;$L216),100*$AM216,0)</f>
        <v>0</v>
      </c>
      <c r="AG216" s="137">
        <f>IF(AND(AG$3&gt;=$K216,AG$3&lt;$L216),100*$AM216,0)</f>
        <v>0</v>
      </c>
      <c r="AH216" s="137">
        <f>IF(AND(AH$3&gt;=$K216,AH$3&lt;$L216),100*$AM216,0)</f>
        <v>0</v>
      </c>
      <c r="AI216" s="137">
        <f>IF(AND(AI$3&gt;=$K216,AI$3&lt;$L216),100*$AM216,0)</f>
        <v>0</v>
      </c>
      <c r="AJ216" s="137">
        <f>IF(AND(AJ$3&gt;=$K216,AJ$3&lt;$L216),100*$AM216,0)</f>
        <v>0</v>
      </c>
      <c r="AK216" s="136">
        <f ca="1">IF(AND(AND($AK$3&lt;=B216,B216&lt;=$AK$1),B216&lt;&gt;""),1,0)</f>
        <v>1</v>
      </c>
      <c r="AL216" s="136">
        <f t="shared" si="4"/>
        <v>1</v>
      </c>
      <c r="AM216" s="136">
        <v>1</v>
      </c>
    </row>
    <row r="217" spans="1:39" ht="37.5">
      <c r="A217" s="148">
        <v>751</v>
      </c>
      <c r="B217" s="149">
        <v>46050</v>
      </c>
      <c r="C217" s="150">
        <v>9</v>
      </c>
      <c r="D217" s="150">
        <v>17</v>
      </c>
      <c r="E217" s="153" t="s">
        <v>2</v>
      </c>
      <c r="F217" s="156" t="s">
        <v>38</v>
      </c>
      <c r="G217" s="156" t="s">
        <v>493</v>
      </c>
      <c r="H217" s="138" t="str">
        <f>IF(OR(G217="中止",G217="取消"),"998",IF(ISNA(MATCH($E217,施設情報!$B$2:$B$96,0)),"999",INDEX(施設情報!$C$2:$C$96,MATCH($E217,施設情報!$B$2:$B$96,0))))</f>
        <v>998</v>
      </c>
      <c r="I217" s="139">
        <f>B217</f>
        <v>46050</v>
      </c>
      <c r="J217" s="137" t="str">
        <f>H217&amp;"-"&amp;I217</f>
        <v>998-46050</v>
      </c>
      <c r="K217" s="137">
        <f>C217/24</f>
        <v>0.375</v>
      </c>
      <c r="L217" s="137">
        <f>D217/24</f>
        <v>0.70833333333333337</v>
      </c>
      <c r="M217" s="137">
        <f>IF(AND(M$3&gt;=$K217,M$3&lt;$L217),100*$AM217,0)</f>
        <v>0</v>
      </c>
      <c r="N217" s="137">
        <f>IF(AND(N$3&gt;=$K217,N$3&lt;$L217),100*$AM217,0)</f>
        <v>0</v>
      </c>
      <c r="O217" s="137">
        <f>IF(AND(O$3&gt;=$K217,O$3&lt;$L217),100*$AM217,0)</f>
        <v>0</v>
      </c>
      <c r="P217" s="137">
        <f>IF(AND(P$3&gt;=$K217,P$3&lt;$L217),100*$AM217,0)</f>
        <v>0</v>
      </c>
      <c r="Q217" s="137">
        <f>IF(AND(Q$3&gt;=$K217,Q$3&lt;$L217),100*$AM217,0)</f>
        <v>0</v>
      </c>
      <c r="R217" s="137">
        <f>IF(AND(R$3&gt;=$K217,R$3&lt;$L217),100*$AM217,0)</f>
        <v>0</v>
      </c>
      <c r="S217" s="137">
        <f>IF(AND(S$3&gt;=$K217,S$3&lt;$L217),100*$AM217,0)</f>
        <v>0</v>
      </c>
      <c r="T217" s="137">
        <f>IF(AND(T$3&gt;=$K217,T$3&lt;$L217),100*$AM217,0)</f>
        <v>0</v>
      </c>
      <c r="U217" s="137">
        <f>IF(AND(U$3&gt;=$K217,U$3&lt;$L217),100*$AM217,0)</f>
        <v>0</v>
      </c>
      <c r="V217" s="137">
        <f>IF(AND(V$3&gt;=$K217,V$3&lt;$L217),100*$AM217,0)</f>
        <v>100</v>
      </c>
      <c r="W217" s="137">
        <f>IF(AND(W$3&gt;=$K217,W$3&lt;$L217),100*$AM217,0)</f>
        <v>100</v>
      </c>
      <c r="X217" s="137">
        <f>IF(AND(X$3&gt;=$K217,X$3&lt;$L217),100*$AM217,0)</f>
        <v>100</v>
      </c>
      <c r="Y217" s="137">
        <f>IF(AND(Y$3&gt;=$K217,Y$3&lt;$L217),100*$AM217,0)</f>
        <v>100</v>
      </c>
      <c r="Z217" s="137">
        <f>IF(AND(Z$3&gt;=$K217,Z$3&lt;$L217),100*$AM217,0)</f>
        <v>100</v>
      </c>
      <c r="AA217" s="137">
        <f>IF(AND(AA$3&gt;=$K217,AA$3&lt;$L217),100*$AM217,0)</f>
        <v>100</v>
      </c>
      <c r="AB217" s="137">
        <f>IF(AND(AB$3&gt;=$K217,AB$3&lt;$L217),100*$AM217,0)</f>
        <v>100</v>
      </c>
      <c r="AC217" s="137">
        <f>IF(AND(AC$3&gt;=$K217,AC$3&lt;$L217),100*$AM217,0)</f>
        <v>100</v>
      </c>
      <c r="AD217" s="137">
        <f>IF(AND(AD$3&gt;=$K217,AD$3&lt;$L217),100*$AM217,0)</f>
        <v>0</v>
      </c>
      <c r="AE217" s="137">
        <f>IF(AND(AE$3&gt;=$K217,AE$3&lt;$L217),100*$AM217,0)</f>
        <v>0</v>
      </c>
      <c r="AF217" s="137">
        <f>IF(AND(AF$3&gt;=$K217,AF$3&lt;$L217),100*$AM217,0)</f>
        <v>0</v>
      </c>
      <c r="AG217" s="137">
        <f>IF(AND(AG$3&gt;=$K217,AG$3&lt;$L217),100*$AM217,0)</f>
        <v>0</v>
      </c>
      <c r="AH217" s="137">
        <f>IF(AND(AH$3&gt;=$K217,AH$3&lt;$L217),100*$AM217,0)</f>
        <v>0</v>
      </c>
      <c r="AI217" s="137">
        <f>IF(AND(AI$3&gt;=$K217,AI$3&lt;$L217),100*$AM217,0)</f>
        <v>0</v>
      </c>
      <c r="AJ217" s="137">
        <f>IF(AND(AJ$3&gt;=$K217,AJ$3&lt;$L217),100*$AM217,0)</f>
        <v>0</v>
      </c>
      <c r="AK217" s="136">
        <f ca="1">IF(AND(AND($AK$3&lt;=B217,B217&lt;=$AK$1),B217&lt;&gt;""),1,0)</f>
        <v>1</v>
      </c>
      <c r="AL217" s="136">
        <f t="shared" si="4"/>
        <v>1</v>
      </c>
      <c r="AM217" s="136">
        <v>1</v>
      </c>
    </row>
    <row r="218" spans="1:39" ht="75">
      <c r="A218" s="148">
        <v>763</v>
      </c>
      <c r="B218" s="149">
        <v>46050</v>
      </c>
      <c r="C218" s="150">
        <v>9</v>
      </c>
      <c r="D218" s="150">
        <v>17</v>
      </c>
      <c r="E218" s="153" t="s">
        <v>41</v>
      </c>
      <c r="F218" s="156" t="s">
        <v>38</v>
      </c>
      <c r="G218" s="156" t="s">
        <v>493</v>
      </c>
      <c r="H218" s="138" t="str">
        <f>IF(OR(G218="中止",G218="取消"),"998",IF(ISNA(MATCH($E218,施設情報!$B$2:$B$96,0)),"999",INDEX(施設情報!$C$2:$C$96,MATCH($E218,施設情報!$B$2:$B$96,0))))</f>
        <v>998</v>
      </c>
      <c r="I218" s="139">
        <f>B218</f>
        <v>46050</v>
      </c>
      <c r="J218" s="137" t="str">
        <f>H218&amp;"-"&amp;I218</f>
        <v>998-46050</v>
      </c>
      <c r="K218" s="137">
        <f>C218/24</f>
        <v>0.375</v>
      </c>
      <c r="L218" s="137">
        <f>D218/24</f>
        <v>0.70833333333333337</v>
      </c>
      <c r="M218" s="137">
        <f>IF(AND(M$3&gt;=$K218,M$3&lt;$L218),100*$AM218,0)</f>
        <v>0</v>
      </c>
      <c r="N218" s="137">
        <f>IF(AND(N$3&gt;=$K218,N$3&lt;$L218),100*$AM218,0)</f>
        <v>0</v>
      </c>
      <c r="O218" s="137">
        <f>IF(AND(O$3&gt;=$K218,O$3&lt;$L218),100*$AM218,0)</f>
        <v>0</v>
      </c>
      <c r="P218" s="137">
        <f>IF(AND(P$3&gt;=$K218,P$3&lt;$L218),100*$AM218,0)</f>
        <v>0</v>
      </c>
      <c r="Q218" s="137">
        <f>IF(AND(Q$3&gt;=$K218,Q$3&lt;$L218),100*$AM218,0)</f>
        <v>0</v>
      </c>
      <c r="R218" s="137">
        <f>IF(AND(R$3&gt;=$K218,R$3&lt;$L218),100*$AM218,0)</f>
        <v>0</v>
      </c>
      <c r="S218" s="137">
        <f>IF(AND(S$3&gt;=$K218,S$3&lt;$L218),100*$AM218,0)</f>
        <v>0</v>
      </c>
      <c r="T218" s="137">
        <f>IF(AND(T$3&gt;=$K218,T$3&lt;$L218),100*$AM218,0)</f>
        <v>0</v>
      </c>
      <c r="U218" s="137">
        <f>IF(AND(U$3&gt;=$K218,U$3&lt;$L218),100*$AM218,0)</f>
        <v>0</v>
      </c>
      <c r="V218" s="137">
        <f>IF(AND(V$3&gt;=$K218,V$3&lt;$L218),100*$AM218,0)</f>
        <v>100</v>
      </c>
      <c r="W218" s="137">
        <f>IF(AND(W$3&gt;=$K218,W$3&lt;$L218),100*$AM218,0)</f>
        <v>100</v>
      </c>
      <c r="X218" s="137">
        <f>IF(AND(X$3&gt;=$K218,X$3&lt;$L218),100*$AM218,0)</f>
        <v>100</v>
      </c>
      <c r="Y218" s="137">
        <f>IF(AND(Y$3&gt;=$K218,Y$3&lt;$L218),100*$AM218,0)</f>
        <v>100</v>
      </c>
      <c r="Z218" s="137">
        <f>IF(AND(Z$3&gt;=$K218,Z$3&lt;$L218),100*$AM218,0)</f>
        <v>100</v>
      </c>
      <c r="AA218" s="137">
        <f>IF(AND(AA$3&gt;=$K218,AA$3&lt;$L218),100*$AM218,0)</f>
        <v>100</v>
      </c>
      <c r="AB218" s="137">
        <f>IF(AND(AB$3&gt;=$K218,AB$3&lt;$L218),100*$AM218,0)</f>
        <v>100</v>
      </c>
      <c r="AC218" s="137">
        <f>IF(AND(AC$3&gt;=$K218,AC$3&lt;$L218),100*$AM218,0)</f>
        <v>100</v>
      </c>
      <c r="AD218" s="137">
        <f>IF(AND(AD$3&gt;=$K218,AD$3&lt;$L218),100*$AM218,0)</f>
        <v>0</v>
      </c>
      <c r="AE218" s="137">
        <f>IF(AND(AE$3&gt;=$K218,AE$3&lt;$L218),100*$AM218,0)</f>
        <v>0</v>
      </c>
      <c r="AF218" s="137">
        <f>IF(AND(AF$3&gt;=$K218,AF$3&lt;$L218),100*$AM218,0)</f>
        <v>0</v>
      </c>
      <c r="AG218" s="137">
        <f>IF(AND(AG$3&gt;=$K218,AG$3&lt;$L218),100*$AM218,0)</f>
        <v>0</v>
      </c>
      <c r="AH218" s="137">
        <f>IF(AND(AH$3&gt;=$K218,AH$3&lt;$L218),100*$AM218,0)</f>
        <v>0</v>
      </c>
      <c r="AI218" s="137">
        <f>IF(AND(AI$3&gt;=$K218,AI$3&lt;$L218),100*$AM218,0)</f>
        <v>0</v>
      </c>
      <c r="AJ218" s="137">
        <f>IF(AND(AJ$3&gt;=$K218,AJ$3&lt;$L218),100*$AM218,0)</f>
        <v>0</v>
      </c>
      <c r="AK218" s="136">
        <f ca="1">IF(AND(AND($AK$3&lt;=B218,B218&lt;=$AK$1),B218&lt;&gt;""),1,0)</f>
        <v>1</v>
      </c>
      <c r="AL218" s="136">
        <f t="shared" si="4"/>
        <v>1</v>
      </c>
      <c r="AM218" s="136">
        <v>1</v>
      </c>
    </row>
    <row r="219" spans="1:39" ht="36">
      <c r="A219" s="148">
        <v>775</v>
      </c>
      <c r="B219" s="149">
        <v>46050</v>
      </c>
      <c r="C219" s="150">
        <v>9</v>
      </c>
      <c r="D219" s="150">
        <v>17</v>
      </c>
      <c r="E219" s="153" t="s">
        <v>92</v>
      </c>
      <c r="F219" s="156" t="s">
        <v>38</v>
      </c>
      <c r="G219" s="156" t="s">
        <v>493</v>
      </c>
      <c r="H219" s="138" t="str">
        <f>IF(OR(G219="中止",G219="取消"),"998",IF(ISNA(MATCH($E219,施設情報!$B$2:$B$96,0)),"999",INDEX(施設情報!$C$2:$C$96,MATCH($E219,施設情報!$B$2:$B$96,0))))</f>
        <v>998</v>
      </c>
      <c r="I219" s="139">
        <f>B219</f>
        <v>46050</v>
      </c>
      <c r="J219" s="137" t="str">
        <f>H219&amp;"-"&amp;I219</f>
        <v>998-46050</v>
      </c>
      <c r="K219" s="137">
        <f>C219/24</f>
        <v>0.375</v>
      </c>
      <c r="L219" s="137">
        <f>D219/24</f>
        <v>0.70833333333333337</v>
      </c>
      <c r="M219" s="137">
        <f>IF(AND(M$3&gt;=$K219,M$3&lt;$L219),100*$AM219,0)</f>
        <v>0</v>
      </c>
      <c r="N219" s="137">
        <f>IF(AND(N$3&gt;=$K219,N$3&lt;$L219),100*$AM219,0)</f>
        <v>0</v>
      </c>
      <c r="O219" s="137">
        <f>IF(AND(O$3&gt;=$K219,O$3&lt;$L219),100*$AM219,0)</f>
        <v>0</v>
      </c>
      <c r="P219" s="137">
        <f>IF(AND(P$3&gt;=$K219,P$3&lt;$L219),100*$AM219,0)</f>
        <v>0</v>
      </c>
      <c r="Q219" s="137">
        <f>IF(AND(Q$3&gt;=$K219,Q$3&lt;$L219),100*$AM219,0)</f>
        <v>0</v>
      </c>
      <c r="R219" s="137">
        <f>IF(AND(R$3&gt;=$K219,R$3&lt;$L219),100*$AM219,0)</f>
        <v>0</v>
      </c>
      <c r="S219" s="137">
        <f>IF(AND(S$3&gt;=$K219,S$3&lt;$L219),100*$AM219,0)</f>
        <v>0</v>
      </c>
      <c r="T219" s="137">
        <f>IF(AND(T$3&gt;=$K219,T$3&lt;$L219),100*$AM219,0)</f>
        <v>0</v>
      </c>
      <c r="U219" s="137">
        <f>IF(AND(U$3&gt;=$K219,U$3&lt;$L219),100*$AM219,0)</f>
        <v>0</v>
      </c>
      <c r="V219" s="137">
        <f>IF(AND(V$3&gt;=$K219,V$3&lt;$L219),100*$AM219,0)</f>
        <v>100</v>
      </c>
      <c r="W219" s="137">
        <f>IF(AND(W$3&gt;=$K219,W$3&lt;$L219),100*$AM219,0)</f>
        <v>100</v>
      </c>
      <c r="X219" s="137">
        <f>IF(AND(X$3&gt;=$K219,X$3&lt;$L219),100*$AM219,0)</f>
        <v>100</v>
      </c>
      <c r="Y219" s="137">
        <f>IF(AND(Y$3&gt;=$K219,Y$3&lt;$L219),100*$AM219,0)</f>
        <v>100</v>
      </c>
      <c r="Z219" s="137">
        <f>IF(AND(Z$3&gt;=$K219,Z$3&lt;$L219),100*$AM219,0)</f>
        <v>100</v>
      </c>
      <c r="AA219" s="137">
        <f>IF(AND(AA$3&gt;=$K219,AA$3&lt;$L219),100*$AM219,0)</f>
        <v>100</v>
      </c>
      <c r="AB219" s="137">
        <f>IF(AND(AB$3&gt;=$K219,AB$3&lt;$L219),100*$AM219,0)</f>
        <v>100</v>
      </c>
      <c r="AC219" s="137">
        <f>IF(AND(AC$3&gt;=$K219,AC$3&lt;$L219),100*$AM219,0)</f>
        <v>100</v>
      </c>
      <c r="AD219" s="137">
        <f>IF(AND(AD$3&gt;=$K219,AD$3&lt;$L219),100*$AM219,0)</f>
        <v>0</v>
      </c>
      <c r="AE219" s="137">
        <f>IF(AND(AE$3&gt;=$K219,AE$3&lt;$L219),100*$AM219,0)</f>
        <v>0</v>
      </c>
      <c r="AF219" s="137">
        <f>IF(AND(AF$3&gt;=$K219,AF$3&lt;$L219),100*$AM219,0)</f>
        <v>0</v>
      </c>
      <c r="AG219" s="137">
        <f>IF(AND(AG$3&gt;=$K219,AG$3&lt;$L219),100*$AM219,0)</f>
        <v>0</v>
      </c>
      <c r="AH219" s="137">
        <f>IF(AND(AH$3&gt;=$K219,AH$3&lt;$L219),100*$AM219,0)</f>
        <v>0</v>
      </c>
      <c r="AI219" s="137">
        <f>IF(AND(AI$3&gt;=$K219,AI$3&lt;$L219),100*$AM219,0)</f>
        <v>0</v>
      </c>
      <c r="AJ219" s="137">
        <f>IF(AND(AJ$3&gt;=$K219,AJ$3&lt;$L219),100*$AM219,0)</f>
        <v>0</v>
      </c>
      <c r="AK219" s="136">
        <f ca="1">IF(AND(AND($AK$3&lt;=B219,B219&lt;=$AK$1),B219&lt;&gt;""),1,0)</f>
        <v>1</v>
      </c>
      <c r="AL219" s="136">
        <f t="shared" si="4"/>
        <v>1</v>
      </c>
      <c r="AM219" s="136">
        <v>1</v>
      </c>
    </row>
    <row r="220" spans="1:39" ht="72">
      <c r="A220" s="148">
        <v>787</v>
      </c>
      <c r="B220" s="149">
        <v>46050</v>
      </c>
      <c r="C220" s="150">
        <v>9</v>
      </c>
      <c r="D220" s="150">
        <v>17</v>
      </c>
      <c r="E220" s="153" t="s">
        <v>93</v>
      </c>
      <c r="F220" s="156" t="s">
        <v>38</v>
      </c>
      <c r="G220" s="156" t="s">
        <v>493</v>
      </c>
      <c r="H220" s="138" t="str">
        <f>IF(OR(G220="中止",G220="取消"),"998",IF(ISNA(MATCH($E220,施設情報!$B$2:$B$96,0)),"999",INDEX(施設情報!$C$2:$C$96,MATCH($E220,施設情報!$B$2:$B$96,0))))</f>
        <v>998</v>
      </c>
      <c r="I220" s="139">
        <f>B220</f>
        <v>46050</v>
      </c>
      <c r="J220" s="137" t="str">
        <f>H220&amp;"-"&amp;I220</f>
        <v>998-46050</v>
      </c>
      <c r="K220" s="137">
        <f>C220/24</f>
        <v>0.375</v>
      </c>
      <c r="L220" s="137">
        <f>D220/24</f>
        <v>0.70833333333333337</v>
      </c>
      <c r="M220" s="137">
        <f>IF(AND(M$3&gt;=$K220,M$3&lt;$L220),100*$AM220,0)</f>
        <v>0</v>
      </c>
      <c r="N220" s="137">
        <f>IF(AND(N$3&gt;=$K220,N$3&lt;$L220),100*$AM220,0)</f>
        <v>0</v>
      </c>
      <c r="O220" s="137">
        <f>IF(AND(O$3&gt;=$K220,O$3&lt;$L220),100*$AM220,0)</f>
        <v>0</v>
      </c>
      <c r="P220" s="137">
        <f>IF(AND(P$3&gt;=$K220,P$3&lt;$L220),100*$AM220,0)</f>
        <v>0</v>
      </c>
      <c r="Q220" s="137">
        <f>IF(AND(Q$3&gt;=$K220,Q$3&lt;$L220),100*$AM220,0)</f>
        <v>0</v>
      </c>
      <c r="R220" s="137">
        <f>IF(AND(R$3&gt;=$K220,R$3&lt;$L220),100*$AM220,0)</f>
        <v>0</v>
      </c>
      <c r="S220" s="137">
        <f>IF(AND(S$3&gt;=$K220,S$3&lt;$L220),100*$AM220,0)</f>
        <v>0</v>
      </c>
      <c r="T220" s="137">
        <f>IF(AND(T$3&gt;=$K220,T$3&lt;$L220),100*$AM220,0)</f>
        <v>0</v>
      </c>
      <c r="U220" s="137">
        <f>IF(AND(U$3&gt;=$K220,U$3&lt;$L220),100*$AM220,0)</f>
        <v>0</v>
      </c>
      <c r="V220" s="137">
        <f>IF(AND(V$3&gt;=$K220,V$3&lt;$L220),100*$AM220,0)</f>
        <v>100</v>
      </c>
      <c r="W220" s="137">
        <f>IF(AND(W$3&gt;=$K220,W$3&lt;$L220),100*$AM220,0)</f>
        <v>100</v>
      </c>
      <c r="X220" s="137">
        <f>IF(AND(X$3&gt;=$K220,X$3&lt;$L220),100*$AM220,0)</f>
        <v>100</v>
      </c>
      <c r="Y220" s="137">
        <f>IF(AND(Y$3&gt;=$K220,Y$3&lt;$L220),100*$AM220,0)</f>
        <v>100</v>
      </c>
      <c r="Z220" s="137">
        <f>IF(AND(Z$3&gt;=$K220,Z$3&lt;$L220),100*$AM220,0)</f>
        <v>100</v>
      </c>
      <c r="AA220" s="137">
        <f>IF(AND(AA$3&gt;=$K220,AA$3&lt;$L220),100*$AM220,0)</f>
        <v>100</v>
      </c>
      <c r="AB220" s="137">
        <f>IF(AND(AB$3&gt;=$K220,AB$3&lt;$L220),100*$AM220,0)</f>
        <v>100</v>
      </c>
      <c r="AC220" s="137">
        <f>IF(AND(AC$3&gt;=$K220,AC$3&lt;$L220),100*$AM220,0)</f>
        <v>100</v>
      </c>
      <c r="AD220" s="137">
        <f>IF(AND(AD$3&gt;=$K220,AD$3&lt;$L220),100*$AM220,0)</f>
        <v>0</v>
      </c>
      <c r="AE220" s="137">
        <f>IF(AND(AE$3&gt;=$K220,AE$3&lt;$L220),100*$AM220,0)</f>
        <v>0</v>
      </c>
      <c r="AF220" s="137">
        <f>IF(AND(AF$3&gt;=$K220,AF$3&lt;$L220),100*$AM220,0)</f>
        <v>0</v>
      </c>
      <c r="AG220" s="137">
        <f>IF(AND(AG$3&gt;=$K220,AG$3&lt;$L220),100*$AM220,0)</f>
        <v>0</v>
      </c>
      <c r="AH220" s="137">
        <f>IF(AND(AH$3&gt;=$K220,AH$3&lt;$L220),100*$AM220,0)</f>
        <v>0</v>
      </c>
      <c r="AI220" s="137">
        <f>IF(AND(AI$3&gt;=$K220,AI$3&lt;$L220),100*$AM220,0)</f>
        <v>0</v>
      </c>
      <c r="AJ220" s="137">
        <f>IF(AND(AJ$3&gt;=$K220,AJ$3&lt;$L220),100*$AM220,0)</f>
        <v>0</v>
      </c>
      <c r="AK220" s="136">
        <f ca="1">IF(AND(AND($AK$3&lt;=B220,B220&lt;=$AK$1),B220&lt;&gt;""),1,0)</f>
        <v>1</v>
      </c>
      <c r="AL220" s="136">
        <f t="shared" si="4"/>
        <v>1</v>
      </c>
      <c r="AM220" s="136">
        <v>1</v>
      </c>
    </row>
    <row r="221" spans="1:39" ht="75">
      <c r="A221" s="148">
        <v>799</v>
      </c>
      <c r="B221" s="149">
        <v>46050</v>
      </c>
      <c r="C221" s="150">
        <v>9</v>
      </c>
      <c r="D221" s="150">
        <v>21</v>
      </c>
      <c r="E221" s="153" t="s">
        <v>43</v>
      </c>
      <c r="F221" s="156" t="s">
        <v>38</v>
      </c>
      <c r="G221" s="156" t="s">
        <v>493</v>
      </c>
      <c r="H221" s="138" t="str">
        <f>IF(OR(G221="中止",G221="取消"),"998",IF(ISNA(MATCH($E221,施設情報!$B$2:$B$96,0)),"999",INDEX(施設情報!$C$2:$C$96,MATCH($E221,施設情報!$B$2:$B$96,0))))</f>
        <v>998</v>
      </c>
      <c r="I221" s="139">
        <f>B221</f>
        <v>46050</v>
      </c>
      <c r="J221" s="137" t="str">
        <f>H221&amp;"-"&amp;I221</f>
        <v>998-46050</v>
      </c>
      <c r="K221" s="137">
        <f>C221/24</f>
        <v>0.375</v>
      </c>
      <c r="L221" s="137">
        <f>D221/24</f>
        <v>0.875</v>
      </c>
      <c r="M221" s="137">
        <f>IF(AND(M$3&gt;=$K221,M$3&lt;$L221),100*$AM221,0)</f>
        <v>0</v>
      </c>
      <c r="N221" s="137">
        <f>IF(AND(N$3&gt;=$K221,N$3&lt;$L221),100*$AM221,0)</f>
        <v>0</v>
      </c>
      <c r="O221" s="137">
        <f>IF(AND(O$3&gt;=$K221,O$3&lt;$L221),100*$AM221,0)</f>
        <v>0</v>
      </c>
      <c r="P221" s="137">
        <f>IF(AND(P$3&gt;=$K221,P$3&lt;$L221),100*$AM221,0)</f>
        <v>0</v>
      </c>
      <c r="Q221" s="137">
        <f>IF(AND(Q$3&gt;=$K221,Q$3&lt;$L221),100*$AM221,0)</f>
        <v>0</v>
      </c>
      <c r="R221" s="137">
        <f>IF(AND(R$3&gt;=$K221,R$3&lt;$L221),100*$AM221,0)</f>
        <v>0</v>
      </c>
      <c r="S221" s="137">
        <f>IF(AND(S$3&gt;=$K221,S$3&lt;$L221),100*$AM221,0)</f>
        <v>0</v>
      </c>
      <c r="T221" s="137">
        <f>IF(AND(T$3&gt;=$K221,T$3&lt;$L221),100*$AM221,0)</f>
        <v>0</v>
      </c>
      <c r="U221" s="137">
        <f>IF(AND(U$3&gt;=$K221,U$3&lt;$L221),100*$AM221,0)</f>
        <v>0</v>
      </c>
      <c r="V221" s="137">
        <f>IF(AND(V$3&gt;=$K221,V$3&lt;$L221),100*$AM221,0)</f>
        <v>100</v>
      </c>
      <c r="W221" s="137">
        <f>IF(AND(W$3&gt;=$K221,W$3&lt;$L221),100*$AM221,0)</f>
        <v>100</v>
      </c>
      <c r="X221" s="137">
        <f>IF(AND(X$3&gt;=$K221,X$3&lt;$L221),100*$AM221,0)</f>
        <v>100</v>
      </c>
      <c r="Y221" s="137">
        <f>IF(AND(Y$3&gt;=$K221,Y$3&lt;$L221),100*$AM221,0)</f>
        <v>100</v>
      </c>
      <c r="Z221" s="137">
        <f>IF(AND(Z$3&gt;=$K221,Z$3&lt;$L221),100*$AM221,0)</f>
        <v>100</v>
      </c>
      <c r="AA221" s="137">
        <f>IF(AND(AA$3&gt;=$K221,AA$3&lt;$L221),100*$AM221,0)</f>
        <v>100</v>
      </c>
      <c r="AB221" s="137">
        <f>IF(AND(AB$3&gt;=$K221,AB$3&lt;$L221),100*$AM221,0)</f>
        <v>100</v>
      </c>
      <c r="AC221" s="137">
        <f>IF(AND(AC$3&gt;=$K221,AC$3&lt;$L221),100*$AM221,0)</f>
        <v>100</v>
      </c>
      <c r="AD221" s="137">
        <f>IF(AND(AD$3&gt;=$K221,AD$3&lt;$L221),100*$AM221,0)</f>
        <v>100</v>
      </c>
      <c r="AE221" s="137">
        <f>IF(AND(AE$3&gt;=$K221,AE$3&lt;$L221),100*$AM221,0)</f>
        <v>100</v>
      </c>
      <c r="AF221" s="137">
        <f>IF(AND(AF$3&gt;=$K221,AF$3&lt;$L221),100*$AM221,0)</f>
        <v>100</v>
      </c>
      <c r="AG221" s="137">
        <f>IF(AND(AG$3&gt;=$K221,AG$3&lt;$L221),100*$AM221,0)</f>
        <v>100</v>
      </c>
      <c r="AH221" s="137">
        <f>IF(AND(AH$3&gt;=$K221,AH$3&lt;$L221),100*$AM221,0)</f>
        <v>0</v>
      </c>
      <c r="AI221" s="137">
        <f>IF(AND(AI$3&gt;=$K221,AI$3&lt;$L221),100*$AM221,0)</f>
        <v>0</v>
      </c>
      <c r="AJ221" s="137">
        <f>IF(AND(AJ$3&gt;=$K221,AJ$3&lt;$L221),100*$AM221,0)</f>
        <v>0</v>
      </c>
      <c r="AK221" s="136">
        <f ca="1">IF(AND(AND($AK$3&lt;=B221,B221&lt;=$AK$1),B221&lt;&gt;""),1,0)</f>
        <v>1</v>
      </c>
      <c r="AL221" s="136">
        <f t="shared" si="4"/>
        <v>1</v>
      </c>
      <c r="AM221" s="136">
        <v>1</v>
      </c>
    </row>
    <row r="222" spans="1:39" ht="72">
      <c r="A222" s="148">
        <v>811</v>
      </c>
      <c r="B222" s="149">
        <v>46050</v>
      </c>
      <c r="C222" s="150">
        <v>9</v>
      </c>
      <c r="D222" s="150">
        <v>21</v>
      </c>
      <c r="E222" s="153" t="s">
        <v>94</v>
      </c>
      <c r="F222" s="156" t="s">
        <v>38</v>
      </c>
      <c r="G222" s="156" t="s">
        <v>493</v>
      </c>
      <c r="H222" s="138" t="str">
        <f>IF(OR(G222="中止",G222="取消"),"998",IF(ISNA(MATCH($E222,施設情報!$B$2:$B$96,0)),"999",INDEX(施設情報!$C$2:$C$96,MATCH($E222,施設情報!$B$2:$B$96,0))))</f>
        <v>998</v>
      </c>
      <c r="I222" s="139">
        <f>B222</f>
        <v>46050</v>
      </c>
      <c r="J222" s="137" t="str">
        <f>H222&amp;"-"&amp;I222</f>
        <v>998-46050</v>
      </c>
      <c r="K222" s="137">
        <f>C222/24</f>
        <v>0.375</v>
      </c>
      <c r="L222" s="137">
        <f>D222/24</f>
        <v>0.875</v>
      </c>
      <c r="M222" s="137">
        <f>IF(AND(M$3&gt;=$K222,M$3&lt;$L222),100*$AM222,0)</f>
        <v>0</v>
      </c>
      <c r="N222" s="137">
        <f>IF(AND(N$3&gt;=$K222,N$3&lt;$L222),100*$AM222,0)</f>
        <v>0</v>
      </c>
      <c r="O222" s="137">
        <f>IF(AND(O$3&gt;=$K222,O$3&lt;$L222),100*$AM222,0)</f>
        <v>0</v>
      </c>
      <c r="P222" s="137">
        <f>IF(AND(P$3&gt;=$K222,P$3&lt;$L222),100*$AM222,0)</f>
        <v>0</v>
      </c>
      <c r="Q222" s="137">
        <f>IF(AND(Q$3&gt;=$K222,Q$3&lt;$L222),100*$AM222,0)</f>
        <v>0</v>
      </c>
      <c r="R222" s="137">
        <f>IF(AND(R$3&gt;=$K222,R$3&lt;$L222),100*$AM222,0)</f>
        <v>0</v>
      </c>
      <c r="S222" s="137">
        <f>IF(AND(S$3&gt;=$K222,S$3&lt;$L222),100*$AM222,0)</f>
        <v>0</v>
      </c>
      <c r="T222" s="137">
        <f>IF(AND(T$3&gt;=$K222,T$3&lt;$L222),100*$AM222,0)</f>
        <v>0</v>
      </c>
      <c r="U222" s="137">
        <f>IF(AND(U$3&gt;=$K222,U$3&lt;$L222),100*$AM222,0)</f>
        <v>0</v>
      </c>
      <c r="V222" s="137">
        <f>IF(AND(V$3&gt;=$K222,V$3&lt;$L222),100*$AM222,0)</f>
        <v>100</v>
      </c>
      <c r="W222" s="137">
        <f>IF(AND(W$3&gt;=$K222,W$3&lt;$L222),100*$AM222,0)</f>
        <v>100</v>
      </c>
      <c r="X222" s="137">
        <f>IF(AND(X$3&gt;=$K222,X$3&lt;$L222),100*$AM222,0)</f>
        <v>100</v>
      </c>
      <c r="Y222" s="137">
        <f>IF(AND(Y$3&gt;=$K222,Y$3&lt;$L222),100*$AM222,0)</f>
        <v>100</v>
      </c>
      <c r="Z222" s="137">
        <f>IF(AND(Z$3&gt;=$K222,Z$3&lt;$L222),100*$AM222,0)</f>
        <v>100</v>
      </c>
      <c r="AA222" s="137">
        <f>IF(AND(AA$3&gt;=$K222,AA$3&lt;$L222),100*$AM222,0)</f>
        <v>100</v>
      </c>
      <c r="AB222" s="137">
        <f>IF(AND(AB$3&gt;=$K222,AB$3&lt;$L222),100*$AM222,0)</f>
        <v>100</v>
      </c>
      <c r="AC222" s="137">
        <f>IF(AND(AC$3&gt;=$K222,AC$3&lt;$L222),100*$AM222,0)</f>
        <v>100</v>
      </c>
      <c r="AD222" s="137">
        <f>IF(AND(AD$3&gt;=$K222,AD$3&lt;$L222),100*$AM222,0)</f>
        <v>100</v>
      </c>
      <c r="AE222" s="137">
        <f>IF(AND(AE$3&gt;=$K222,AE$3&lt;$L222),100*$AM222,0)</f>
        <v>100</v>
      </c>
      <c r="AF222" s="137">
        <f>IF(AND(AF$3&gt;=$K222,AF$3&lt;$L222),100*$AM222,0)</f>
        <v>100</v>
      </c>
      <c r="AG222" s="137">
        <f>IF(AND(AG$3&gt;=$K222,AG$3&lt;$L222),100*$AM222,0)</f>
        <v>100</v>
      </c>
      <c r="AH222" s="137">
        <f>IF(AND(AH$3&gt;=$K222,AH$3&lt;$L222),100*$AM222,0)</f>
        <v>0</v>
      </c>
      <c r="AI222" s="137">
        <f>IF(AND(AI$3&gt;=$K222,AI$3&lt;$L222),100*$AM222,0)</f>
        <v>0</v>
      </c>
      <c r="AJ222" s="137">
        <f>IF(AND(AJ$3&gt;=$K222,AJ$3&lt;$L222),100*$AM222,0)</f>
        <v>0</v>
      </c>
      <c r="AK222" s="136">
        <f ca="1">IF(AND(AND($AK$3&lt;=B222,B222&lt;=$AK$1),B222&lt;&gt;""),1,0)</f>
        <v>1</v>
      </c>
      <c r="AL222" s="136">
        <f t="shared" si="4"/>
        <v>1</v>
      </c>
      <c r="AM222" s="136">
        <v>1</v>
      </c>
    </row>
    <row r="223" spans="1:39" ht="37.5">
      <c r="A223" s="148">
        <v>839</v>
      </c>
      <c r="B223" s="149">
        <v>46050</v>
      </c>
      <c r="C223" s="150">
        <v>9</v>
      </c>
      <c r="D223" s="150">
        <v>17</v>
      </c>
      <c r="E223" s="2" t="s">
        <v>40</v>
      </c>
      <c r="F223" s="156" t="s">
        <v>38</v>
      </c>
      <c r="G223" s="156" t="s">
        <v>493</v>
      </c>
      <c r="H223" s="138" t="str">
        <f>IF(OR(G223="中止",G223="取消"),"998",IF(ISNA(MATCH($E223,施設情報!$B$2:$B$96,0)),"999",INDEX(施設情報!$C$2:$C$96,MATCH($E223,施設情報!$B$2:$B$96,0))))</f>
        <v>998</v>
      </c>
      <c r="I223" s="139">
        <f>B223</f>
        <v>46050</v>
      </c>
      <c r="J223" s="137" t="str">
        <f>H223&amp;"-"&amp;I223</f>
        <v>998-46050</v>
      </c>
      <c r="K223" s="137">
        <f>C223/24</f>
        <v>0.375</v>
      </c>
      <c r="L223" s="137">
        <f>D223/24</f>
        <v>0.70833333333333337</v>
      </c>
      <c r="M223" s="137">
        <f>IF(AND(M$3&gt;=$K223,M$3&lt;$L223),100*$AM223,0)</f>
        <v>0</v>
      </c>
      <c r="N223" s="137">
        <f>IF(AND(N$3&gt;=$K223,N$3&lt;$L223),100*$AM223,0)</f>
        <v>0</v>
      </c>
      <c r="O223" s="137">
        <f>IF(AND(O$3&gt;=$K223,O$3&lt;$L223),100*$AM223,0)</f>
        <v>0</v>
      </c>
      <c r="P223" s="137">
        <f>IF(AND(P$3&gt;=$K223,P$3&lt;$L223),100*$AM223,0)</f>
        <v>0</v>
      </c>
      <c r="Q223" s="137">
        <f>IF(AND(Q$3&gt;=$K223,Q$3&lt;$L223),100*$AM223,0)</f>
        <v>0</v>
      </c>
      <c r="R223" s="137">
        <f>IF(AND(R$3&gt;=$K223,R$3&lt;$L223),100*$AM223,0)</f>
        <v>0</v>
      </c>
      <c r="S223" s="137">
        <f>IF(AND(S$3&gt;=$K223,S$3&lt;$L223),100*$AM223,0)</f>
        <v>0</v>
      </c>
      <c r="T223" s="137">
        <f>IF(AND(T$3&gt;=$K223,T$3&lt;$L223),100*$AM223,0)</f>
        <v>0</v>
      </c>
      <c r="U223" s="137">
        <f>IF(AND(U$3&gt;=$K223,U$3&lt;$L223),100*$AM223,0)</f>
        <v>0</v>
      </c>
      <c r="V223" s="137">
        <f>IF(AND(V$3&gt;=$K223,V$3&lt;$L223),100*$AM223,0)</f>
        <v>100</v>
      </c>
      <c r="W223" s="137">
        <f>IF(AND(W$3&gt;=$K223,W$3&lt;$L223),100*$AM223,0)</f>
        <v>100</v>
      </c>
      <c r="X223" s="137">
        <f>IF(AND(X$3&gt;=$K223,X$3&lt;$L223),100*$AM223,0)</f>
        <v>100</v>
      </c>
      <c r="Y223" s="137">
        <f>IF(AND(Y$3&gt;=$K223,Y$3&lt;$L223),100*$AM223,0)</f>
        <v>100</v>
      </c>
      <c r="Z223" s="137">
        <f>IF(AND(Z$3&gt;=$K223,Z$3&lt;$L223),100*$AM223,0)</f>
        <v>100</v>
      </c>
      <c r="AA223" s="137">
        <f>IF(AND(AA$3&gt;=$K223,AA$3&lt;$L223),100*$AM223,0)</f>
        <v>100</v>
      </c>
      <c r="AB223" s="137">
        <f>IF(AND(AB$3&gt;=$K223,AB$3&lt;$L223),100*$AM223,0)</f>
        <v>100</v>
      </c>
      <c r="AC223" s="137">
        <f>IF(AND(AC$3&gt;=$K223,AC$3&lt;$L223),100*$AM223,0)</f>
        <v>100</v>
      </c>
      <c r="AD223" s="137">
        <f>IF(AND(AD$3&gt;=$K223,AD$3&lt;$L223),100*$AM223,0)</f>
        <v>0</v>
      </c>
      <c r="AE223" s="137">
        <f>IF(AND(AE$3&gt;=$K223,AE$3&lt;$L223),100*$AM223,0)</f>
        <v>0</v>
      </c>
      <c r="AF223" s="137">
        <f>IF(AND(AF$3&gt;=$K223,AF$3&lt;$L223),100*$AM223,0)</f>
        <v>0</v>
      </c>
      <c r="AG223" s="137">
        <f>IF(AND(AG$3&gt;=$K223,AG$3&lt;$L223),100*$AM223,0)</f>
        <v>0</v>
      </c>
      <c r="AH223" s="137">
        <f>IF(AND(AH$3&gt;=$K223,AH$3&lt;$L223),100*$AM223,0)</f>
        <v>0</v>
      </c>
      <c r="AI223" s="137">
        <f>IF(AND(AI$3&gt;=$K223,AI$3&lt;$L223),100*$AM223,0)</f>
        <v>0</v>
      </c>
      <c r="AJ223" s="137">
        <f>IF(AND(AJ$3&gt;=$K223,AJ$3&lt;$L223),100*$AM223,0)</f>
        <v>0</v>
      </c>
      <c r="AK223" s="136">
        <f ca="1">IF(AND(AND($AK$3&lt;=B223,B223&lt;=$AK$1),B223&lt;&gt;""),1,0)</f>
        <v>1</v>
      </c>
      <c r="AL223" s="136">
        <f t="shared" si="4"/>
        <v>1</v>
      </c>
      <c r="AM223" s="136">
        <v>1</v>
      </c>
    </row>
    <row r="224" spans="1:39" ht="75">
      <c r="A224" s="148">
        <v>840</v>
      </c>
      <c r="B224" s="149">
        <v>46050</v>
      </c>
      <c r="C224" s="150">
        <v>9</v>
      </c>
      <c r="D224" s="150">
        <v>17</v>
      </c>
      <c r="E224" s="2" t="s">
        <v>41</v>
      </c>
      <c r="F224" s="156" t="s">
        <v>38</v>
      </c>
      <c r="G224" s="156" t="s">
        <v>493</v>
      </c>
      <c r="H224" s="138" t="str">
        <f>IF(OR(G224="中止",G224="取消"),"998",IF(ISNA(MATCH($E224,施設情報!$B$2:$B$96,0)),"999",INDEX(施設情報!$C$2:$C$96,MATCH($E224,施設情報!$B$2:$B$96,0))))</f>
        <v>998</v>
      </c>
      <c r="I224" s="139">
        <f>B224</f>
        <v>46050</v>
      </c>
      <c r="J224" s="137" t="str">
        <f>H224&amp;"-"&amp;I224</f>
        <v>998-46050</v>
      </c>
      <c r="K224" s="137">
        <f>C224/24</f>
        <v>0.375</v>
      </c>
      <c r="L224" s="137">
        <f>D224/24</f>
        <v>0.70833333333333337</v>
      </c>
      <c r="M224" s="137">
        <f>IF(AND(M$3&gt;=$K224,M$3&lt;$L224),100*$AM224,0)</f>
        <v>0</v>
      </c>
      <c r="N224" s="137">
        <f>IF(AND(N$3&gt;=$K224,N$3&lt;$L224),100*$AM224,0)</f>
        <v>0</v>
      </c>
      <c r="O224" s="137">
        <f>IF(AND(O$3&gt;=$K224,O$3&lt;$L224),100*$AM224,0)</f>
        <v>0</v>
      </c>
      <c r="P224" s="137">
        <f>IF(AND(P$3&gt;=$K224,P$3&lt;$L224),100*$AM224,0)</f>
        <v>0</v>
      </c>
      <c r="Q224" s="137">
        <f>IF(AND(Q$3&gt;=$K224,Q$3&lt;$L224),100*$AM224,0)</f>
        <v>0</v>
      </c>
      <c r="R224" s="137">
        <f>IF(AND(R$3&gt;=$K224,R$3&lt;$L224),100*$AM224,0)</f>
        <v>0</v>
      </c>
      <c r="S224" s="137">
        <f>IF(AND(S$3&gt;=$K224,S$3&lt;$L224),100*$AM224,0)</f>
        <v>0</v>
      </c>
      <c r="T224" s="137">
        <f>IF(AND(T$3&gt;=$K224,T$3&lt;$L224),100*$AM224,0)</f>
        <v>0</v>
      </c>
      <c r="U224" s="137">
        <f>IF(AND(U$3&gt;=$K224,U$3&lt;$L224),100*$AM224,0)</f>
        <v>0</v>
      </c>
      <c r="V224" s="137">
        <f>IF(AND(V$3&gt;=$K224,V$3&lt;$L224),100*$AM224,0)</f>
        <v>100</v>
      </c>
      <c r="W224" s="137">
        <f>IF(AND(W$3&gt;=$K224,W$3&lt;$L224),100*$AM224,0)</f>
        <v>100</v>
      </c>
      <c r="X224" s="137">
        <f>IF(AND(X$3&gt;=$K224,X$3&lt;$L224),100*$AM224,0)</f>
        <v>100</v>
      </c>
      <c r="Y224" s="137">
        <f>IF(AND(Y$3&gt;=$K224,Y$3&lt;$L224),100*$AM224,0)</f>
        <v>100</v>
      </c>
      <c r="Z224" s="137">
        <f>IF(AND(Z$3&gt;=$K224,Z$3&lt;$L224),100*$AM224,0)</f>
        <v>100</v>
      </c>
      <c r="AA224" s="137">
        <f>IF(AND(AA$3&gt;=$K224,AA$3&lt;$L224),100*$AM224,0)</f>
        <v>100</v>
      </c>
      <c r="AB224" s="137">
        <f>IF(AND(AB$3&gt;=$K224,AB$3&lt;$L224),100*$AM224,0)</f>
        <v>100</v>
      </c>
      <c r="AC224" s="137">
        <f>IF(AND(AC$3&gt;=$K224,AC$3&lt;$L224),100*$AM224,0)</f>
        <v>100</v>
      </c>
      <c r="AD224" s="137">
        <f>IF(AND(AD$3&gt;=$K224,AD$3&lt;$L224),100*$AM224,0)</f>
        <v>0</v>
      </c>
      <c r="AE224" s="137">
        <f>IF(AND(AE$3&gt;=$K224,AE$3&lt;$L224),100*$AM224,0)</f>
        <v>0</v>
      </c>
      <c r="AF224" s="137">
        <f>IF(AND(AF$3&gt;=$K224,AF$3&lt;$L224),100*$AM224,0)</f>
        <v>0</v>
      </c>
      <c r="AG224" s="137">
        <f>IF(AND(AG$3&gt;=$K224,AG$3&lt;$L224),100*$AM224,0)</f>
        <v>0</v>
      </c>
      <c r="AH224" s="137">
        <f>IF(AND(AH$3&gt;=$K224,AH$3&lt;$L224),100*$AM224,0)</f>
        <v>0</v>
      </c>
      <c r="AI224" s="137">
        <f>IF(AND(AI$3&gt;=$K224,AI$3&lt;$L224),100*$AM224,0)</f>
        <v>0</v>
      </c>
      <c r="AJ224" s="137">
        <f>IF(AND(AJ$3&gt;=$K224,AJ$3&lt;$L224),100*$AM224,0)</f>
        <v>0</v>
      </c>
      <c r="AK224" s="136">
        <f ca="1">IF(AND(AND($AK$3&lt;=B224,B224&lt;=$AK$1),B224&lt;&gt;""),1,0)</f>
        <v>1</v>
      </c>
      <c r="AL224" s="136">
        <f t="shared" si="4"/>
        <v>1</v>
      </c>
      <c r="AM224" s="136">
        <v>1</v>
      </c>
    </row>
    <row r="225" spans="1:39" ht="93.75">
      <c r="A225" s="148">
        <v>841</v>
      </c>
      <c r="B225" s="149">
        <v>46050</v>
      </c>
      <c r="C225" s="150">
        <v>9</v>
      </c>
      <c r="D225" s="150">
        <v>17</v>
      </c>
      <c r="E225" s="2" t="s">
        <v>42</v>
      </c>
      <c r="F225" s="156" t="s">
        <v>38</v>
      </c>
      <c r="G225" s="156" t="s">
        <v>493</v>
      </c>
      <c r="H225" s="138" t="str">
        <f>IF(OR(G225="中止",G225="取消"),"998",IF(ISNA(MATCH($E225,施設情報!$B$2:$B$96,0)),"999",INDEX(施設情報!$C$2:$C$96,MATCH($E225,施設情報!$B$2:$B$96,0))))</f>
        <v>998</v>
      </c>
      <c r="I225" s="139">
        <f>B225</f>
        <v>46050</v>
      </c>
      <c r="J225" s="137" t="str">
        <f>H225&amp;"-"&amp;I225</f>
        <v>998-46050</v>
      </c>
      <c r="K225" s="137">
        <f>C225/24</f>
        <v>0.375</v>
      </c>
      <c r="L225" s="137">
        <f>D225/24</f>
        <v>0.70833333333333337</v>
      </c>
      <c r="M225" s="137">
        <f>IF(AND(M$3&gt;=$K225,M$3&lt;$L225),100*$AM225,0)</f>
        <v>0</v>
      </c>
      <c r="N225" s="137">
        <f>IF(AND(N$3&gt;=$K225,N$3&lt;$L225),100*$AM225,0)</f>
        <v>0</v>
      </c>
      <c r="O225" s="137">
        <f>IF(AND(O$3&gt;=$K225,O$3&lt;$L225),100*$AM225,0)</f>
        <v>0</v>
      </c>
      <c r="P225" s="137">
        <f>IF(AND(P$3&gt;=$K225,P$3&lt;$L225),100*$AM225,0)</f>
        <v>0</v>
      </c>
      <c r="Q225" s="137">
        <f>IF(AND(Q$3&gt;=$K225,Q$3&lt;$L225),100*$AM225,0)</f>
        <v>0</v>
      </c>
      <c r="R225" s="137">
        <f>IF(AND(R$3&gt;=$K225,R$3&lt;$L225),100*$AM225,0)</f>
        <v>0</v>
      </c>
      <c r="S225" s="137">
        <f>IF(AND(S$3&gt;=$K225,S$3&lt;$L225),100*$AM225,0)</f>
        <v>0</v>
      </c>
      <c r="T225" s="137">
        <f>IF(AND(T$3&gt;=$K225,T$3&lt;$L225),100*$AM225,0)</f>
        <v>0</v>
      </c>
      <c r="U225" s="137">
        <f>IF(AND(U$3&gt;=$K225,U$3&lt;$L225),100*$AM225,0)</f>
        <v>0</v>
      </c>
      <c r="V225" s="137">
        <f>IF(AND(V$3&gt;=$K225,V$3&lt;$L225),100*$AM225,0)</f>
        <v>100</v>
      </c>
      <c r="W225" s="137">
        <f>IF(AND(W$3&gt;=$K225,W$3&lt;$L225),100*$AM225,0)</f>
        <v>100</v>
      </c>
      <c r="X225" s="137">
        <f>IF(AND(X$3&gt;=$K225,X$3&lt;$L225),100*$AM225,0)</f>
        <v>100</v>
      </c>
      <c r="Y225" s="137">
        <f>IF(AND(Y$3&gt;=$K225,Y$3&lt;$L225),100*$AM225,0)</f>
        <v>100</v>
      </c>
      <c r="Z225" s="137">
        <f>IF(AND(Z$3&gt;=$K225,Z$3&lt;$L225),100*$AM225,0)</f>
        <v>100</v>
      </c>
      <c r="AA225" s="137">
        <f>IF(AND(AA$3&gt;=$K225,AA$3&lt;$L225),100*$AM225,0)</f>
        <v>100</v>
      </c>
      <c r="AB225" s="137">
        <f>IF(AND(AB$3&gt;=$K225,AB$3&lt;$L225),100*$AM225,0)</f>
        <v>100</v>
      </c>
      <c r="AC225" s="137">
        <f>IF(AND(AC$3&gt;=$K225,AC$3&lt;$L225),100*$AM225,0)</f>
        <v>100</v>
      </c>
      <c r="AD225" s="137">
        <f>IF(AND(AD$3&gt;=$K225,AD$3&lt;$L225),100*$AM225,0)</f>
        <v>0</v>
      </c>
      <c r="AE225" s="137">
        <f>IF(AND(AE$3&gt;=$K225,AE$3&lt;$L225),100*$AM225,0)</f>
        <v>0</v>
      </c>
      <c r="AF225" s="137">
        <f>IF(AND(AF$3&gt;=$K225,AF$3&lt;$L225),100*$AM225,0)</f>
        <v>0</v>
      </c>
      <c r="AG225" s="137">
        <f>IF(AND(AG$3&gt;=$K225,AG$3&lt;$L225),100*$AM225,0)</f>
        <v>0</v>
      </c>
      <c r="AH225" s="137">
        <f>IF(AND(AH$3&gt;=$K225,AH$3&lt;$L225),100*$AM225,0)</f>
        <v>0</v>
      </c>
      <c r="AI225" s="137">
        <f>IF(AND(AI$3&gt;=$K225,AI$3&lt;$L225),100*$AM225,0)</f>
        <v>0</v>
      </c>
      <c r="AJ225" s="137">
        <f>IF(AND(AJ$3&gt;=$K225,AJ$3&lt;$L225),100*$AM225,0)</f>
        <v>0</v>
      </c>
      <c r="AK225" s="136">
        <f ca="1">IF(AND(AND($AK$3&lt;=B225,B225&lt;=$AK$1),B225&lt;&gt;""),1,0)</f>
        <v>1</v>
      </c>
      <c r="AL225" s="136">
        <f t="shared" si="4"/>
        <v>1</v>
      </c>
      <c r="AM225" s="136">
        <v>1</v>
      </c>
    </row>
    <row r="226" spans="1:39" ht="75">
      <c r="A226" s="148">
        <v>842</v>
      </c>
      <c r="B226" s="149">
        <v>46050</v>
      </c>
      <c r="C226" s="150">
        <v>9</v>
      </c>
      <c r="D226" s="150">
        <v>17</v>
      </c>
      <c r="E226" s="2" t="s">
        <v>43</v>
      </c>
      <c r="F226" s="156" t="s">
        <v>38</v>
      </c>
      <c r="G226" s="156" t="s">
        <v>493</v>
      </c>
      <c r="H226" s="138" t="str">
        <f>IF(OR(G226="中止",G226="取消"),"998",IF(ISNA(MATCH($E226,施設情報!$B$2:$B$96,0)),"999",INDEX(施設情報!$C$2:$C$96,MATCH($E226,施設情報!$B$2:$B$96,0))))</f>
        <v>998</v>
      </c>
      <c r="I226" s="139">
        <f>B226</f>
        <v>46050</v>
      </c>
      <c r="J226" s="137" t="str">
        <f>H226&amp;"-"&amp;I226</f>
        <v>998-46050</v>
      </c>
      <c r="K226" s="137">
        <f>C226/24</f>
        <v>0.375</v>
      </c>
      <c r="L226" s="137">
        <f>D226/24</f>
        <v>0.70833333333333337</v>
      </c>
      <c r="M226" s="137">
        <f>IF(AND(M$3&gt;=$K226,M$3&lt;$L226),100*$AM226,0)</f>
        <v>0</v>
      </c>
      <c r="N226" s="137">
        <f>IF(AND(N$3&gt;=$K226,N$3&lt;$L226),100*$AM226,0)</f>
        <v>0</v>
      </c>
      <c r="O226" s="137">
        <f>IF(AND(O$3&gt;=$K226,O$3&lt;$L226),100*$AM226,0)</f>
        <v>0</v>
      </c>
      <c r="P226" s="137">
        <f>IF(AND(P$3&gt;=$K226,P$3&lt;$L226),100*$AM226,0)</f>
        <v>0</v>
      </c>
      <c r="Q226" s="137">
        <f>IF(AND(Q$3&gt;=$K226,Q$3&lt;$L226),100*$AM226,0)</f>
        <v>0</v>
      </c>
      <c r="R226" s="137">
        <f>IF(AND(R$3&gt;=$K226,R$3&lt;$L226),100*$AM226,0)</f>
        <v>0</v>
      </c>
      <c r="S226" s="137">
        <f>IF(AND(S$3&gt;=$K226,S$3&lt;$L226),100*$AM226,0)</f>
        <v>0</v>
      </c>
      <c r="T226" s="137">
        <f>IF(AND(T$3&gt;=$K226,T$3&lt;$L226),100*$AM226,0)</f>
        <v>0</v>
      </c>
      <c r="U226" s="137">
        <f>IF(AND(U$3&gt;=$K226,U$3&lt;$L226),100*$AM226,0)</f>
        <v>0</v>
      </c>
      <c r="V226" s="137">
        <f>IF(AND(V$3&gt;=$K226,V$3&lt;$L226),100*$AM226,0)</f>
        <v>100</v>
      </c>
      <c r="W226" s="137">
        <f>IF(AND(W$3&gt;=$K226,W$3&lt;$L226),100*$AM226,0)</f>
        <v>100</v>
      </c>
      <c r="X226" s="137">
        <f>IF(AND(X$3&gt;=$K226,X$3&lt;$L226),100*$AM226,0)</f>
        <v>100</v>
      </c>
      <c r="Y226" s="137">
        <f>IF(AND(Y$3&gt;=$K226,Y$3&lt;$L226),100*$AM226,0)</f>
        <v>100</v>
      </c>
      <c r="Z226" s="137">
        <f>IF(AND(Z$3&gt;=$K226,Z$3&lt;$L226),100*$AM226,0)</f>
        <v>100</v>
      </c>
      <c r="AA226" s="137">
        <f>IF(AND(AA$3&gt;=$K226,AA$3&lt;$L226),100*$AM226,0)</f>
        <v>100</v>
      </c>
      <c r="AB226" s="137">
        <f>IF(AND(AB$3&gt;=$K226,AB$3&lt;$L226),100*$AM226,0)</f>
        <v>100</v>
      </c>
      <c r="AC226" s="137">
        <f>IF(AND(AC$3&gt;=$K226,AC$3&lt;$L226),100*$AM226,0)</f>
        <v>100</v>
      </c>
      <c r="AD226" s="137">
        <f>IF(AND(AD$3&gt;=$K226,AD$3&lt;$L226),100*$AM226,0)</f>
        <v>0</v>
      </c>
      <c r="AE226" s="137">
        <f>IF(AND(AE$3&gt;=$K226,AE$3&lt;$L226),100*$AM226,0)</f>
        <v>0</v>
      </c>
      <c r="AF226" s="137">
        <f>IF(AND(AF$3&gt;=$K226,AF$3&lt;$L226),100*$AM226,0)</f>
        <v>0</v>
      </c>
      <c r="AG226" s="137">
        <f>IF(AND(AG$3&gt;=$K226,AG$3&lt;$L226),100*$AM226,0)</f>
        <v>0</v>
      </c>
      <c r="AH226" s="137">
        <f>IF(AND(AH$3&gt;=$K226,AH$3&lt;$L226),100*$AM226,0)</f>
        <v>0</v>
      </c>
      <c r="AI226" s="137">
        <f>IF(AND(AI$3&gt;=$K226,AI$3&lt;$L226),100*$AM226,0)</f>
        <v>0</v>
      </c>
      <c r="AJ226" s="137">
        <f>IF(AND(AJ$3&gt;=$K226,AJ$3&lt;$L226),100*$AM226,0)</f>
        <v>0</v>
      </c>
      <c r="AK226" s="136">
        <f ca="1">IF(AND(AND($AK$3&lt;=B226,B226&lt;=$AK$1),B226&lt;&gt;""),1,0)</f>
        <v>1</v>
      </c>
      <c r="AL226" s="136">
        <f t="shared" si="4"/>
        <v>1</v>
      </c>
      <c r="AM226" s="136">
        <v>1</v>
      </c>
    </row>
    <row r="227" spans="1:39" ht="37.5">
      <c r="A227" s="148">
        <v>843</v>
      </c>
      <c r="B227" s="149">
        <v>46050</v>
      </c>
      <c r="C227" s="150">
        <v>9</v>
      </c>
      <c r="D227" s="150">
        <v>17</v>
      </c>
      <c r="E227" s="2" t="s">
        <v>2</v>
      </c>
      <c r="F227" s="156" t="s">
        <v>38</v>
      </c>
      <c r="G227" s="156" t="s">
        <v>493</v>
      </c>
      <c r="H227" s="138" t="str">
        <f>IF(OR(G227="中止",G227="取消"),"998",IF(ISNA(MATCH($E227,施設情報!$B$2:$B$96,0)),"999",INDEX(施設情報!$C$2:$C$96,MATCH($E227,施設情報!$B$2:$B$96,0))))</f>
        <v>998</v>
      </c>
      <c r="I227" s="139">
        <f>B227</f>
        <v>46050</v>
      </c>
      <c r="J227" s="137" t="str">
        <f>H227&amp;"-"&amp;I227</f>
        <v>998-46050</v>
      </c>
      <c r="K227" s="137">
        <f>C227/24</f>
        <v>0.375</v>
      </c>
      <c r="L227" s="137">
        <f>D227/24</f>
        <v>0.70833333333333337</v>
      </c>
      <c r="M227" s="137">
        <f>IF(AND(M$3&gt;=$K227,M$3&lt;$L227),100*$AM227,0)</f>
        <v>0</v>
      </c>
      <c r="N227" s="137">
        <f>IF(AND(N$3&gt;=$K227,N$3&lt;$L227),100*$AM227,0)</f>
        <v>0</v>
      </c>
      <c r="O227" s="137">
        <f>IF(AND(O$3&gt;=$K227,O$3&lt;$L227),100*$AM227,0)</f>
        <v>0</v>
      </c>
      <c r="P227" s="137">
        <f>IF(AND(P$3&gt;=$K227,P$3&lt;$L227),100*$AM227,0)</f>
        <v>0</v>
      </c>
      <c r="Q227" s="137">
        <f>IF(AND(Q$3&gt;=$K227,Q$3&lt;$L227),100*$AM227,0)</f>
        <v>0</v>
      </c>
      <c r="R227" s="137">
        <f>IF(AND(R$3&gt;=$K227,R$3&lt;$L227),100*$AM227,0)</f>
        <v>0</v>
      </c>
      <c r="S227" s="137">
        <f>IF(AND(S$3&gt;=$K227,S$3&lt;$L227),100*$AM227,0)</f>
        <v>0</v>
      </c>
      <c r="T227" s="137">
        <f>IF(AND(T$3&gt;=$K227,T$3&lt;$L227),100*$AM227,0)</f>
        <v>0</v>
      </c>
      <c r="U227" s="137">
        <f>IF(AND(U$3&gt;=$K227,U$3&lt;$L227),100*$AM227,0)</f>
        <v>0</v>
      </c>
      <c r="V227" s="137">
        <f>IF(AND(V$3&gt;=$K227,V$3&lt;$L227),100*$AM227,0)</f>
        <v>100</v>
      </c>
      <c r="W227" s="137">
        <f>IF(AND(W$3&gt;=$K227,W$3&lt;$L227),100*$AM227,0)</f>
        <v>100</v>
      </c>
      <c r="X227" s="137">
        <f>IF(AND(X$3&gt;=$K227,X$3&lt;$L227),100*$AM227,0)</f>
        <v>100</v>
      </c>
      <c r="Y227" s="137">
        <f>IF(AND(Y$3&gt;=$K227,Y$3&lt;$L227),100*$AM227,0)</f>
        <v>100</v>
      </c>
      <c r="Z227" s="137">
        <f>IF(AND(Z$3&gt;=$K227,Z$3&lt;$L227),100*$AM227,0)</f>
        <v>100</v>
      </c>
      <c r="AA227" s="137">
        <f>IF(AND(AA$3&gt;=$K227,AA$3&lt;$L227),100*$AM227,0)</f>
        <v>100</v>
      </c>
      <c r="AB227" s="137">
        <f>IF(AND(AB$3&gt;=$K227,AB$3&lt;$L227),100*$AM227,0)</f>
        <v>100</v>
      </c>
      <c r="AC227" s="137">
        <f>IF(AND(AC$3&gt;=$K227,AC$3&lt;$L227),100*$AM227,0)</f>
        <v>100</v>
      </c>
      <c r="AD227" s="137">
        <f>IF(AND(AD$3&gt;=$K227,AD$3&lt;$L227),100*$AM227,0)</f>
        <v>0</v>
      </c>
      <c r="AE227" s="137">
        <f>IF(AND(AE$3&gt;=$K227,AE$3&lt;$L227),100*$AM227,0)</f>
        <v>0</v>
      </c>
      <c r="AF227" s="137">
        <f>IF(AND(AF$3&gt;=$K227,AF$3&lt;$L227),100*$AM227,0)</f>
        <v>0</v>
      </c>
      <c r="AG227" s="137">
        <f>IF(AND(AG$3&gt;=$K227,AG$3&lt;$L227),100*$AM227,0)</f>
        <v>0</v>
      </c>
      <c r="AH227" s="137">
        <f>IF(AND(AH$3&gt;=$K227,AH$3&lt;$L227),100*$AM227,0)</f>
        <v>0</v>
      </c>
      <c r="AI227" s="137">
        <f>IF(AND(AI$3&gt;=$K227,AI$3&lt;$L227),100*$AM227,0)</f>
        <v>0</v>
      </c>
      <c r="AJ227" s="137">
        <f>IF(AND(AJ$3&gt;=$K227,AJ$3&lt;$L227),100*$AM227,0)</f>
        <v>0</v>
      </c>
      <c r="AK227" s="136">
        <f ca="1">IF(AND(AND($AK$3&lt;=B227,B227&lt;=$AK$1),B227&lt;&gt;""),1,0)</f>
        <v>1</v>
      </c>
      <c r="AL227" s="136">
        <f t="shared" si="4"/>
        <v>1</v>
      </c>
      <c r="AM227" s="136">
        <v>1</v>
      </c>
    </row>
    <row r="228" spans="1:39" ht="37.5">
      <c r="A228" s="148">
        <v>1025</v>
      </c>
      <c r="B228" s="149">
        <v>46050</v>
      </c>
      <c r="C228" s="150">
        <v>9</v>
      </c>
      <c r="D228" s="150">
        <v>17</v>
      </c>
      <c r="E228" s="153" t="s">
        <v>91</v>
      </c>
      <c r="F228" s="156" t="s">
        <v>494</v>
      </c>
      <c r="G228" s="156" t="s">
        <v>493</v>
      </c>
      <c r="H228" s="138" t="str">
        <f>IF(OR(G228="中止",G228="取消"),"998",IF(ISNA(MATCH($E228,施設情報!$B$2:$B$96,0)),"999",INDEX(施設情報!$C$2:$C$96,MATCH($E228,施設情報!$B$2:$B$96,0))))</f>
        <v>998</v>
      </c>
      <c r="I228" s="139">
        <f>B228</f>
        <v>46050</v>
      </c>
      <c r="J228" s="137" t="str">
        <f>H228&amp;"-"&amp;I228</f>
        <v>998-46050</v>
      </c>
      <c r="K228" s="137">
        <f>C228/24</f>
        <v>0.375</v>
      </c>
      <c r="L228" s="137">
        <f>D228/24</f>
        <v>0.70833333333333337</v>
      </c>
      <c r="M228" s="137">
        <f>IF(AND(M$3&gt;=$K228,M$3&lt;$L228),100*$AM228,0)</f>
        <v>0</v>
      </c>
      <c r="N228" s="137">
        <f>IF(AND(N$3&gt;=$K228,N$3&lt;$L228),100*$AM228,0)</f>
        <v>0</v>
      </c>
      <c r="O228" s="137">
        <f>IF(AND(O$3&gt;=$K228,O$3&lt;$L228),100*$AM228,0)</f>
        <v>0</v>
      </c>
      <c r="P228" s="137">
        <f>IF(AND(P$3&gt;=$K228,P$3&lt;$L228),100*$AM228,0)</f>
        <v>0</v>
      </c>
      <c r="Q228" s="137">
        <f>IF(AND(Q$3&gt;=$K228,Q$3&lt;$L228),100*$AM228,0)</f>
        <v>0</v>
      </c>
      <c r="R228" s="137">
        <f>IF(AND(R$3&gt;=$K228,R$3&lt;$L228),100*$AM228,0)</f>
        <v>0</v>
      </c>
      <c r="S228" s="137">
        <f>IF(AND(S$3&gt;=$K228,S$3&lt;$L228),100*$AM228,0)</f>
        <v>0</v>
      </c>
      <c r="T228" s="137">
        <f>IF(AND(T$3&gt;=$K228,T$3&lt;$L228),100*$AM228,0)</f>
        <v>0</v>
      </c>
      <c r="U228" s="137">
        <f>IF(AND(U$3&gt;=$K228,U$3&lt;$L228),100*$AM228,0)</f>
        <v>0</v>
      </c>
      <c r="V228" s="137">
        <f>IF(AND(V$3&gt;=$K228,V$3&lt;$L228),100*$AM228,0)</f>
        <v>100</v>
      </c>
      <c r="W228" s="137">
        <f>IF(AND(W$3&gt;=$K228,W$3&lt;$L228),100*$AM228,0)</f>
        <v>100</v>
      </c>
      <c r="X228" s="137">
        <f>IF(AND(X$3&gt;=$K228,X$3&lt;$L228),100*$AM228,0)</f>
        <v>100</v>
      </c>
      <c r="Y228" s="137">
        <f>IF(AND(Y$3&gt;=$K228,Y$3&lt;$L228),100*$AM228,0)</f>
        <v>100</v>
      </c>
      <c r="Z228" s="137">
        <f>IF(AND(Z$3&gt;=$K228,Z$3&lt;$L228),100*$AM228,0)</f>
        <v>100</v>
      </c>
      <c r="AA228" s="137">
        <f>IF(AND(AA$3&gt;=$K228,AA$3&lt;$L228),100*$AM228,0)</f>
        <v>100</v>
      </c>
      <c r="AB228" s="137">
        <f>IF(AND(AB$3&gt;=$K228,AB$3&lt;$L228),100*$AM228,0)</f>
        <v>100</v>
      </c>
      <c r="AC228" s="137">
        <f>IF(AND(AC$3&gt;=$K228,AC$3&lt;$L228),100*$AM228,0)</f>
        <v>100</v>
      </c>
      <c r="AD228" s="137">
        <f>IF(AND(AD$3&gt;=$K228,AD$3&lt;$L228),100*$AM228,0)</f>
        <v>0</v>
      </c>
      <c r="AE228" s="137">
        <f>IF(AND(AE$3&gt;=$K228,AE$3&lt;$L228),100*$AM228,0)</f>
        <v>0</v>
      </c>
      <c r="AF228" s="137">
        <f>IF(AND(AF$3&gt;=$K228,AF$3&lt;$L228),100*$AM228,0)</f>
        <v>0</v>
      </c>
      <c r="AG228" s="137">
        <f>IF(AND(AG$3&gt;=$K228,AG$3&lt;$L228),100*$AM228,0)</f>
        <v>0</v>
      </c>
      <c r="AH228" s="137">
        <f>IF(AND(AH$3&gt;=$K228,AH$3&lt;$L228),100*$AM228,0)</f>
        <v>0</v>
      </c>
      <c r="AI228" s="137">
        <f>IF(AND(AI$3&gt;=$K228,AI$3&lt;$L228),100*$AM228,0)</f>
        <v>0</v>
      </c>
      <c r="AJ228" s="137">
        <f>IF(AND(AJ$3&gt;=$K228,AJ$3&lt;$L228),100*$AM228,0)</f>
        <v>0</v>
      </c>
      <c r="AK228" s="136">
        <f ca="1">IF(AND(AND($AK$3&lt;=B228,B228&lt;=$AK$1),B228&lt;&gt;""),1,0)</f>
        <v>1</v>
      </c>
      <c r="AL228" s="136">
        <f t="shared" si="4"/>
        <v>1</v>
      </c>
      <c r="AM228" s="136">
        <v>1</v>
      </c>
    </row>
    <row r="229" spans="1:39" ht="37.5">
      <c r="A229" s="148">
        <v>1048</v>
      </c>
      <c r="B229" s="149">
        <v>46050</v>
      </c>
      <c r="C229" s="150">
        <v>9</v>
      </c>
      <c r="D229" s="150">
        <v>17</v>
      </c>
      <c r="E229" s="153" t="s">
        <v>40</v>
      </c>
      <c r="F229" s="156" t="s">
        <v>38</v>
      </c>
      <c r="G229" s="156" t="s">
        <v>495</v>
      </c>
      <c r="H229" s="138" t="str">
        <f>IF(OR(G229="中止",G229="取消"),"998",IF(ISNA(MATCH($E229,施設情報!$B$2:$B$96,0)),"999",INDEX(施設情報!$C$2:$C$96,MATCH($E229,施設情報!$B$2:$B$96,0))))</f>
        <v>003</v>
      </c>
      <c r="I229" s="139">
        <f>B229</f>
        <v>46050</v>
      </c>
      <c r="J229" s="137" t="str">
        <f>H229&amp;"-"&amp;I229</f>
        <v>003-46050</v>
      </c>
      <c r="K229" s="137">
        <f>C229/24</f>
        <v>0.375</v>
      </c>
      <c r="L229" s="137">
        <f>D229/24</f>
        <v>0.70833333333333337</v>
      </c>
      <c r="M229" s="137">
        <f>IF(AND(M$3&gt;=$K229,M$3&lt;$L229),100*$AM229,0)</f>
        <v>0</v>
      </c>
      <c r="N229" s="137">
        <f>IF(AND(N$3&gt;=$K229,N$3&lt;$L229),100*$AM229,0)</f>
        <v>0</v>
      </c>
      <c r="O229" s="137">
        <f>IF(AND(O$3&gt;=$K229,O$3&lt;$L229),100*$AM229,0)</f>
        <v>0</v>
      </c>
      <c r="P229" s="137">
        <f>IF(AND(P$3&gt;=$K229,P$3&lt;$L229),100*$AM229,0)</f>
        <v>0</v>
      </c>
      <c r="Q229" s="137">
        <f>IF(AND(Q$3&gt;=$K229,Q$3&lt;$L229),100*$AM229,0)</f>
        <v>0</v>
      </c>
      <c r="R229" s="137">
        <f>IF(AND(R$3&gt;=$K229,R$3&lt;$L229),100*$AM229,0)</f>
        <v>0</v>
      </c>
      <c r="S229" s="137">
        <f>IF(AND(S$3&gt;=$K229,S$3&lt;$L229),100*$AM229,0)</f>
        <v>0</v>
      </c>
      <c r="T229" s="137">
        <f>IF(AND(T$3&gt;=$K229,T$3&lt;$L229),100*$AM229,0)</f>
        <v>0</v>
      </c>
      <c r="U229" s="137">
        <f>IF(AND(U$3&gt;=$K229,U$3&lt;$L229),100*$AM229,0)</f>
        <v>0</v>
      </c>
      <c r="V229" s="137">
        <f>IF(AND(V$3&gt;=$K229,V$3&lt;$L229),100*$AM229,0)</f>
        <v>100</v>
      </c>
      <c r="W229" s="137">
        <f>IF(AND(W$3&gt;=$K229,W$3&lt;$L229),100*$AM229,0)</f>
        <v>100</v>
      </c>
      <c r="X229" s="137">
        <f>IF(AND(X$3&gt;=$K229,X$3&lt;$L229),100*$AM229,0)</f>
        <v>100</v>
      </c>
      <c r="Y229" s="137">
        <f>IF(AND(Y$3&gt;=$K229,Y$3&lt;$L229),100*$AM229,0)</f>
        <v>100</v>
      </c>
      <c r="Z229" s="137">
        <f>IF(AND(Z$3&gt;=$K229,Z$3&lt;$L229),100*$AM229,0)</f>
        <v>100</v>
      </c>
      <c r="AA229" s="137">
        <f>IF(AND(AA$3&gt;=$K229,AA$3&lt;$L229),100*$AM229,0)</f>
        <v>100</v>
      </c>
      <c r="AB229" s="137">
        <f>IF(AND(AB$3&gt;=$K229,AB$3&lt;$L229),100*$AM229,0)</f>
        <v>100</v>
      </c>
      <c r="AC229" s="137">
        <f>IF(AND(AC$3&gt;=$K229,AC$3&lt;$L229),100*$AM229,0)</f>
        <v>100</v>
      </c>
      <c r="AD229" s="137">
        <f>IF(AND(AD$3&gt;=$K229,AD$3&lt;$L229),100*$AM229,0)</f>
        <v>0</v>
      </c>
      <c r="AE229" s="137">
        <f>IF(AND(AE$3&gt;=$K229,AE$3&lt;$L229),100*$AM229,0)</f>
        <v>0</v>
      </c>
      <c r="AF229" s="137">
        <f>IF(AND(AF$3&gt;=$K229,AF$3&lt;$L229),100*$AM229,0)</f>
        <v>0</v>
      </c>
      <c r="AG229" s="137">
        <f>IF(AND(AG$3&gt;=$K229,AG$3&lt;$L229),100*$AM229,0)</f>
        <v>0</v>
      </c>
      <c r="AH229" s="137">
        <f>IF(AND(AH$3&gt;=$K229,AH$3&lt;$L229),100*$AM229,0)</f>
        <v>0</v>
      </c>
      <c r="AI229" s="137">
        <f>IF(AND(AI$3&gt;=$K229,AI$3&lt;$L229),100*$AM229,0)</f>
        <v>0</v>
      </c>
      <c r="AJ229" s="137">
        <f>IF(AND(AJ$3&gt;=$K229,AJ$3&lt;$L229),100*$AM229,0)</f>
        <v>0</v>
      </c>
      <c r="AK229" s="136">
        <f ca="1">IF(AND(AND($AK$3&lt;=B229,B229&lt;=$AK$1),B229&lt;&gt;""),1,0)</f>
        <v>1</v>
      </c>
      <c r="AL229" s="136">
        <f t="shared" si="4"/>
        <v>1</v>
      </c>
      <c r="AM229" s="136">
        <v>1</v>
      </c>
    </row>
    <row r="230" spans="1:39" ht="75">
      <c r="A230" s="148">
        <v>1049</v>
      </c>
      <c r="B230" s="149">
        <v>46050</v>
      </c>
      <c r="C230" s="150">
        <v>9</v>
      </c>
      <c r="D230" s="150">
        <v>17</v>
      </c>
      <c r="E230" s="153" t="s">
        <v>41</v>
      </c>
      <c r="F230" s="156" t="s">
        <v>38</v>
      </c>
      <c r="G230" s="156" t="s">
        <v>495</v>
      </c>
      <c r="H230" s="138" t="str">
        <f>IF(OR(G230="中止",G230="取消"),"998",IF(ISNA(MATCH($E230,施設情報!$B$2:$B$96,0)),"999",INDEX(施設情報!$C$2:$C$96,MATCH($E230,施設情報!$B$2:$B$96,0))))</f>
        <v>004</v>
      </c>
      <c r="I230" s="139">
        <f>B230</f>
        <v>46050</v>
      </c>
      <c r="J230" s="137" t="str">
        <f>H230&amp;"-"&amp;I230</f>
        <v>004-46050</v>
      </c>
      <c r="K230" s="137">
        <f>C230/24</f>
        <v>0.375</v>
      </c>
      <c r="L230" s="137">
        <f>D230/24</f>
        <v>0.70833333333333337</v>
      </c>
      <c r="M230" s="137">
        <f>IF(AND(M$3&gt;=$K230,M$3&lt;$L230),100*$AM230,0)</f>
        <v>0</v>
      </c>
      <c r="N230" s="137">
        <f>IF(AND(N$3&gt;=$K230,N$3&lt;$L230),100*$AM230,0)</f>
        <v>0</v>
      </c>
      <c r="O230" s="137">
        <f>IF(AND(O$3&gt;=$K230,O$3&lt;$L230),100*$AM230,0)</f>
        <v>0</v>
      </c>
      <c r="P230" s="137">
        <f>IF(AND(P$3&gt;=$K230,P$3&lt;$L230),100*$AM230,0)</f>
        <v>0</v>
      </c>
      <c r="Q230" s="137">
        <f>IF(AND(Q$3&gt;=$K230,Q$3&lt;$L230),100*$AM230,0)</f>
        <v>0</v>
      </c>
      <c r="R230" s="137">
        <f>IF(AND(R$3&gt;=$K230,R$3&lt;$L230),100*$AM230,0)</f>
        <v>0</v>
      </c>
      <c r="S230" s="137">
        <f>IF(AND(S$3&gt;=$K230,S$3&lt;$L230),100*$AM230,0)</f>
        <v>0</v>
      </c>
      <c r="T230" s="137">
        <f>IF(AND(T$3&gt;=$K230,T$3&lt;$L230),100*$AM230,0)</f>
        <v>0</v>
      </c>
      <c r="U230" s="137">
        <f>IF(AND(U$3&gt;=$K230,U$3&lt;$L230),100*$AM230,0)</f>
        <v>0</v>
      </c>
      <c r="V230" s="137">
        <f>IF(AND(V$3&gt;=$K230,V$3&lt;$L230),100*$AM230,0)</f>
        <v>100</v>
      </c>
      <c r="W230" s="137">
        <f>IF(AND(W$3&gt;=$K230,W$3&lt;$L230),100*$AM230,0)</f>
        <v>100</v>
      </c>
      <c r="X230" s="137">
        <f>IF(AND(X$3&gt;=$K230,X$3&lt;$L230),100*$AM230,0)</f>
        <v>100</v>
      </c>
      <c r="Y230" s="137">
        <f>IF(AND(Y$3&gt;=$K230,Y$3&lt;$L230),100*$AM230,0)</f>
        <v>100</v>
      </c>
      <c r="Z230" s="137">
        <f>IF(AND(Z$3&gt;=$K230,Z$3&lt;$L230),100*$AM230,0)</f>
        <v>100</v>
      </c>
      <c r="AA230" s="137">
        <f>IF(AND(AA$3&gt;=$K230,AA$3&lt;$L230),100*$AM230,0)</f>
        <v>100</v>
      </c>
      <c r="AB230" s="137">
        <f>IF(AND(AB$3&gt;=$K230,AB$3&lt;$L230),100*$AM230,0)</f>
        <v>100</v>
      </c>
      <c r="AC230" s="137">
        <f>IF(AND(AC$3&gt;=$K230,AC$3&lt;$L230),100*$AM230,0)</f>
        <v>100</v>
      </c>
      <c r="AD230" s="137">
        <f>IF(AND(AD$3&gt;=$K230,AD$3&lt;$L230),100*$AM230,0)</f>
        <v>0</v>
      </c>
      <c r="AE230" s="137">
        <f>IF(AND(AE$3&gt;=$K230,AE$3&lt;$L230),100*$AM230,0)</f>
        <v>0</v>
      </c>
      <c r="AF230" s="137">
        <f>IF(AND(AF$3&gt;=$K230,AF$3&lt;$L230),100*$AM230,0)</f>
        <v>0</v>
      </c>
      <c r="AG230" s="137">
        <f>IF(AND(AG$3&gt;=$K230,AG$3&lt;$L230),100*$AM230,0)</f>
        <v>0</v>
      </c>
      <c r="AH230" s="137">
        <f>IF(AND(AH$3&gt;=$K230,AH$3&lt;$L230),100*$AM230,0)</f>
        <v>0</v>
      </c>
      <c r="AI230" s="137">
        <f>IF(AND(AI$3&gt;=$K230,AI$3&lt;$L230),100*$AM230,0)</f>
        <v>0</v>
      </c>
      <c r="AJ230" s="137">
        <f>IF(AND(AJ$3&gt;=$K230,AJ$3&lt;$L230),100*$AM230,0)</f>
        <v>0</v>
      </c>
      <c r="AK230" s="136">
        <f ca="1">IF(AND(AND($AK$3&lt;=B230,B230&lt;=$AK$1),B230&lt;&gt;""),1,0)</f>
        <v>1</v>
      </c>
      <c r="AL230" s="136">
        <f t="shared" si="4"/>
        <v>1</v>
      </c>
      <c r="AM230" s="136">
        <v>1</v>
      </c>
    </row>
    <row r="231" spans="1:39" ht="93.75">
      <c r="A231" s="148">
        <v>1050</v>
      </c>
      <c r="B231" s="149">
        <v>46050</v>
      </c>
      <c r="C231" s="150">
        <v>9</v>
      </c>
      <c r="D231" s="150">
        <v>17</v>
      </c>
      <c r="E231" s="153" t="s">
        <v>42</v>
      </c>
      <c r="F231" s="156" t="s">
        <v>38</v>
      </c>
      <c r="G231" s="156" t="s">
        <v>495</v>
      </c>
      <c r="H231" s="138" t="str">
        <f>IF(OR(G231="中止",G231="取消"),"998",IF(ISNA(MATCH($E231,施設情報!$B$2:$B$96,0)),"999",INDEX(施設情報!$C$2:$C$96,MATCH($E231,施設情報!$B$2:$B$96,0))))</f>
        <v>005</v>
      </c>
      <c r="I231" s="139">
        <f>B231</f>
        <v>46050</v>
      </c>
      <c r="J231" s="137" t="str">
        <f>H231&amp;"-"&amp;I231</f>
        <v>005-46050</v>
      </c>
      <c r="K231" s="137">
        <f>C231/24</f>
        <v>0.375</v>
      </c>
      <c r="L231" s="137">
        <f>D231/24</f>
        <v>0.70833333333333337</v>
      </c>
      <c r="M231" s="137">
        <f>IF(AND(M$3&gt;=$K231,M$3&lt;$L231),100*$AM231,0)</f>
        <v>0</v>
      </c>
      <c r="N231" s="137">
        <f>IF(AND(N$3&gt;=$K231,N$3&lt;$L231),100*$AM231,0)</f>
        <v>0</v>
      </c>
      <c r="O231" s="137">
        <f>IF(AND(O$3&gt;=$K231,O$3&lt;$L231),100*$AM231,0)</f>
        <v>0</v>
      </c>
      <c r="P231" s="137">
        <f>IF(AND(P$3&gt;=$K231,P$3&lt;$L231),100*$AM231,0)</f>
        <v>0</v>
      </c>
      <c r="Q231" s="137">
        <f>IF(AND(Q$3&gt;=$K231,Q$3&lt;$L231),100*$AM231,0)</f>
        <v>0</v>
      </c>
      <c r="R231" s="137">
        <f>IF(AND(R$3&gt;=$K231,R$3&lt;$L231),100*$AM231,0)</f>
        <v>0</v>
      </c>
      <c r="S231" s="137">
        <f>IF(AND(S$3&gt;=$K231,S$3&lt;$L231),100*$AM231,0)</f>
        <v>0</v>
      </c>
      <c r="T231" s="137">
        <f>IF(AND(T$3&gt;=$K231,T$3&lt;$L231),100*$AM231,0)</f>
        <v>0</v>
      </c>
      <c r="U231" s="137">
        <f>IF(AND(U$3&gt;=$K231,U$3&lt;$L231),100*$AM231,0)</f>
        <v>0</v>
      </c>
      <c r="V231" s="137">
        <f>IF(AND(V$3&gt;=$K231,V$3&lt;$L231),100*$AM231,0)</f>
        <v>100</v>
      </c>
      <c r="W231" s="137">
        <f>IF(AND(W$3&gt;=$K231,W$3&lt;$L231),100*$AM231,0)</f>
        <v>100</v>
      </c>
      <c r="X231" s="137">
        <f>IF(AND(X$3&gt;=$K231,X$3&lt;$L231),100*$AM231,0)</f>
        <v>100</v>
      </c>
      <c r="Y231" s="137">
        <f>IF(AND(Y$3&gt;=$K231,Y$3&lt;$L231),100*$AM231,0)</f>
        <v>100</v>
      </c>
      <c r="Z231" s="137">
        <f>IF(AND(Z$3&gt;=$K231,Z$3&lt;$L231),100*$AM231,0)</f>
        <v>100</v>
      </c>
      <c r="AA231" s="137">
        <f>IF(AND(AA$3&gt;=$K231,AA$3&lt;$L231),100*$AM231,0)</f>
        <v>100</v>
      </c>
      <c r="AB231" s="137">
        <f>IF(AND(AB$3&gt;=$K231,AB$3&lt;$L231),100*$AM231,0)</f>
        <v>100</v>
      </c>
      <c r="AC231" s="137">
        <f>IF(AND(AC$3&gt;=$K231,AC$3&lt;$L231),100*$AM231,0)</f>
        <v>100</v>
      </c>
      <c r="AD231" s="137">
        <f>IF(AND(AD$3&gt;=$K231,AD$3&lt;$L231),100*$AM231,0)</f>
        <v>0</v>
      </c>
      <c r="AE231" s="137">
        <f>IF(AND(AE$3&gt;=$K231,AE$3&lt;$L231),100*$AM231,0)</f>
        <v>0</v>
      </c>
      <c r="AF231" s="137">
        <f>IF(AND(AF$3&gt;=$K231,AF$3&lt;$L231),100*$AM231,0)</f>
        <v>0</v>
      </c>
      <c r="AG231" s="137">
        <f>IF(AND(AG$3&gt;=$K231,AG$3&lt;$L231),100*$AM231,0)</f>
        <v>0</v>
      </c>
      <c r="AH231" s="137">
        <f>IF(AND(AH$3&gt;=$K231,AH$3&lt;$L231),100*$AM231,0)</f>
        <v>0</v>
      </c>
      <c r="AI231" s="137">
        <f>IF(AND(AI$3&gt;=$K231,AI$3&lt;$L231),100*$AM231,0)</f>
        <v>0</v>
      </c>
      <c r="AJ231" s="137">
        <f>IF(AND(AJ$3&gt;=$K231,AJ$3&lt;$L231),100*$AM231,0)</f>
        <v>0</v>
      </c>
      <c r="AK231" s="136">
        <f ca="1">IF(AND(AND($AK$3&lt;=B231,B231&lt;=$AK$1),B231&lt;&gt;""),1,0)</f>
        <v>1</v>
      </c>
      <c r="AL231" s="136">
        <f t="shared" si="4"/>
        <v>1</v>
      </c>
      <c r="AM231" s="136">
        <v>1</v>
      </c>
    </row>
    <row r="232" spans="1:39" ht="75">
      <c r="A232" s="148">
        <v>1051</v>
      </c>
      <c r="B232" s="149">
        <v>46050</v>
      </c>
      <c r="C232" s="150">
        <v>9</v>
      </c>
      <c r="D232" s="150">
        <v>17</v>
      </c>
      <c r="E232" s="153" t="s">
        <v>43</v>
      </c>
      <c r="F232" s="156" t="s">
        <v>38</v>
      </c>
      <c r="G232" s="156" t="s">
        <v>495</v>
      </c>
      <c r="H232" s="138" t="str">
        <f>IF(OR(G232="中止",G232="取消"),"998",IF(ISNA(MATCH($E232,施設情報!$B$2:$B$96,0)),"999",INDEX(施設情報!$C$2:$C$96,MATCH($E232,施設情報!$B$2:$B$96,0))))</f>
        <v>006</v>
      </c>
      <c r="I232" s="139">
        <f>B232</f>
        <v>46050</v>
      </c>
      <c r="J232" s="137" t="str">
        <f>H232&amp;"-"&amp;I232</f>
        <v>006-46050</v>
      </c>
      <c r="K232" s="137">
        <f>C232/24</f>
        <v>0.375</v>
      </c>
      <c r="L232" s="137">
        <f>D232/24</f>
        <v>0.70833333333333337</v>
      </c>
      <c r="M232" s="137">
        <f>IF(AND(M$3&gt;=$K232,M$3&lt;$L232),100*$AM232,0)</f>
        <v>0</v>
      </c>
      <c r="N232" s="137">
        <f>IF(AND(N$3&gt;=$K232,N$3&lt;$L232),100*$AM232,0)</f>
        <v>0</v>
      </c>
      <c r="O232" s="137">
        <f>IF(AND(O$3&gt;=$K232,O$3&lt;$L232),100*$AM232,0)</f>
        <v>0</v>
      </c>
      <c r="P232" s="137">
        <f>IF(AND(P$3&gt;=$K232,P$3&lt;$L232),100*$AM232,0)</f>
        <v>0</v>
      </c>
      <c r="Q232" s="137">
        <f>IF(AND(Q$3&gt;=$K232,Q$3&lt;$L232),100*$AM232,0)</f>
        <v>0</v>
      </c>
      <c r="R232" s="137">
        <f>IF(AND(R$3&gt;=$K232,R$3&lt;$L232),100*$AM232,0)</f>
        <v>0</v>
      </c>
      <c r="S232" s="137">
        <f>IF(AND(S$3&gt;=$K232,S$3&lt;$L232),100*$AM232,0)</f>
        <v>0</v>
      </c>
      <c r="T232" s="137">
        <f>IF(AND(T$3&gt;=$K232,T$3&lt;$L232),100*$AM232,0)</f>
        <v>0</v>
      </c>
      <c r="U232" s="137">
        <f>IF(AND(U$3&gt;=$K232,U$3&lt;$L232),100*$AM232,0)</f>
        <v>0</v>
      </c>
      <c r="V232" s="137">
        <f>IF(AND(V$3&gt;=$K232,V$3&lt;$L232),100*$AM232,0)</f>
        <v>100</v>
      </c>
      <c r="W232" s="137">
        <f>IF(AND(W$3&gt;=$K232,W$3&lt;$L232),100*$AM232,0)</f>
        <v>100</v>
      </c>
      <c r="X232" s="137">
        <f>IF(AND(X$3&gt;=$K232,X$3&lt;$L232),100*$AM232,0)</f>
        <v>100</v>
      </c>
      <c r="Y232" s="137">
        <f>IF(AND(Y$3&gt;=$K232,Y$3&lt;$L232),100*$AM232,0)</f>
        <v>100</v>
      </c>
      <c r="Z232" s="137">
        <f>IF(AND(Z$3&gt;=$K232,Z$3&lt;$L232),100*$AM232,0)</f>
        <v>100</v>
      </c>
      <c r="AA232" s="137">
        <f>IF(AND(AA$3&gt;=$K232,AA$3&lt;$L232),100*$AM232,0)</f>
        <v>100</v>
      </c>
      <c r="AB232" s="137">
        <f>IF(AND(AB$3&gt;=$K232,AB$3&lt;$L232),100*$AM232,0)</f>
        <v>100</v>
      </c>
      <c r="AC232" s="137">
        <f>IF(AND(AC$3&gt;=$K232,AC$3&lt;$L232),100*$AM232,0)</f>
        <v>100</v>
      </c>
      <c r="AD232" s="137">
        <f>IF(AND(AD$3&gt;=$K232,AD$3&lt;$L232),100*$AM232,0)</f>
        <v>0</v>
      </c>
      <c r="AE232" s="137">
        <f>IF(AND(AE$3&gt;=$K232,AE$3&lt;$L232),100*$AM232,0)</f>
        <v>0</v>
      </c>
      <c r="AF232" s="137">
        <f>IF(AND(AF$3&gt;=$K232,AF$3&lt;$L232),100*$AM232,0)</f>
        <v>0</v>
      </c>
      <c r="AG232" s="137">
        <f>IF(AND(AG$3&gt;=$K232,AG$3&lt;$L232),100*$AM232,0)</f>
        <v>0</v>
      </c>
      <c r="AH232" s="137">
        <f>IF(AND(AH$3&gt;=$K232,AH$3&lt;$L232),100*$AM232,0)</f>
        <v>0</v>
      </c>
      <c r="AI232" s="137">
        <f>IF(AND(AI$3&gt;=$K232,AI$3&lt;$L232),100*$AM232,0)</f>
        <v>0</v>
      </c>
      <c r="AJ232" s="137">
        <f>IF(AND(AJ$3&gt;=$K232,AJ$3&lt;$L232),100*$AM232,0)</f>
        <v>0</v>
      </c>
      <c r="AK232" s="136">
        <f ca="1">IF(AND(AND($AK$3&lt;=B232,B232&lt;=$AK$1),B232&lt;&gt;""),1,0)</f>
        <v>1</v>
      </c>
      <c r="AL232" s="136">
        <f t="shared" si="4"/>
        <v>1</v>
      </c>
      <c r="AM232" s="136">
        <v>1</v>
      </c>
    </row>
    <row r="233" spans="1:39" ht="37.5">
      <c r="A233" s="148">
        <v>1052</v>
      </c>
      <c r="B233" s="149">
        <v>46050</v>
      </c>
      <c r="C233" s="150">
        <v>9</v>
      </c>
      <c r="D233" s="150">
        <v>17</v>
      </c>
      <c r="E233" s="153" t="s">
        <v>2</v>
      </c>
      <c r="F233" s="156" t="s">
        <v>38</v>
      </c>
      <c r="G233" s="156" t="s">
        <v>495</v>
      </c>
      <c r="H233" s="138" t="str">
        <f>IF(OR(G233="中止",G233="取消"),"998",IF(ISNA(MATCH($E233,施設情報!$B$2:$B$96,0)),"999",INDEX(施設情報!$C$2:$C$96,MATCH($E233,施設情報!$B$2:$B$96,0))))</f>
        <v>008</v>
      </c>
      <c r="I233" s="139">
        <f>B233</f>
        <v>46050</v>
      </c>
      <c r="J233" s="137" t="str">
        <f>H233&amp;"-"&amp;I233</f>
        <v>008-46050</v>
      </c>
      <c r="K233" s="137">
        <f>C233/24</f>
        <v>0.375</v>
      </c>
      <c r="L233" s="137">
        <f>D233/24</f>
        <v>0.70833333333333337</v>
      </c>
      <c r="M233" s="137">
        <f>IF(AND(M$3&gt;=$K233,M$3&lt;$L233),100*$AM233,0)</f>
        <v>0</v>
      </c>
      <c r="N233" s="137">
        <f>IF(AND(N$3&gt;=$K233,N$3&lt;$L233),100*$AM233,0)</f>
        <v>0</v>
      </c>
      <c r="O233" s="137">
        <f>IF(AND(O$3&gt;=$K233,O$3&lt;$L233),100*$AM233,0)</f>
        <v>0</v>
      </c>
      <c r="P233" s="137">
        <f>IF(AND(P$3&gt;=$K233,P$3&lt;$L233),100*$AM233,0)</f>
        <v>0</v>
      </c>
      <c r="Q233" s="137">
        <f>IF(AND(Q$3&gt;=$K233,Q$3&lt;$L233),100*$AM233,0)</f>
        <v>0</v>
      </c>
      <c r="R233" s="137">
        <f>IF(AND(R$3&gt;=$K233,R$3&lt;$L233),100*$AM233,0)</f>
        <v>0</v>
      </c>
      <c r="S233" s="137">
        <f>IF(AND(S$3&gt;=$K233,S$3&lt;$L233),100*$AM233,0)</f>
        <v>0</v>
      </c>
      <c r="T233" s="137">
        <f>IF(AND(T$3&gt;=$K233,T$3&lt;$L233),100*$AM233,0)</f>
        <v>0</v>
      </c>
      <c r="U233" s="137">
        <f>IF(AND(U$3&gt;=$K233,U$3&lt;$L233),100*$AM233,0)</f>
        <v>0</v>
      </c>
      <c r="V233" s="137">
        <f>IF(AND(V$3&gt;=$K233,V$3&lt;$L233),100*$AM233,0)</f>
        <v>100</v>
      </c>
      <c r="W233" s="137">
        <f>IF(AND(W$3&gt;=$K233,W$3&lt;$L233),100*$AM233,0)</f>
        <v>100</v>
      </c>
      <c r="X233" s="137">
        <f>IF(AND(X$3&gt;=$K233,X$3&lt;$L233),100*$AM233,0)</f>
        <v>100</v>
      </c>
      <c r="Y233" s="137">
        <f>IF(AND(Y$3&gt;=$K233,Y$3&lt;$L233),100*$AM233,0)</f>
        <v>100</v>
      </c>
      <c r="Z233" s="137">
        <f>IF(AND(Z$3&gt;=$K233,Z$3&lt;$L233),100*$AM233,0)</f>
        <v>100</v>
      </c>
      <c r="AA233" s="137">
        <f>IF(AND(AA$3&gt;=$K233,AA$3&lt;$L233),100*$AM233,0)</f>
        <v>100</v>
      </c>
      <c r="AB233" s="137">
        <f>IF(AND(AB$3&gt;=$K233,AB$3&lt;$L233),100*$AM233,0)</f>
        <v>100</v>
      </c>
      <c r="AC233" s="137">
        <f>IF(AND(AC$3&gt;=$K233,AC$3&lt;$L233),100*$AM233,0)</f>
        <v>100</v>
      </c>
      <c r="AD233" s="137">
        <f>IF(AND(AD$3&gt;=$K233,AD$3&lt;$L233),100*$AM233,0)</f>
        <v>0</v>
      </c>
      <c r="AE233" s="137">
        <f>IF(AND(AE$3&gt;=$K233,AE$3&lt;$L233),100*$AM233,0)</f>
        <v>0</v>
      </c>
      <c r="AF233" s="137">
        <f>IF(AND(AF$3&gt;=$K233,AF$3&lt;$L233),100*$AM233,0)</f>
        <v>0</v>
      </c>
      <c r="AG233" s="137">
        <f>IF(AND(AG$3&gt;=$K233,AG$3&lt;$L233),100*$AM233,0)</f>
        <v>0</v>
      </c>
      <c r="AH233" s="137">
        <f>IF(AND(AH$3&gt;=$K233,AH$3&lt;$L233),100*$AM233,0)</f>
        <v>0</v>
      </c>
      <c r="AI233" s="137">
        <f>IF(AND(AI$3&gt;=$K233,AI$3&lt;$L233),100*$AM233,0)</f>
        <v>0</v>
      </c>
      <c r="AJ233" s="137">
        <f>IF(AND(AJ$3&gt;=$K233,AJ$3&lt;$L233),100*$AM233,0)</f>
        <v>0</v>
      </c>
      <c r="AK233" s="136">
        <f ca="1">IF(AND(AND($AK$3&lt;=B233,B233&lt;=$AK$1),B233&lt;&gt;""),1,0)</f>
        <v>1</v>
      </c>
      <c r="AL233" s="136">
        <f t="shared" si="4"/>
        <v>1</v>
      </c>
      <c r="AM233" s="136">
        <v>1</v>
      </c>
    </row>
    <row r="234" spans="1:39" ht="37.5">
      <c r="A234" s="148">
        <v>1053</v>
      </c>
      <c r="B234" s="149">
        <v>46050</v>
      </c>
      <c r="C234" s="150">
        <v>9</v>
      </c>
      <c r="D234" s="150">
        <v>17</v>
      </c>
      <c r="E234" s="153" t="s">
        <v>91</v>
      </c>
      <c r="F234" s="156" t="s">
        <v>494</v>
      </c>
      <c r="G234" s="156" t="s">
        <v>495</v>
      </c>
      <c r="H234" s="138" t="str">
        <f>IF(OR(G234="中止",G234="取消"),"998",IF(ISNA(MATCH($E234,施設情報!$B$2:$B$96,0)),"999",INDEX(施設情報!$C$2:$C$96,MATCH($E234,施設情報!$B$2:$B$96,0))))</f>
        <v>018</v>
      </c>
      <c r="I234" s="139">
        <f>B234</f>
        <v>46050</v>
      </c>
      <c r="J234" s="137" t="str">
        <f>H234&amp;"-"&amp;I234</f>
        <v>018-46050</v>
      </c>
      <c r="K234" s="137">
        <f>C234/24</f>
        <v>0.375</v>
      </c>
      <c r="L234" s="137">
        <f>D234/24</f>
        <v>0.70833333333333337</v>
      </c>
      <c r="M234" s="137">
        <f>IF(AND(M$3&gt;=$K234,M$3&lt;$L234),100*$AM234,0)</f>
        <v>0</v>
      </c>
      <c r="N234" s="137">
        <f>IF(AND(N$3&gt;=$K234,N$3&lt;$L234),100*$AM234,0)</f>
        <v>0</v>
      </c>
      <c r="O234" s="137">
        <f>IF(AND(O$3&gt;=$K234,O$3&lt;$L234),100*$AM234,0)</f>
        <v>0</v>
      </c>
      <c r="P234" s="137">
        <f>IF(AND(P$3&gt;=$K234,P$3&lt;$L234),100*$AM234,0)</f>
        <v>0</v>
      </c>
      <c r="Q234" s="137">
        <f>IF(AND(Q$3&gt;=$K234,Q$3&lt;$L234),100*$AM234,0)</f>
        <v>0</v>
      </c>
      <c r="R234" s="137">
        <f>IF(AND(R$3&gt;=$K234,R$3&lt;$L234),100*$AM234,0)</f>
        <v>0</v>
      </c>
      <c r="S234" s="137">
        <f>IF(AND(S$3&gt;=$K234,S$3&lt;$L234),100*$AM234,0)</f>
        <v>0</v>
      </c>
      <c r="T234" s="137">
        <f>IF(AND(T$3&gt;=$K234,T$3&lt;$L234),100*$AM234,0)</f>
        <v>0</v>
      </c>
      <c r="U234" s="137">
        <f>IF(AND(U$3&gt;=$K234,U$3&lt;$L234),100*$AM234,0)</f>
        <v>0</v>
      </c>
      <c r="V234" s="137">
        <f>IF(AND(V$3&gt;=$K234,V$3&lt;$L234),100*$AM234,0)</f>
        <v>100</v>
      </c>
      <c r="W234" s="137">
        <f>IF(AND(W$3&gt;=$K234,W$3&lt;$L234),100*$AM234,0)</f>
        <v>100</v>
      </c>
      <c r="X234" s="137">
        <f>IF(AND(X$3&gt;=$K234,X$3&lt;$L234),100*$AM234,0)</f>
        <v>100</v>
      </c>
      <c r="Y234" s="137">
        <f>IF(AND(Y$3&gt;=$K234,Y$3&lt;$L234),100*$AM234,0)</f>
        <v>100</v>
      </c>
      <c r="Z234" s="137">
        <f>IF(AND(Z$3&gt;=$K234,Z$3&lt;$L234),100*$AM234,0)</f>
        <v>100</v>
      </c>
      <c r="AA234" s="137">
        <f>IF(AND(AA$3&gt;=$K234,AA$3&lt;$L234),100*$AM234,0)</f>
        <v>100</v>
      </c>
      <c r="AB234" s="137">
        <f>IF(AND(AB$3&gt;=$K234,AB$3&lt;$L234),100*$AM234,0)</f>
        <v>100</v>
      </c>
      <c r="AC234" s="137">
        <f>IF(AND(AC$3&gt;=$K234,AC$3&lt;$L234),100*$AM234,0)</f>
        <v>100</v>
      </c>
      <c r="AD234" s="137">
        <f>IF(AND(AD$3&gt;=$K234,AD$3&lt;$L234),100*$AM234,0)</f>
        <v>0</v>
      </c>
      <c r="AE234" s="137">
        <f>IF(AND(AE$3&gt;=$K234,AE$3&lt;$L234),100*$AM234,0)</f>
        <v>0</v>
      </c>
      <c r="AF234" s="137">
        <f>IF(AND(AF$3&gt;=$K234,AF$3&lt;$L234),100*$AM234,0)</f>
        <v>0</v>
      </c>
      <c r="AG234" s="137">
        <f>IF(AND(AG$3&gt;=$K234,AG$3&lt;$L234),100*$AM234,0)</f>
        <v>0</v>
      </c>
      <c r="AH234" s="137">
        <f>IF(AND(AH$3&gt;=$K234,AH$3&lt;$L234),100*$AM234,0)</f>
        <v>0</v>
      </c>
      <c r="AI234" s="137">
        <f>IF(AND(AI$3&gt;=$K234,AI$3&lt;$L234),100*$AM234,0)</f>
        <v>0</v>
      </c>
      <c r="AJ234" s="137">
        <f>IF(AND(AJ$3&gt;=$K234,AJ$3&lt;$L234),100*$AM234,0)</f>
        <v>0</v>
      </c>
      <c r="AK234" s="136">
        <f ca="1">IF(AND(AND($AK$3&lt;=B234,B234&lt;=$AK$1),B234&lt;&gt;""),1,0)</f>
        <v>1</v>
      </c>
      <c r="AL234" s="136">
        <f t="shared" si="4"/>
        <v>1</v>
      </c>
      <c r="AM234" s="136">
        <v>1</v>
      </c>
    </row>
    <row r="235" spans="1:39" ht="56.25">
      <c r="A235" s="148">
        <v>323</v>
      </c>
      <c r="B235" s="152">
        <v>46051</v>
      </c>
      <c r="C235" s="154">
        <v>9</v>
      </c>
      <c r="D235" s="154">
        <v>17</v>
      </c>
      <c r="E235" s="153" t="s">
        <v>53</v>
      </c>
      <c r="F235" s="207" t="s">
        <v>96</v>
      </c>
      <c r="G235" s="207" t="s">
        <v>1</v>
      </c>
      <c r="H235" s="138" t="str">
        <f>IF(OR(G235="中止",G235="取消"),"998",IF(ISNA(MATCH($E235,施設情報!$B$2:$B$96,0)),"999",INDEX(施設情報!$C$2:$C$96,MATCH($E235,施設情報!$B$2:$B$96,0))))</f>
        <v>024</v>
      </c>
      <c r="I235" s="139">
        <f>B235</f>
        <v>46051</v>
      </c>
      <c r="J235" s="137" t="str">
        <f>H235&amp;"-"&amp;I235</f>
        <v>024-46051</v>
      </c>
      <c r="K235" s="137">
        <f>C235/24</f>
        <v>0.375</v>
      </c>
      <c r="L235" s="137">
        <f>D235/24</f>
        <v>0.70833333333333337</v>
      </c>
      <c r="M235" s="137">
        <f>IF(AND(M$3&gt;=$K235,M$3&lt;$L235),100*$AM235,0)</f>
        <v>0</v>
      </c>
      <c r="N235" s="137">
        <f>IF(AND(N$3&gt;=$K235,N$3&lt;$L235),100*$AM235,0)</f>
        <v>0</v>
      </c>
      <c r="O235" s="137">
        <f>IF(AND(O$3&gt;=$K235,O$3&lt;$L235),100*$AM235,0)</f>
        <v>0</v>
      </c>
      <c r="P235" s="137">
        <f>IF(AND(P$3&gt;=$K235,P$3&lt;$L235),100*$AM235,0)</f>
        <v>0</v>
      </c>
      <c r="Q235" s="137">
        <f>IF(AND(Q$3&gt;=$K235,Q$3&lt;$L235),100*$AM235,0)</f>
        <v>0</v>
      </c>
      <c r="R235" s="137">
        <f>IF(AND(R$3&gt;=$K235,R$3&lt;$L235),100*$AM235,0)</f>
        <v>0</v>
      </c>
      <c r="S235" s="137">
        <f>IF(AND(S$3&gt;=$K235,S$3&lt;$L235),100*$AM235,0)</f>
        <v>0</v>
      </c>
      <c r="T235" s="137">
        <f>IF(AND(T$3&gt;=$K235,T$3&lt;$L235),100*$AM235,0)</f>
        <v>0</v>
      </c>
      <c r="U235" s="137">
        <f>IF(AND(U$3&gt;=$K235,U$3&lt;$L235),100*$AM235,0)</f>
        <v>0</v>
      </c>
      <c r="V235" s="137">
        <f>IF(AND(V$3&gt;=$K235,V$3&lt;$L235),100*$AM235,0)</f>
        <v>100</v>
      </c>
      <c r="W235" s="137">
        <f>IF(AND(W$3&gt;=$K235,W$3&lt;$L235),100*$AM235,0)</f>
        <v>100</v>
      </c>
      <c r="X235" s="137">
        <f>IF(AND(X$3&gt;=$K235,X$3&lt;$L235),100*$AM235,0)</f>
        <v>100</v>
      </c>
      <c r="Y235" s="137">
        <f>IF(AND(Y$3&gt;=$K235,Y$3&lt;$L235),100*$AM235,0)</f>
        <v>100</v>
      </c>
      <c r="Z235" s="137">
        <f>IF(AND(Z$3&gt;=$K235,Z$3&lt;$L235),100*$AM235,0)</f>
        <v>100</v>
      </c>
      <c r="AA235" s="137">
        <f>IF(AND(AA$3&gt;=$K235,AA$3&lt;$L235),100*$AM235,0)</f>
        <v>100</v>
      </c>
      <c r="AB235" s="137">
        <f>IF(AND(AB$3&gt;=$K235,AB$3&lt;$L235),100*$AM235,0)</f>
        <v>100</v>
      </c>
      <c r="AC235" s="137">
        <f>IF(AND(AC$3&gt;=$K235,AC$3&lt;$L235),100*$AM235,0)</f>
        <v>100</v>
      </c>
      <c r="AD235" s="137">
        <f>IF(AND(AD$3&gt;=$K235,AD$3&lt;$L235),100*$AM235,0)</f>
        <v>0</v>
      </c>
      <c r="AE235" s="137">
        <f>IF(AND(AE$3&gt;=$K235,AE$3&lt;$L235),100*$AM235,0)</f>
        <v>0</v>
      </c>
      <c r="AF235" s="137">
        <f>IF(AND(AF$3&gt;=$K235,AF$3&lt;$L235),100*$AM235,0)</f>
        <v>0</v>
      </c>
      <c r="AG235" s="137">
        <f>IF(AND(AG$3&gt;=$K235,AG$3&lt;$L235),100*$AM235,0)</f>
        <v>0</v>
      </c>
      <c r="AH235" s="137">
        <f>IF(AND(AH$3&gt;=$K235,AH$3&lt;$L235),100*$AM235,0)</f>
        <v>0</v>
      </c>
      <c r="AI235" s="137">
        <f>IF(AND(AI$3&gt;=$K235,AI$3&lt;$L235),100*$AM235,0)</f>
        <v>0</v>
      </c>
      <c r="AJ235" s="137">
        <f>IF(AND(AJ$3&gt;=$K235,AJ$3&lt;$L235),100*$AM235,0)</f>
        <v>0</v>
      </c>
      <c r="AK235" s="136">
        <f ca="1">IF(AND(AND($AK$3&lt;=B235,B235&lt;=$AK$1),B235&lt;&gt;""),1,0)</f>
        <v>1</v>
      </c>
      <c r="AL235" s="136">
        <f t="shared" si="4"/>
        <v>1</v>
      </c>
      <c r="AM235" s="136">
        <v>1</v>
      </c>
    </row>
    <row r="236" spans="1:39" ht="37.5">
      <c r="A236" s="148">
        <v>752</v>
      </c>
      <c r="B236" s="149">
        <v>46051</v>
      </c>
      <c r="C236" s="150">
        <v>9</v>
      </c>
      <c r="D236" s="150">
        <v>17</v>
      </c>
      <c r="E236" s="153" t="s">
        <v>2</v>
      </c>
      <c r="F236" s="156" t="s">
        <v>38</v>
      </c>
      <c r="G236" s="156" t="s">
        <v>493</v>
      </c>
      <c r="H236" s="138" t="str">
        <f>IF(OR(G236="中止",G236="取消"),"998",IF(ISNA(MATCH($E236,施設情報!$B$2:$B$96,0)),"999",INDEX(施設情報!$C$2:$C$96,MATCH($E236,施設情報!$B$2:$B$96,0))))</f>
        <v>998</v>
      </c>
      <c r="I236" s="139">
        <f>B236</f>
        <v>46051</v>
      </c>
      <c r="J236" s="137" t="str">
        <f>H236&amp;"-"&amp;I236</f>
        <v>998-46051</v>
      </c>
      <c r="K236" s="137">
        <f>C236/24</f>
        <v>0.375</v>
      </c>
      <c r="L236" s="137">
        <f>D236/24</f>
        <v>0.70833333333333337</v>
      </c>
      <c r="M236" s="137">
        <f>IF(AND(M$3&gt;=$K236,M$3&lt;$L236),100*$AM236,0)</f>
        <v>0</v>
      </c>
      <c r="N236" s="137">
        <f>IF(AND(N$3&gt;=$K236,N$3&lt;$L236),100*$AM236,0)</f>
        <v>0</v>
      </c>
      <c r="O236" s="137">
        <f>IF(AND(O$3&gt;=$K236,O$3&lt;$L236),100*$AM236,0)</f>
        <v>0</v>
      </c>
      <c r="P236" s="137">
        <f>IF(AND(P$3&gt;=$K236,P$3&lt;$L236),100*$AM236,0)</f>
        <v>0</v>
      </c>
      <c r="Q236" s="137">
        <f>IF(AND(Q$3&gt;=$K236,Q$3&lt;$L236),100*$AM236,0)</f>
        <v>0</v>
      </c>
      <c r="R236" s="137">
        <f>IF(AND(R$3&gt;=$K236,R$3&lt;$L236),100*$AM236,0)</f>
        <v>0</v>
      </c>
      <c r="S236" s="137">
        <f>IF(AND(S$3&gt;=$K236,S$3&lt;$L236),100*$AM236,0)</f>
        <v>0</v>
      </c>
      <c r="T236" s="137">
        <f>IF(AND(T$3&gt;=$K236,T$3&lt;$L236),100*$AM236,0)</f>
        <v>0</v>
      </c>
      <c r="U236" s="137">
        <f>IF(AND(U$3&gt;=$K236,U$3&lt;$L236),100*$AM236,0)</f>
        <v>0</v>
      </c>
      <c r="V236" s="137">
        <f>IF(AND(V$3&gt;=$K236,V$3&lt;$L236),100*$AM236,0)</f>
        <v>100</v>
      </c>
      <c r="W236" s="137">
        <f>IF(AND(W$3&gt;=$K236,W$3&lt;$L236),100*$AM236,0)</f>
        <v>100</v>
      </c>
      <c r="X236" s="137">
        <f>IF(AND(X$3&gt;=$K236,X$3&lt;$L236),100*$AM236,0)</f>
        <v>100</v>
      </c>
      <c r="Y236" s="137">
        <f>IF(AND(Y$3&gt;=$K236,Y$3&lt;$L236),100*$AM236,0)</f>
        <v>100</v>
      </c>
      <c r="Z236" s="137">
        <f>IF(AND(Z$3&gt;=$K236,Z$3&lt;$L236),100*$AM236,0)</f>
        <v>100</v>
      </c>
      <c r="AA236" s="137">
        <f>IF(AND(AA$3&gt;=$K236,AA$3&lt;$L236),100*$AM236,0)</f>
        <v>100</v>
      </c>
      <c r="AB236" s="137">
        <f>IF(AND(AB$3&gt;=$K236,AB$3&lt;$L236),100*$AM236,0)</f>
        <v>100</v>
      </c>
      <c r="AC236" s="137">
        <f>IF(AND(AC$3&gt;=$K236,AC$3&lt;$L236),100*$AM236,0)</f>
        <v>100</v>
      </c>
      <c r="AD236" s="137">
        <f>IF(AND(AD$3&gt;=$K236,AD$3&lt;$L236),100*$AM236,0)</f>
        <v>0</v>
      </c>
      <c r="AE236" s="137">
        <f>IF(AND(AE$3&gt;=$K236,AE$3&lt;$L236),100*$AM236,0)</f>
        <v>0</v>
      </c>
      <c r="AF236" s="137">
        <f>IF(AND(AF$3&gt;=$K236,AF$3&lt;$L236),100*$AM236,0)</f>
        <v>0</v>
      </c>
      <c r="AG236" s="137">
        <f>IF(AND(AG$3&gt;=$K236,AG$3&lt;$L236),100*$AM236,0)</f>
        <v>0</v>
      </c>
      <c r="AH236" s="137">
        <f>IF(AND(AH$3&gt;=$K236,AH$3&lt;$L236),100*$AM236,0)</f>
        <v>0</v>
      </c>
      <c r="AI236" s="137">
        <f>IF(AND(AI$3&gt;=$K236,AI$3&lt;$L236),100*$AM236,0)</f>
        <v>0</v>
      </c>
      <c r="AJ236" s="137">
        <f>IF(AND(AJ$3&gt;=$K236,AJ$3&lt;$L236),100*$AM236,0)</f>
        <v>0</v>
      </c>
      <c r="AK236" s="136">
        <f ca="1">IF(AND(AND($AK$3&lt;=B236,B236&lt;=$AK$1),B236&lt;&gt;""),1,0)</f>
        <v>1</v>
      </c>
      <c r="AL236" s="136">
        <f t="shared" si="4"/>
        <v>1</v>
      </c>
      <c r="AM236" s="136">
        <v>1</v>
      </c>
    </row>
    <row r="237" spans="1:39" ht="75">
      <c r="A237" s="148">
        <v>764</v>
      </c>
      <c r="B237" s="149">
        <v>46051</v>
      </c>
      <c r="C237" s="150">
        <v>9</v>
      </c>
      <c r="D237" s="150">
        <v>17</v>
      </c>
      <c r="E237" s="153" t="s">
        <v>41</v>
      </c>
      <c r="F237" s="156" t="s">
        <v>38</v>
      </c>
      <c r="G237" s="156" t="s">
        <v>493</v>
      </c>
      <c r="H237" s="138" t="str">
        <f>IF(OR(G237="中止",G237="取消"),"998",IF(ISNA(MATCH($E237,施設情報!$B$2:$B$96,0)),"999",INDEX(施設情報!$C$2:$C$96,MATCH($E237,施設情報!$B$2:$B$96,0))))</f>
        <v>998</v>
      </c>
      <c r="I237" s="139">
        <f>B237</f>
        <v>46051</v>
      </c>
      <c r="J237" s="137" t="str">
        <f>H237&amp;"-"&amp;I237</f>
        <v>998-46051</v>
      </c>
      <c r="K237" s="137">
        <f>C237/24</f>
        <v>0.375</v>
      </c>
      <c r="L237" s="137">
        <f>D237/24</f>
        <v>0.70833333333333337</v>
      </c>
      <c r="M237" s="137">
        <f>IF(AND(M$3&gt;=$K237,M$3&lt;$L237),100*$AM237,0)</f>
        <v>0</v>
      </c>
      <c r="N237" s="137">
        <f>IF(AND(N$3&gt;=$K237,N$3&lt;$L237),100*$AM237,0)</f>
        <v>0</v>
      </c>
      <c r="O237" s="137">
        <f>IF(AND(O$3&gt;=$K237,O$3&lt;$L237),100*$AM237,0)</f>
        <v>0</v>
      </c>
      <c r="P237" s="137">
        <f>IF(AND(P$3&gt;=$K237,P$3&lt;$L237),100*$AM237,0)</f>
        <v>0</v>
      </c>
      <c r="Q237" s="137">
        <f>IF(AND(Q$3&gt;=$K237,Q$3&lt;$L237),100*$AM237,0)</f>
        <v>0</v>
      </c>
      <c r="R237" s="137">
        <f>IF(AND(R$3&gt;=$K237,R$3&lt;$L237),100*$AM237,0)</f>
        <v>0</v>
      </c>
      <c r="S237" s="137">
        <f>IF(AND(S$3&gt;=$K237,S$3&lt;$L237),100*$AM237,0)</f>
        <v>0</v>
      </c>
      <c r="T237" s="137">
        <f>IF(AND(T$3&gt;=$K237,T$3&lt;$L237),100*$AM237,0)</f>
        <v>0</v>
      </c>
      <c r="U237" s="137">
        <f>IF(AND(U$3&gt;=$K237,U$3&lt;$L237),100*$AM237,0)</f>
        <v>0</v>
      </c>
      <c r="V237" s="137">
        <f>IF(AND(V$3&gt;=$K237,V$3&lt;$L237),100*$AM237,0)</f>
        <v>100</v>
      </c>
      <c r="W237" s="137">
        <f>IF(AND(W$3&gt;=$K237,W$3&lt;$L237),100*$AM237,0)</f>
        <v>100</v>
      </c>
      <c r="X237" s="137">
        <f>IF(AND(X$3&gt;=$K237,X$3&lt;$L237),100*$AM237,0)</f>
        <v>100</v>
      </c>
      <c r="Y237" s="137">
        <f>IF(AND(Y$3&gt;=$K237,Y$3&lt;$L237),100*$AM237,0)</f>
        <v>100</v>
      </c>
      <c r="Z237" s="137">
        <f>IF(AND(Z$3&gt;=$K237,Z$3&lt;$L237),100*$AM237,0)</f>
        <v>100</v>
      </c>
      <c r="AA237" s="137">
        <f>IF(AND(AA$3&gt;=$K237,AA$3&lt;$L237),100*$AM237,0)</f>
        <v>100</v>
      </c>
      <c r="AB237" s="137">
        <f>IF(AND(AB$3&gt;=$K237,AB$3&lt;$L237),100*$AM237,0)</f>
        <v>100</v>
      </c>
      <c r="AC237" s="137">
        <f>IF(AND(AC$3&gt;=$K237,AC$3&lt;$L237),100*$AM237,0)</f>
        <v>100</v>
      </c>
      <c r="AD237" s="137">
        <f>IF(AND(AD$3&gt;=$K237,AD$3&lt;$L237),100*$AM237,0)</f>
        <v>0</v>
      </c>
      <c r="AE237" s="137">
        <f>IF(AND(AE$3&gt;=$K237,AE$3&lt;$L237),100*$AM237,0)</f>
        <v>0</v>
      </c>
      <c r="AF237" s="137">
        <f>IF(AND(AF$3&gt;=$K237,AF$3&lt;$L237),100*$AM237,0)</f>
        <v>0</v>
      </c>
      <c r="AG237" s="137">
        <f>IF(AND(AG$3&gt;=$K237,AG$3&lt;$L237),100*$AM237,0)</f>
        <v>0</v>
      </c>
      <c r="AH237" s="137">
        <f>IF(AND(AH$3&gt;=$K237,AH$3&lt;$L237),100*$AM237,0)</f>
        <v>0</v>
      </c>
      <c r="AI237" s="137">
        <f>IF(AND(AI$3&gt;=$K237,AI$3&lt;$L237),100*$AM237,0)</f>
        <v>0</v>
      </c>
      <c r="AJ237" s="137">
        <f>IF(AND(AJ$3&gt;=$K237,AJ$3&lt;$L237),100*$AM237,0)</f>
        <v>0</v>
      </c>
      <c r="AK237" s="136">
        <f ca="1">IF(AND(AND($AK$3&lt;=B237,B237&lt;=$AK$1),B237&lt;&gt;""),1,0)</f>
        <v>1</v>
      </c>
      <c r="AL237" s="136">
        <f t="shared" si="4"/>
        <v>1</v>
      </c>
      <c r="AM237" s="136">
        <v>1</v>
      </c>
    </row>
    <row r="238" spans="1:39" ht="36">
      <c r="A238" s="148">
        <v>776</v>
      </c>
      <c r="B238" s="149">
        <v>46051</v>
      </c>
      <c r="C238" s="150">
        <v>9</v>
      </c>
      <c r="D238" s="150">
        <v>17</v>
      </c>
      <c r="E238" s="153" t="s">
        <v>92</v>
      </c>
      <c r="F238" s="156" t="s">
        <v>38</v>
      </c>
      <c r="G238" s="156" t="s">
        <v>493</v>
      </c>
      <c r="H238" s="138" t="str">
        <f>IF(OR(G238="中止",G238="取消"),"998",IF(ISNA(MATCH($E238,施設情報!$B$2:$B$96,0)),"999",INDEX(施設情報!$C$2:$C$96,MATCH($E238,施設情報!$B$2:$B$96,0))))</f>
        <v>998</v>
      </c>
      <c r="I238" s="139">
        <f>B238</f>
        <v>46051</v>
      </c>
      <c r="J238" s="137" t="str">
        <f>H238&amp;"-"&amp;I238</f>
        <v>998-46051</v>
      </c>
      <c r="K238" s="137">
        <f>C238/24</f>
        <v>0.375</v>
      </c>
      <c r="L238" s="137">
        <f>D238/24</f>
        <v>0.70833333333333337</v>
      </c>
      <c r="M238" s="137">
        <f>IF(AND(M$3&gt;=$K238,M$3&lt;$L238),100*$AM238,0)</f>
        <v>0</v>
      </c>
      <c r="N238" s="137">
        <f>IF(AND(N$3&gt;=$K238,N$3&lt;$L238),100*$AM238,0)</f>
        <v>0</v>
      </c>
      <c r="O238" s="137">
        <f>IF(AND(O$3&gt;=$K238,O$3&lt;$L238),100*$AM238,0)</f>
        <v>0</v>
      </c>
      <c r="P238" s="137">
        <f>IF(AND(P$3&gt;=$K238,P$3&lt;$L238),100*$AM238,0)</f>
        <v>0</v>
      </c>
      <c r="Q238" s="137">
        <f>IF(AND(Q$3&gt;=$K238,Q$3&lt;$L238),100*$AM238,0)</f>
        <v>0</v>
      </c>
      <c r="R238" s="137">
        <f>IF(AND(R$3&gt;=$K238,R$3&lt;$L238),100*$AM238,0)</f>
        <v>0</v>
      </c>
      <c r="S238" s="137">
        <f>IF(AND(S$3&gt;=$K238,S$3&lt;$L238),100*$AM238,0)</f>
        <v>0</v>
      </c>
      <c r="T238" s="137">
        <f>IF(AND(T$3&gt;=$K238,T$3&lt;$L238),100*$AM238,0)</f>
        <v>0</v>
      </c>
      <c r="U238" s="137">
        <f>IF(AND(U$3&gt;=$K238,U$3&lt;$L238),100*$AM238,0)</f>
        <v>0</v>
      </c>
      <c r="V238" s="137">
        <f>IF(AND(V$3&gt;=$K238,V$3&lt;$L238),100*$AM238,0)</f>
        <v>100</v>
      </c>
      <c r="W238" s="137">
        <f>IF(AND(W$3&gt;=$K238,W$3&lt;$L238),100*$AM238,0)</f>
        <v>100</v>
      </c>
      <c r="X238" s="137">
        <f>IF(AND(X$3&gt;=$K238,X$3&lt;$L238),100*$AM238,0)</f>
        <v>100</v>
      </c>
      <c r="Y238" s="137">
        <f>IF(AND(Y$3&gt;=$K238,Y$3&lt;$L238),100*$AM238,0)</f>
        <v>100</v>
      </c>
      <c r="Z238" s="137">
        <f>IF(AND(Z$3&gt;=$K238,Z$3&lt;$L238),100*$AM238,0)</f>
        <v>100</v>
      </c>
      <c r="AA238" s="137">
        <f>IF(AND(AA$3&gt;=$K238,AA$3&lt;$L238),100*$AM238,0)</f>
        <v>100</v>
      </c>
      <c r="AB238" s="137">
        <f>IF(AND(AB$3&gt;=$K238,AB$3&lt;$L238),100*$AM238,0)</f>
        <v>100</v>
      </c>
      <c r="AC238" s="137">
        <f>IF(AND(AC$3&gt;=$K238,AC$3&lt;$L238),100*$AM238,0)</f>
        <v>100</v>
      </c>
      <c r="AD238" s="137">
        <f>IF(AND(AD$3&gt;=$K238,AD$3&lt;$L238),100*$AM238,0)</f>
        <v>0</v>
      </c>
      <c r="AE238" s="137">
        <f>IF(AND(AE$3&gt;=$K238,AE$3&lt;$L238),100*$AM238,0)</f>
        <v>0</v>
      </c>
      <c r="AF238" s="137">
        <f>IF(AND(AF$3&gt;=$K238,AF$3&lt;$L238),100*$AM238,0)</f>
        <v>0</v>
      </c>
      <c r="AG238" s="137">
        <f>IF(AND(AG$3&gt;=$K238,AG$3&lt;$L238),100*$AM238,0)</f>
        <v>0</v>
      </c>
      <c r="AH238" s="137">
        <f>IF(AND(AH$3&gt;=$K238,AH$3&lt;$L238),100*$AM238,0)</f>
        <v>0</v>
      </c>
      <c r="AI238" s="137">
        <f>IF(AND(AI$3&gt;=$K238,AI$3&lt;$L238),100*$AM238,0)</f>
        <v>0</v>
      </c>
      <c r="AJ238" s="137">
        <f>IF(AND(AJ$3&gt;=$K238,AJ$3&lt;$L238),100*$AM238,0)</f>
        <v>0</v>
      </c>
      <c r="AK238" s="136">
        <f ca="1">IF(AND(AND($AK$3&lt;=B238,B238&lt;=$AK$1),B238&lt;&gt;""),1,0)</f>
        <v>1</v>
      </c>
      <c r="AL238" s="136">
        <f t="shared" si="4"/>
        <v>1</v>
      </c>
      <c r="AM238" s="136">
        <v>1</v>
      </c>
    </row>
    <row r="239" spans="1:39" ht="72">
      <c r="A239" s="148">
        <v>788</v>
      </c>
      <c r="B239" s="149">
        <v>46051</v>
      </c>
      <c r="C239" s="150">
        <v>9</v>
      </c>
      <c r="D239" s="150">
        <v>17</v>
      </c>
      <c r="E239" s="153" t="s">
        <v>93</v>
      </c>
      <c r="F239" s="156" t="s">
        <v>38</v>
      </c>
      <c r="G239" s="156" t="s">
        <v>493</v>
      </c>
      <c r="H239" s="138" t="str">
        <f>IF(OR(G239="中止",G239="取消"),"998",IF(ISNA(MATCH($E239,施設情報!$B$2:$B$96,0)),"999",INDEX(施設情報!$C$2:$C$96,MATCH($E239,施設情報!$B$2:$B$96,0))))</f>
        <v>998</v>
      </c>
      <c r="I239" s="139">
        <f>B239</f>
        <v>46051</v>
      </c>
      <c r="J239" s="137" t="str">
        <f>H239&amp;"-"&amp;I239</f>
        <v>998-46051</v>
      </c>
      <c r="K239" s="137">
        <f>C239/24</f>
        <v>0.375</v>
      </c>
      <c r="L239" s="137">
        <f>D239/24</f>
        <v>0.70833333333333337</v>
      </c>
      <c r="M239" s="137">
        <f>IF(AND(M$3&gt;=$K239,M$3&lt;$L239),100*$AM239,0)</f>
        <v>0</v>
      </c>
      <c r="N239" s="137">
        <f>IF(AND(N$3&gt;=$K239,N$3&lt;$L239),100*$AM239,0)</f>
        <v>0</v>
      </c>
      <c r="O239" s="137">
        <f>IF(AND(O$3&gt;=$K239,O$3&lt;$L239),100*$AM239,0)</f>
        <v>0</v>
      </c>
      <c r="P239" s="137">
        <f>IF(AND(P$3&gt;=$K239,P$3&lt;$L239),100*$AM239,0)</f>
        <v>0</v>
      </c>
      <c r="Q239" s="137">
        <f>IF(AND(Q$3&gt;=$K239,Q$3&lt;$L239),100*$AM239,0)</f>
        <v>0</v>
      </c>
      <c r="R239" s="137">
        <f>IF(AND(R$3&gt;=$K239,R$3&lt;$L239),100*$AM239,0)</f>
        <v>0</v>
      </c>
      <c r="S239" s="137">
        <f>IF(AND(S$3&gt;=$K239,S$3&lt;$L239),100*$AM239,0)</f>
        <v>0</v>
      </c>
      <c r="T239" s="137">
        <f>IF(AND(T$3&gt;=$K239,T$3&lt;$L239),100*$AM239,0)</f>
        <v>0</v>
      </c>
      <c r="U239" s="137">
        <f>IF(AND(U$3&gt;=$K239,U$3&lt;$L239),100*$AM239,0)</f>
        <v>0</v>
      </c>
      <c r="V239" s="137">
        <f>IF(AND(V$3&gt;=$K239,V$3&lt;$L239),100*$AM239,0)</f>
        <v>100</v>
      </c>
      <c r="W239" s="137">
        <f>IF(AND(W$3&gt;=$K239,W$3&lt;$L239),100*$AM239,0)</f>
        <v>100</v>
      </c>
      <c r="X239" s="137">
        <f>IF(AND(X$3&gt;=$K239,X$3&lt;$L239),100*$AM239,0)</f>
        <v>100</v>
      </c>
      <c r="Y239" s="137">
        <f>IF(AND(Y$3&gt;=$K239,Y$3&lt;$L239),100*$AM239,0)</f>
        <v>100</v>
      </c>
      <c r="Z239" s="137">
        <f>IF(AND(Z$3&gt;=$K239,Z$3&lt;$L239),100*$AM239,0)</f>
        <v>100</v>
      </c>
      <c r="AA239" s="137">
        <f>IF(AND(AA$3&gt;=$K239,AA$3&lt;$L239),100*$AM239,0)</f>
        <v>100</v>
      </c>
      <c r="AB239" s="137">
        <f>IF(AND(AB$3&gt;=$K239,AB$3&lt;$L239),100*$AM239,0)</f>
        <v>100</v>
      </c>
      <c r="AC239" s="137">
        <f>IF(AND(AC$3&gt;=$K239,AC$3&lt;$L239),100*$AM239,0)</f>
        <v>100</v>
      </c>
      <c r="AD239" s="137">
        <f>IF(AND(AD$3&gt;=$K239,AD$3&lt;$L239),100*$AM239,0)</f>
        <v>0</v>
      </c>
      <c r="AE239" s="137">
        <f>IF(AND(AE$3&gt;=$K239,AE$3&lt;$L239),100*$AM239,0)</f>
        <v>0</v>
      </c>
      <c r="AF239" s="137">
        <f>IF(AND(AF$3&gt;=$K239,AF$3&lt;$L239),100*$AM239,0)</f>
        <v>0</v>
      </c>
      <c r="AG239" s="137">
        <f>IF(AND(AG$3&gt;=$K239,AG$3&lt;$L239),100*$AM239,0)</f>
        <v>0</v>
      </c>
      <c r="AH239" s="137">
        <f>IF(AND(AH$3&gt;=$K239,AH$3&lt;$L239),100*$AM239,0)</f>
        <v>0</v>
      </c>
      <c r="AI239" s="137">
        <f>IF(AND(AI$3&gt;=$K239,AI$3&lt;$L239),100*$AM239,0)</f>
        <v>0</v>
      </c>
      <c r="AJ239" s="137">
        <f>IF(AND(AJ$3&gt;=$K239,AJ$3&lt;$L239),100*$AM239,0)</f>
        <v>0</v>
      </c>
      <c r="AK239" s="136">
        <f ca="1">IF(AND(AND($AK$3&lt;=B239,B239&lt;=$AK$1),B239&lt;&gt;""),1,0)</f>
        <v>1</v>
      </c>
      <c r="AL239" s="136">
        <f t="shared" si="4"/>
        <v>1</v>
      </c>
      <c r="AM239" s="136">
        <v>1</v>
      </c>
    </row>
    <row r="240" spans="1:39" ht="75">
      <c r="A240" s="148">
        <v>800</v>
      </c>
      <c r="B240" s="149">
        <v>46051</v>
      </c>
      <c r="C240" s="150">
        <v>9</v>
      </c>
      <c r="D240" s="150">
        <v>21</v>
      </c>
      <c r="E240" s="153" t="s">
        <v>43</v>
      </c>
      <c r="F240" s="156" t="s">
        <v>38</v>
      </c>
      <c r="G240" s="156" t="s">
        <v>493</v>
      </c>
      <c r="H240" s="138" t="str">
        <f>IF(OR(G240="中止",G240="取消"),"998",IF(ISNA(MATCH($E240,施設情報!$B$2:$B$96,0)),"999",INDEX(施設情報!$C$2:$C$96,MATCH($E240,施設情報!$B$2:$B$96,0))))</f>
        <v>998</v>
      </c>
      <c r="I240" s="139">
        <f>B240</f>
        <v>46051</v>
      </c>
      <c r="J240" s="137" t="str">
        <f>H240&amp;"-"&amp;I240</f>
        <v>998-46051</v>
      </c>
      <c r="K240" s="137">
        <f>C240/24</f>
        <v>0.375</v>
      </c>
      <c r="L240" s="137">
        <f>D240/24</f>
        <v>0.875</v>
      </c>
      <c r="M240" s="137">
        <f>IF(AND(M$3&gt;=$K240,M$3&lt;$L240),100*$AM240,0)</f>
        <v>0</v>
      </c>
      <c r="N240" s="137">
        <f>IF(AND(N$3&gt;=$K240,N$3&lt;$L240),100*$AM240,0)</f>
        <v>0</v>
      </c>
      <c r="O240" s="137">
        <f>IF(AND(O$3&gt;=$K240,O$3&lt;$L240),100*$AM240,0)</f>
        <v>0</v>
      </c>
      <c r="P240" s="137">
        <f>IF(AND(P$3&gt;=$K240,P$3&lt;$L240),100*$AM240,0)</f>
        <v>0</v>
      </c>
      <c r="Q240" s="137">
        <f>IF(AND(Q$3&gt;=$K240,Q$3&lt;$L240),100*$AM240,0)</f>
        <v>0</v>
      </c>
      <c r="R240" s="137">
        <f>IF(AND(R$3&gt;=$K240,R$3&lt;$L240),100*$AM240,0)</f>
        <v>0</v>
      </c>
      <c r="S240" s="137">
        <f>IF(AND(S$3&gt;=$K240,S$3&lt;$L240),100*$AM240,0)</f>
        <v>0</v>
      </c>
      <c r="T240" s="137">
        <f>IF(AND(T$3&gt;=$K240,T$3&lt;$L240),100*$AM240,0)</f>
        <v>0</v>
      </c>
      <c r="U240" s="137">
        <f>IF(AND(U$3&gt;=$K240,U$3&lt;$L240),100*$AM240,0)</f>
        <v>0</v>
      </c>
      <c r="V240" s="137">
        <f>IF(AND(V$3&gt;=$K240,V$3&lt;$L240),100*$AM240,0)</f>
        <v>100</v>
      </c>
      <c r="W240" s="137">
        <f>IF(AND(W$3&gt;=$K240,W$3&lt;$L240),100*$AM240,0)</f>
        <v>100</v>
      </c>
      <c r="X240" s="137">
        <f>IF(AND(X$3&gt;=$K240,X$3&lt;$L240),100*$AM240,0)</f>
        <v>100</v>
      </c>
      <c r="Y240" s="137">
        <f>IF(AND(Y$3&gt;=$K240,Y$3&lt;$L240),100*$AM240,0)</f>
        <v>100</v>
      </c>
      <c r="Z240" s="137">
        <f>IF(AND(Z$3&gt;=$K240,Z$3&lt;$L240),100*$AM240,0)</f>
        <v>100</v>
      </c>
      <c r="AA240" s="137">
        <f>IF(AND(AA$3&gt;=$K240,AA$3&lt;$L240),100*$AM240,0)</f>
        <v>100</v>
      </c>
      <c r="AB240" s="137">
        <f>IF(AND(AB$3&gt;=$K240,AB$3&lt;$L240),100*$AM240,0)</f>
        <v>100</v>
      </c>
      <c r="AC240" s="137">
        <f>IF(AND(AC$3&gt;=$K240,AC$3&lt;$L240),100*$AM240,0)</f>
        <v>100</v>
      </c>
      <c r="AD240" s="137">
        <f>IF(AND(AD$3&gt;=$K240,AD$3&lt;$L240),100*$AM240,0)</f>
        <v>100</v>
      </c>
      <c r="AE240" s="137">
        <f>IF(AND(AE$3&gt;=$K240,AE$3&lt;$L240),100*$AM240,0)</f>
        <v>100</v>
      </c>
      <c r="AF240" s="137">
        <f>IF(AND(AF$3&gt;=$K240,AF$3&lt;$L240),100*$AM240,0)</f>
        <v>100</v>
      </c>
      <c r="AG240" s="137">
        <f>IF(AND(AG$3&gt;=$K240,AG$3&lt;$L240),100*$AM240,0)</f>
        <v>100</v>
      </c>
      <c r="AH240" s="137">
        <f>IF(AND(AH$3&gt;=$K240,AH$3&lt;$L240),100*$AM240,0)</f>
        <v>0</v>
      </c>
      <c r="AI240" s="137">
        <f>IF(AND(AI$3&gt;=$K240,AI$3&lt;$L240),100*$AM240,0)</f>
        <v>0</v>
      </c>
      <c r="AJ240" s="137">
        <f>IF(AND(AJ$3&gt;=$K240,AJ$3&lt;$L240),100*$AM240,0)</f>
        <v>0</v>
      </c>
      <c r="AK240" s="136">
        <f ca="1">IF(AND(AND($AK$3&lt;=B240,B240&lt;=$AK$1),B240&lt;&gt;""),1,0)</f>
        <v>1</v>
      </c>
      <c r="AL240" s="136">
        <f t="shared" si="4"/>
        <v>1</v>
      </c>
      <c r="AM240" s="136">
        <v>1</v>
      </c>
    </row>
    <row r="241" spans="1:39" ht="72">
      <c r="A241" s="148">
        <v>812</v>
      </c>
      <c r="B241" s="149">
        <v>46051</v>
      </c>
      <c r="C241" s="150">
        <v>9</v>
      </c>
      <c r="D241" s="150">
        <v>21</v>
      </c>
      <c r="E241" s="153" t="s">
        <v>94</v>
      </c>
      <c r="F241" s="156" t="s">
        <v>38</v>
      </c>
      <c r="G241" s="156" t="s">
        <v>493</v>
      </c>
      <c r="H241" s="138" t="str">
        <f>IF(OR(G241="中止",G241="取消"),"998",IF(ISNA(MATCH($E241,施設情報!$B$2:$B$96,0)),"999",INDEX(施設情報!$C$2:$C$96,MATCH($E241,施設情報!$B$2:$B$96,0))))</f>
        <v>998</v>
      </c>
      <c r="I241" s="139">
        <f>B241</f>
        <v>46051</v>
      </c>
      <c r="J241" s="137" t="str">
        <f>H241&amp;"-"&amp;I241</f>
        <v>998-46051</v>
      </c>
      <c r="K241" s="137">
        <f>C241/24</f>
        <v>0.375</v>
      </c>
      <c r="L241" s="137">
        <f>D241/24</f>
        <v>0.875</v>
      </c>
      <c r="M241" s="137">
        <f>IF(AND(M$3&gt;=$K241,M$3&lt;$L241),100*$AM241,0)</f>
        <v>0</v>
      </c>
      <c r="N241" s="137">
        <f>IF(AND(N$3&gt;=$K241,N$3&lt;$L241),100*$AM241,0)</f>
        <v>0</v>
      </c>
      <c r="O241" s="137">
        <f>IF(AND(O$3&gt;=$K241,O$3&lt;$L241),100*$AM241,0)</f>
        <v>0</v>
      </c>
      <c r="P241" s="137">
        <f>IF(AND(P$3&gt;=$K241,P$3&lt;$L241),100*$AM241,0)</f>
        <v>0</v>
      </c>
      <c r="Q241" s="137">
        <f>IF(AND(Q$3&gt;=$K241,Q$3&lt;$L241),100*$AM241,0)</f>
        <v>0</v>
      </c>
      <c r="R241" s="137">
        <f>IF(AND(R$3&gt;=$K241,R$3&lt;$L241),100*$AM241,0)</f>
        <v>0</v>
      </c>
      <c r="S241" s="137">
        <f>IF(AND(S$3&gt;=$K241,S$3&lt;$L241),100*$AM241,0)</f>
        <v>0</v>
      </c>
      <c r="T241" s="137">
        <f>IF(AND(T$3&gt;=$K241,T$3&lt;$L241),100*$AM241,0)</f>
        <v>0</v>
      </c>
      <c r="U241" s="137">
        <f>IF(AND(U$3&gt;=$K241,U$3&lt;$L241),100*$AM241,0)</f>
        <v>0</v>
      </c>
      <c r="V241" s="137">
        <f>IF(AND(V$3&gt;=$K241,V$3&lt;$L241),100*$AM241,0)</f>
        <v>100</v>
      </c>
      <c r="W241" s="137">
        <f>IF(AND(W$3&gt;=$K241,W$3&lt;$L241),100*$AM241,0)</f>
        <v>100</v>
      </c>
      <c r="X241" s="137">
        <f>IF(AND(X$3&gt;=$K241,X$3&lt;$L241),100*$AM241,0)</f>
        <v>100</v>
      </c>
      <c r="Y241" s="137">
        <f>IF(AND(Y$3&gt;=$K241,Y$3&lt;$L241),100*$AM241,0)</f>
        <v>100</v>
      </c>
      <c r="Z241" s="137">
        <f>IF(AND(Z$3&gt;=$K241,Z$3&lt;$L241),100*$AM241,0)</f>
        <v>100</v>
      </c>
      <c r="AA241" s="137">
        <f>IF(AND(AA$3&gt;=$K241,AA$3&lt;$L241),100*$AM241,0)</f>
        <v>100</v>
      </c>
      <c r="AB241" s="137">
        <f>IF(AND(AB$3&gt;=$K241,AB$3&lt;$L241),100*$AM241,0)</f>
        <v>100</v>
      </c>
      <c r="AC241" s="137">
        <f>IF(AND(AC$3&gt;=$K241,AC$3&lt;$L241),100*$AM241,0)</f>
        <v>100</v>
      </c>
      <c r="AD241" s="137">
        <f>IF(AND(AD$3&gt;=$K241,AD$3&lt;$L241),100*$AM241,0)</f>
        <v>100</v>
      </c>
      <c r="AE241" s="137">
        <f>IF(AND(AE$3&gt;=$K241,AE$3&lt;$L241),100*$AM241,0)</f>
        <v>100</v>
      </c>
      <c r="AF241" s="137">
        <f>IF(AND(AF$3&gt;=$K241,AF$3&lt;$L241),100*$AM241,0)</f>
        <v>100</v>
      </c>
      <c r="AG241" s="137">
        <f>IF(AND(AG$3&gt;=$K241,AG$3&lt;$L241),100*$AM241,0)</f>
        <v>100</v>
      </c>
      <c r="AH241" s="137">
        <f>IF(AND(AH$3&gt;=$K241,AH$3&lt;$L241),100*$AM241,0)</f>
        <v>0</v>
      </c>
      <c r="AI241" s="137">
        <f>IF(AND(AI$3&gt;=$K241,AI$3&lt;$L241),100*$AM241,0)</f>
        <v>0</v>
      </c>
      <c r="AJ241" s="137">
        <f>IF(AND(AJ$3&gt;=$K241,AJ$3&lt;$L241),100*$AM241,0)</f>
        <v>0</v>
      </c>
      <c r="AK241" s="136">
        <f ca="1">IF(AND(AND($AK$3&lt;=B241,B241&lt;=$AK$1),B241&lt;&gt;""),1,0)</f>
        <v>1</v>
      </c>
      <c r="AL241" s="136">
        <f t="shared" si="4"/>
        <v>1</v>
      </c>
      <c r="AM241" s="136">
        <v>1</v>
      </c>
    </row>
    <row r="242" spans="1:39" ht="37.5">
      <c r="A242" s="148">
        <v>844</v>
      </c>
      <c r="B242" s="149">
        <v>46051</v>
      </c>
      <c r="C242" s="150">
        <v>9</v>
      </c>
      <c r="D242" s="150">
        <v>17</v>
      </c>
      <c r="E242" s="2" t="s">
        <v>40</v>
      </c>
      <c r="F242" s="156" t="s">
        <v>38</v>
      </c>
      <c r="G242" s="156" t="s">
        <v>493</v>
      </c>
      <c r="H242" s="138" t="str">
        <f>IF(OR(G242="中止",G242="取消"),"998",IF(ISNA(MATCH($E242,施設情報!$B$2:$B$96,0)),"999",INDEX(施設情報!$C$2:$C$96,MATCH($E242,施設情報!$B$2:$B$96,0))))</f>
        <v>998</v>
      </c>
      <c r="I242" s="139">
        <f>B242</f>
        <v>46051</v>
      </c>
      <c r="J242" s="137" t="str">
        <f>H242&amp;"-"&amp;I242</f>
        <v>998-46051</v>
      </c>
      <c r="K242" s="137">
        <f>C242/24</f>
        <v>0.375</v>
      </c>
      <c r="L242" s="137">
        <f>D242/24</f>
        <v>0.70833333333333337</v>
      </c>
      <c r="M242" s="137">
        <f>IF(AND(M$3&gt;=$K242,M$3&lt;$L242),100*$AM242,0)</f>
        <v>0</v>
      </c>
      <c r="N242" s="137">
        <f>IF(AND(N$3&gt;=$K242,N$3&lt;$L242),100*$AM242,0)</f>
        <v>0</v>
      </c>
      <c r="O242" s="137">
        <f>IF(AND(O$3&gt;=$K242,O$3&lt;$L242),100*$AM242,0)</f>
        <v>0</v>
      </c>
      <c r="P242" s="137">
        <f>IF(AND(P$3&gt;=$K242,P$3&lt;$L242),100*$AM242,0)</f>
        <v>0</v>
      </c>
      <c r="Q242" s="137">
        <f>IF(AND(Q$3&gt;=$K242,Q$3&lt;$L242),100*$AM242,0)</f>
        <v>0</v>
      </c>
      <c r="R242" s="137">
        <f>IF(AND(R$3&gt;=$K242,R$3&lt;$L242),100*$AM242,0)</f>
        <v>0</v>
      </c>
      <c r="S242" s="137">
        <f>IF(AND(S$3&gt;=$K242,S$3&lt;$L242),100*$AM242,0)</f>
        <v>0</v>
      </c>
      <c r="T242" s="137">
        <f>IF(AND(T$3&gt;=$K242,T$3&lt;$L242),100*$AM242,0)</f>
        <v>0</v>
      </c>
      <c r="U242" s="137">
        <f>IF(AND(U$3&gt;=$K242,U$3&lt;$L242),100*$AM242,0)</f>
        <v>0</v>
      </c>
      <c r="V242" s="137">
        <f>IF(AND(V$3&gt;=$K242,V$3&lt;$L242),100*$AM242,0)</f>
        <v>100</v>
      </c>
      <c r="W242" s="137">
        <f>IF(AND(W$3&gt;=$K242,W$3&lt;$L242),100*$AM242,0)</f>
        <v>100</v>
      </c>
      <c r="X242" s="137">
        <f>IF(AND(X$3&gt;=$K242,X$3&lt;$L242),100*$AM242,0)</f>
        <v>100</v>
      </c>
      <c r="Y242" s="137">
        <f>IF(AND(Y$3&gt;=$K242,Y$3&lt;$L242),100*$AM242,0)</f>
        <v>100</v>
      </c>
      <c r="Z242" s="137">
        <f>IF(AND(Z$3&gt;=$K242,Z$3&lt;$L242),100*$AM242,0)</f>
        <v>100</v>
      </c>
      <c r="AA242" s="137">
        <f>IF(AND(AA$3&gt;=$K242,AA$3&lt;$L242),100*$AM242,0)</f>
        <v>100</v>
      </c>
      <c r="AB242" s="137">
        <f>IF(AND(AB$3&gt;=$K242,AB$3&lt;$L242),100*$AM242,0)</f>
        <v>100</v>
      </c>
      <c r="AC242" s="137">
        <f>IF(AND(AC$3&gt;=$K242,AC$3&lt;$L242),100*$AM242,0)</f>
        <v>100</v>
      </c>
      <c r="AD242" s="137">
        <f>IF(AND(AD$3&gt;=$K242,AD$3&lt;$L242),100*$AM242,0)</f>
        <v>0</v>
      </c>
      <c r="AE242" s="137">
        <f>IF(AND(AE$3&gt;=$K242,AE$3&lt;$L242),100*$AM242,0)</f>
        <v>0</v>
      </c>
      <c r="AF242" s="137">
        <f>IF(AND(AF$3&gt;=$K242,AF$3&lt;$L242),100*$AM242,0)</f>
        <v>0</v>
      </c>
      <c r="AG242" s="137">
        <f>IF(AND(AG$3&gt;=$K242,AG$3&lt;$L242),100*$AM242,0)</f>
        <v>0</v>
      </c>
      <c r="AH242" s="137">
        <f>IF(AND(AH$3&gt;=$K242,AH$3&lt;$L242),100*$AM242,0)</f>
        <v>0</v>
      </c>
      <c r="AI242" s="137">
        <f>IF(AND(AI$3&gt;=$K242,AI$3&lt;$L242),100*$AM242,0)</f>
        <v>0</v>
      </c>
      <c r="AJ242" s="137">
        <f>IF(AND(AJ$3&gt;=$K242,AJ$3&lt;$L242),100*$AM242,0)</f>
        <v>0</v>
      </c>
      <c r="AK242" s="136">
        <f ca="1">IF(AND(AND($AK$3&lt;=B242,B242&lt;=$AK$1),B242&lt;&gt;""),1,0)</f>
        <v>1</v>
      </c>
      <c r="AL242" s="136">
        <f t="shared" si="4"/>
        <v>1</v>
      </c>
      <c r="AM242" s="136">
        <v>1</v>
      </c>
    </row>
    <row r="243" spans="1:39" ht="75">
      <c r="A243" s="148">
        <v>845</v>
      </c>
      <c r="B243" s="149">
        <v>46051</v>
      </c>
      <c r="C243" s="150">
        <v>9</v>
      </c>
      <c r="D243" s="150">
        <v>17</v>
      </c>
      <c r="E243" s="2" t="s">
        <v>41</v>
      </c>
      <c r="F243" s="156" t="s">
        <v>38</v>
      </c>
      <c r="G243" s="156" t="s">
        <v>493</v>
      </c>
      <c r="H243" s="138" t="str">
        <f>IF(OR(G243="中止",G243="取消"),"998",IF(ISNA(MATCH($E243,施設情報!$B$2:$B$96,0)),"999",INDEX(施設情報!$C$2:$C$96,MATCH($E243,施設情報!$B$2:$B$96,0))))</f>
        <v>998</v>
      </c>
      <c r="I243" s="139">
        <f>B243</f>
        <v>46051</v>
      </c>
      <c r="J243" s="137" t="str">
        <f>H243&amp;"-"&amp;I243</f>
        <v>998-46051</v>
      </c>
      <c r="K243" s="137">
        <f>C243/24</f>
        <v>0.375</v>
      </c>
      <c r="L243" s="137">
        <f>D243/24</f>
        <v>0.70833333333333337</v>
      </c>
      <c r="M243" s="137">
        <f>IF(AND(M$3&gt;=$K243,M$3&lt;$L243),100*$AM243,0)</f>
        <v>0</v>
      </c>
      <c r="N243" s="137">
        <f>IF(AND(N$3&gt;=$K243,N$3&lt;$L243),100*$AM243,0)</f>
        <v>0</v>
      </c>
      <c r="O243" s="137">
        <f>IF(AND(O$3&gt;=$K243,O$3&lt;$L243),100*$AM243,0)</f>
        <v>0</v>
      </c>
      <c r="P243" s="137">
        <f>IF(AND(P$3&gt;=$K243,P$3&lt;$L243),100*$AM243,0)</f>
        <v>0</v>
      </c>
      <c r="Q243" s="137">
        <f>IF(AND(Q$3&gt;=$K243,Q$3&lt;$L243),100*$AM243,0)</f>
        <v>0</v>
      </c>
      <c r="R243" s="137">
        <f>IF(AND(R$3&gt;=$K243,R$3&lt;$L243),100*$AM243,0)</f>
        <v>0</v>
      </c>
      <c r="S243" s="137">
        <f>IF(AND(S$3&gt;=$K243,S$3&lt;$L243),100*$AM243,0)</f>
        <v>0</v>
      </c>
      <c r="T243" s="137">
        <f>IF(AND(T$3&gt;=$K243,T$3&lt;$L243),100*$AM243,0)</f>
        <v>0</v>
      </c>
      <c r="U243" s="137">
        <f>IF(AND(U$3&gt;=$K243,U$3&lt;$L243),100*$AM243,0)</f>
        <v>0</v>
      </c>
      <c r="V243" s="137">
        <f>IF(AND(V$3&gt;=$K243,V$3&lt;$L243),100*$AM243,0)</f>
        <v>100</v>
      </c>
      <c r="W243" s="137">
        <f>IF(AND(W$3&gt;=$K243,W$3&lt;$L243),100*$AM243,0)</f>
        <v>100</v>
      </c>
      <c r="X243" s="137">
        <f>IF(AND(X$3&gt;=$K243,X$3&lt;$L243),100*$AM243,0)</f>
        <v>100</v>
      </c>
      <c r="Y243" s="137">
        <f>IF(AND(Y$3&gt;=$K243,Y$3&lt;$L243),100*$AM243,0)</f>
        <v>100</v>
      </c>
      <c r="Z243" s="137">
        <f>IF(AND(Z$3&gt;=$K243,Z$3&lt;$L243),100*$AM243,0)</f>
        <v>100</v>
      </c>
      <c r="AA243" s="137">
        <f>IF(AND(AA$3&gt;=$K243,AA$3&lt;$L243),100*$AM243,0)</f>
        <v>100</v>
      </c>
      <c r="AB243" s="137">
        <f>IF(AND(AB$3&gt;=$K243,AB$3&lt;$L243),100*$AM243,0)</f>
        <v>100</v>
      </c>
      <c r="AC243" s="137">
        <f>IF(AND(AC$3&gt;=$K243,AC$3&lt;$L243),100*$AM243,0)</f>
        <v>100</v>
      </c>
      <c r="AD243" s="137">
        <f>IF(AND(AD$3&gt;=$K243,AD$3&lt;$L243),100*$AM243,0)</f>
        <v>0</v>
      </c>
      <c r="AE243" s="137">
        <f>IF(AND(AE$3&gt;=$K243,AE$3&lt;$L243),100*$AM243,0)</f>
        <v>0</v>
      </c>
      <c r="AF243" s="137">
        <f>IF(AND(AF$3&gt;=$K243,AF$3&lt;$L243),100*$AM243,0)</f>
        <v>0</v>
      </c>
      <c r="AG243" s="137">
        <f>IF(AND(AG$3&gt;=$K243,AG$3&lt;$L243),100*$AM243,0)</f>
        <v>0</v>
      </c>
      <c r="AH243" s="137">
        <f>IF(AND(AH$3&gt;=$K243,AH$3&lt;$L243),100*$AM243,0)</f>
        <v>0</v>
      </c>
      <c r="AI243" s="137">
        <f>IF(AND(AI$3&gt;=$K243,AI$3&lt;$L243),100*$AM243,0)</f>
        <v>0</v>
      </c>
      <c r="AJ243" s="137">
        <f>IF(AND(AJ$3&gt;=$K243,AJ$3&lt;$L243),100*$AM243,0)</f>
        <v>0</v>
      </c>
      <c r="AK243" s="136">
        <f ca="1">IF(AND(AND($AK$3&lt;=B243,B243&lt;=$AK$1),B243&lt;&gt;""),1,0)</f>
        <v>1</v>
      </c>
      <c r="AL243" s="136">
        <f t="shared" si="4"/>
        <v>1</v>
      </c>
      <c r="AM243" s="136">
        <v>1</v>
      </c>
    </row>
    <row r="244" spans="1:39" ht="93.75">
      <c r="A244" s="148">
        <v>846</v>
      </c>
      <c r="B244" s="149">
        <v>46051</v>
      </c>
      <c r="C244" s="150">
        <v>9</v>
      </c>
      <c r="D244" s="150">
        <v>17</v>
      </c>
      <c r="E244" s="153" t="s">
        <v>42</v>
      </c>
      <c r="F244" s="156" t="s">
        <v>38</v>
      </c>
      <c r="G244" s="156" t="s">
        <v>493</v>
      </c>
      <c r="H244" s="138" t="str">
        <f>IF(OR(G244="中止",G244="取消"),"998",IF(ISNA(MATCH($E244,施設情報!$B$2:$B$96,0)),"999",INDEX(施設情報!$C$2:$C$96,MATCH($E244,施設情報!$B$2:$B$96,0))))</f>
        <v>998</v>
      </c>
      <c r="I244" s="139">
        <f>B244</f>
        <v>46051</v>
      </c>
      <c r="J244" s="137" t="str">
        <f>H244&amp;"-"&amp;I244</f>
        <v>998-46051</v>
      </c>
      <c r="K244" s="137">
        <f>C244/24</f>
        <v>0.375</v>
      </c>
      <c r="L244" s="137">
        <f>D244/24</f>
        <v>0.70833333333333337</v>
      </c>
      <c r="M244" s="137">
        <f>IF(AND(M$3&gt;=$K244,M$3&lt;$L244),100*$AM244,0)</f>
        <v>0</v>
      </c>
      <c r="N244" s="137">
        <f>IF(AND(N$3&gt;=$K244,N$3&lt;$L244),100*$AM244,0)</f>
        <v>0</v>
      </c>
      <c r="O244" s="137">
        <f>IF(AND(O$3&gt;=$K244,O$3&lt;$L244),100*$AM244,0)</f>
        <v>0</v>
      </c>
      <c r="P244" s="137">
        <f>IF(AND(P$3&gt;=$K244,P$3&lt;$L244),100*$AM244,0)</f>
        <v>0</v>
      </c>
      <c r="Q244" s="137">
        <f>IF(AND(Q$3&gt;=$K244,Q$3&lt;$L244),100*$AM244,0)</f>
        <v>0</v>
      </c>
      <c r="R244" s="137">
        <f>IF(AND(R$3&gt;=$K244,R$3&lt;$L244),100*$AM244,0)</f>
        <v>0</v>
      </c>
      <c r="S244" s="137">
        <f>IF(AND(S$3&gt;=$K244,S$3&lt;$L244),100*$AM244,0)</f>
        <v>0</v>
      </c>
      <c r="T244" s="137">
        <f>IF(AND(T$3&gt;=$K244,T$3&lt;$L244),100*$AM244,0)</f>
        <v>0</v>
      </c>
      <c r="U244" s="137">
        <f>IF(AND(U$3&gt;=$K244,U$3&lt;$L244),100*$AM244,0)</f>
        <v>0</v>
      </c>
      <c r="V244" s="137">
        <f>IF(AND(V$3&gt;=$K244,V$3&lt;$L244),100*$AM244,0)</f>
        <v>100</v>
      </c>
      <c r="W244" s="137">
        <f>IF(AND(W$3&gt;=$K244,W$3&lt;$L244),100*$AM244,0)</f>
        <v>100</v>
      </c>
      <c r="X244" s="137">
        <f>IF(AND(X$3&gt;=$K244,X$3&lt;$L244),100*$AM244,0)</f>
        <v>100</v>
      </c>
      <c r="Y244" s="137">
        <f>IF(AND(Y$3&gt;=$K244,Y$3&lt;$L244),100*$AM244,0)</f>
        <v>100</v>
      </c>
      <c r="Z244" s="137">
        <f>IF(AND(Z$3&gt;=$K244,Z$3&lt;$L244),100*$AM244,0)</f>
        <v>100</v>
      </c>
      <c r="AA244" s="137">
        <f>IF(AND(AA$3&gt;=$K244,AA$3&lt;$L244),100*$AM244,0)</f>
        <v>100</v>
      </c>
      <c r="AB244" s="137">
        <f>IF(AND(AB$3&gt;=$K244,AB$3&lt;$L244),100*$AM244,0)</f>
        <v>100</v>
      </c>
      <c r="AC244" s="137">
        <f>IF(AND(AC$3&gt;=$K244,AC$3&lt;$L244),100*$AM244,0)</f>
        <v>100</v>
      </c>
      <c r="AD244" s="137">
        <f>IF(AND(AD$3&gt;=$K244,AD$3&lt;$L244),100*$AM244,0)</f>
        <v>0</v>
      </c>
      <c r="AE244" s="137">
        <f>IF(AND(AE$3&gt;=$K244,AE$3&lt;$L244),100*$AM244,0)</f>
        <v>0</v>
      </c>
      <c r="AF244" s="137">
        <f>IF(AND(AF$3&gt;=$K244,AF$3&lt;$L244),100*$AM244,0)</f>
        <v>0</v>
      </c>
      <c r="AG244" s="137">
        <f>IF(AND(AG$3&gt;=$K244,AG$3&lt;$L244),100*$AM244,0)</f>
        <v>0</v>
      </c>
      <c r="AH244" s="137">
        <f>IF(AND(AH$3&gt;=$K244,AH$3&lt;$L244),100*$AM244,0)</f>
        <v>0</v>
      </c>
      <c r="AI244" s="137">
        <f>IF(AND(AI$3&gt;=$K244,AI$3&lt;$L244),100*$AM244,0)</f>
        <v>0</v>
      </c>
      <c r="AJ244" s="137">
        <f>IF(AND(AJ$3&gt;=$K244,AJ$3&lt;$L244),100*$AM244,0)</f>
        <v>0</v>
      </c>
      <c r="AK244" s="136">
        <f ca="1">IF(AND(AND($AK$3&lt;=B244,B244&lt;=$AK$1),B244&lt;&gt;""),1,0)</f>
        <v>1</v>
      </c>
      <c r="AL244" s="136">
        <f t="shared" si="4"/>
        <v>1</v>
      </c>
      <c r="AM244" s="136">
        <v>1</v>
      </c>
    </row>
    <row r="245" spans="1:39" ht="75">
      <c r="A245" s="148">
        <v>847</v>
      </c>
      <c r="B245" s="149">
        <v>46051</v>
      </c>
      <c r="C245" s="150">
        <v>9</v>
      </c>
      <c r="D245" s="150">
        <v>17</v>
      </c>
      <c r="E245" s="153" t="s">
        <v>43</v>
      </c>
      <c r="F245" s="156" t="s">
        <v>38</v>
      </c>
      <c r="G245" s="156" t="s">
        <v>493</v>
      </c>
      <c r="H245" s="138" t="str">
        <f>IF(OR(G245="中止",G245="取消"),"998",IF(ISNA(MATCH($E245,施設情報!$B$2:$B$96,0)),"999",INDEX(施設情報!$C$2:$C$96,MATCH($E245,施設情報!$B$2:$B$96,0))))</f>
        <v>998</v>
      </c>
      <c r="I245" s="139">
        <f>B245</f>
        <v>46051</v>
      </c>
      <c r="J245" s="137" t="str">
        <f>H245&amp;"-"&amp;I245</f>
        <v>998-46051</v>
      </c>
      <c r="K245" s="137">
        <f>C245/24</f>
        <v>0.375</v>
      </c>
      <c r="L245" s="137">
        <f>D245/24</f>
        <v>0.70833333333333337</v>
      </c>
      <c r="M245" s="137">
        <f>IF(AND(M$3&gt;=$K245,M$3&lt;$L245),100*$AM245,0)</f>
        <v>0</v>
      </c>
      <c r="N245" s="137">
        <f>IF(AND(N$3&gt;=$K245,N$3&lt;$L245),100*$AM245,0)</f>
        <v>0</v>
      </c>
      <c r="O245" s="137">
        <f>IF(AND(O$3&gt;=$K245,O$3&lt;$L245),100*$AM245,0)</f>
        <v>0</v>
      </c>
      <c r="P245" s="137">
        <f>IF(AND(P$3&gt;=$K245,P$3&lt;$L245),100*$AM245,0)</f>
        <v>0</v>
      </c>
      <c r="Q245" s="137">
        <f>IF(AND(Q$3&gt;=$K245,Q$3&lt;$L245),100*$AM245,0)</f>
        <v>0</v>
      </c>
      <c r="R245" s="137">
        <f>IF(AND(R$3&gt;=$K245,R$3&lt;$L245),100*$AM245,0)</f>
        <v>0</v>
      </c>
      <c r="S245" s="137">
        <f>IF(AND(S$3&gt;=$K245,S$3&lt;$L245),100*$AM245,0)</f>
        <v>0</v>
      </c>
      <c r="T245" s="137">
        <f>IF(AND(T$3&gt;=$K245,T$3&lt;$L245),100*$AM245,0)</f>
        <v>0</v>
      </c>
      <c r="U245" s="137">
        <f>IF(AND(U$3&gt;=$K245,U$3&lt;$L245),100*$AM245,0)</f>
        <v>0</v>
      </c>
      <c r="V245" s="137">
        <f>IF(AND(V$3&gt;=$K245,V$3&lt;$L245),100*$AM245,0)</f>
        <v>100</v>
      </c>
      <c r="W245" s="137">
        <f>IF(AND(W$3&gt;=$K245,W$3&lt;$L245),100*$AM245,0)</f>
        <v>100</v>
      </c>
      <c r="X245" s="137">
        <f>IF(AND(X$3&gt;=$K245,X$3&lt;$L245),100*$AM245,0)</f>
        <v>100</v>
      </c>
      <c r="Y245" s="137">
        <f>IF(AND(Y$3&gt;=$K245,Y$3&lt;$L245),100*$AM245,0)</f>
        <v>100</v>
      </c>
      <c r="Z245" s="137">
        <f>IF(AND(Z$3&gt;=$K245,Z$3&lt;$L245),100*$AM245,0)</f>
        <v>100</v>
      </c>
      <c r="AA245" s="137">
        <f>IF(AND(AA$3&gt;=$K245,AA$3&lt;$L245),100*$AM245,0)</f>
        <v>100</v>
      </c>
      <c r="AB245" s="137">
        <f>IF(AND(AB$3&gt;=$K245,AB$3&lt;$L245),100*$AM245,0)</f>
        <v>100</v>
      </c>
      <c r="AC245" s="137">
        <f>IF(AND(AC$3&gt;=$K245,AC$3&lt;$L245),100*$AM245,0)</f>
        <v>100</v>
      </c>
      <c r="AD245" s="137">
        <f>IF(AND(AD$3&gt;=$K245,AD$3&lt;$L245),100*$AM245,0)</f>
        <v>0</v>
      </c>
      <c r="AE245" s="137">
        <f>IF(AND(AE$3&gt;=$K245,AE$3&lt;$L245),100*$AM245,0)</f>
        <v>0</v>
      </c>
      <c r="AF245" s="137">
        <f>IF(AND(AF$3&gt;=$K245,AF$3&lt;$L245),100*$AM245,0)</f>
        <v>0</v>
      </c>
      <c r="AG245" s="137">
        <f>IF(AND(AG$3&gt;=$K245,AG$3&lt;$L245),100*$AM245,0)</f>
        <v>0</v>
      </c>
      <c r="AH245" s="137">
        <f>IF(AND(AH$3&gt;=$K245,AH$3&lt;$L245),100*$AM245,0)</f>
        <v>0</v>
      </c>
      <c r="AI245" s="137">
        <f>IF(AND(AI$3&gt;=$K245,AI$3&lt;$L245),100*$AM245,0)</f>
        <v>0</v>
      </c>
      <c r="AJ245" s="137">
        <f>IF(AND(AJ$3&gt;=$K245,AJ$3&lt;$L245),100*$AM245,0)</f>
        <v>0</v>
      </c>
      <c r="AK245" s="136">
        <f ca="1">IF(AND(AND($AK$3&lt;=B245,B245&lt;=$AK$1),B245&lt;&gt;""),1,0)</f>
        <v>1</v>
      </c>
      <c r="AL245" s="136">
        <f t="shared" si="4"/>
        <v>1</v>
      </c>
      <c r="AM245" s="136">
        <v>1</v>
      </c>
    </row>
    <row r="246" spans="1:39" ht="37.5">
      <c r="A246" s="148">
        <v>848</v>
      </c>
      <c r="B246" s="149">
        <v>46051</v>
      </c>
      <c r="C246" s="150">
        <v>9</v>
      </c>
      <c r="D246" s="150">
        <v>17</v>
      </c>
      <c r="E246" s="153" t="s">
        <v>2</v>
      </c>
      <c r="F246" s="156" t="s">
        <v>38</v>
      </c>
      <c r="G246" s="156" t="s">
        <v>493</v>
      </c>
      <c r="H246" s="138" t="str">
        <f>IF(OR(G246="中止",G246="取消"),"998",IF(ISNA(MATCH($E246,施設情報!$B$2:$B$96,0)),"999",INDEX(施設情報!$C$2:$C$96,MATCH($E246,施設情報!$B$2:$B$96,0))))</f>
        <v>998</v>
      </c>
      <c r="I246" s="139">
        <f>B246</f>
        <v>46051</v>
      </c>
      <c r="J246" s="137" t="str">
        <f>H246&amp;"-"&amp;I246</f>
        <v>998-46051</v>
      </c>
      <c r="K246" s="137">
        <f>C246/24</f>
        <v>0.375</v>
      </c>
      <c r="L246" s="137">
        <f>D246/24</f>
        <v>0.70833333333333337</v>
      </c>
      <c r="M246" s="137">
        <f>IF(AND(M$3&gt;=$K246,M$3&lt;$L246),100*$AM246,0)</f>
        <v>0</v>
      </c>
      <c r="N246" s="137">
        <f>IF(AND(N$3&gt;=$K246,N$3&lt;$L246),100*$AM246,0)</f>
        <v>0</v>
      </c>
      <c r="O246" s="137">
        <f>IF(AND(O$3&gt;=$K246,O$3&lt;$L246),100*$AM246,0)</f>
        <v>0</v>
      </c>
      <c r="P246" s="137">
        <f>IF(AND(P$3&gt;=$K246,P$3&lt;$L246),100*$AM246,0)</f>
        <v>0</v>
      </c>
      <c r="Q246" s="137">
        <f>IF(AND(Q$3&gt;=$K246,Q$3&lt;$L246),100*$AM246,0)</f>
        <v>0</v>
      </c>
      <c r="R246" s="137">
        <f>IF(AND(R$3&gt;=$K246,R$3&lt;$L246),100*$AM246,0)</f>
        <v>0</v>
      </c>
      <c r="S246" s="137">
        <f>IF(AND(S$3&gt;=$K246,S$3&lt;$L246),100*$AM246,0)</f>
        <v>0</v>
      </c>
      <c r="T246" s="137">
        <f>IF(AND(T$3&gt;=$K246,T$3&lt;$L246),100*$AM246,0)</f>
        <v>0</v>
      </c>
      <c r="U246" s="137">
        <f>IF(AND(U$3&gt;=$K246,U$3&lt;$L246),100*$AM246,0)</f>
        <v>0</v>
      </c>
      <c r="V246" s="137">
        <f>IF(AND(V$3&gt;=$K246,V$3&lt;$L246),100*$AM246,0)</f>
        <v>100</v>
      </c>
      <c r="W246" s="137">
        <f>IF(AND(W$3&gt;=$K246,W$3&lt;$L246),100*$AM246,0)</f>
        <v>100</v>
      </c>
      <c r="X246" s="137">
        <f>IF(AND(X$3&gt;=$K246,X$3&lt;$L246),100*$AM246,0)</f>
        <v>100</v>
      </c>
      <c r="Y246" s="137">
        <f>IF(AND(Y$3&gt;=$K246,Y$3&lt;$L246),100*$AM246,0)</f>
        <v>100</v>
      </c>
      <c r="Z246" s="137">
        <f>IF(AND(Z$3&gt;=$K246,Z$3&lt;$L246),100*$AM246,0)</f>
        <v>100</v>
      </c>
      <c r="AA246" s="137">
        <f>IF(AND(AA$3&gt;=$K246,AA$3&lt;$L246),100*$AM246,0)</f>
        <v>100</v>
      </c>
      <c r="AB246" s="137">
        <f>IF(AND(AB$3&gt;=$K246,AB$3&lt;$L246),100*$AM246,0)</f>
        <v>100</v>
      </c>
      <c r="AC246" s="137">
        <f>IF(AND(AC$3&gt;=$K246,AC$3&lt;$L246),100*$AM246,0)</f>
        <v>100</v>
      </c>
      <c r="AD246" s="137">
        <f>IF(AND(AD$3&gt;=$K246,AD$3&lt;$L246),100*$AM246,0)</f>
        <v>0</v>
      </c>
      <c r="AE246" s="137">
        <f>IF(AND(AE$3&gt;=$K246,AE$3&lt;$L246),100*$AM246,0)</f>
        <v>0</v>
      </c>
      <c r="AF246" s="137">
        <f>IF(AND(AF$3&gt;=$K246,AF$3&lt;$L246),100*$AM246,0)</f>
        <v>0</v>
      </c>
      <c r="AG246" s="137">
        <f>IF(AND(AG$3&gt;=$K246,AG$3&lt;$L246),100*$AM246,0)</f>
        <v>0</v>
      </c>
      <c r="AH246" s="137">
        <f>IF(AND(AH$3&gt;=$K246,AH$3&lt;$L246),100*$AM246,0)</f>
        <v>0</v>
      </c>
      <c r="AI246" s="137">
        <f>IF(AND(AI$3&gt;=$K246,AI$3&lt;$L246),100*$AM246,0)</f>
        <v>0</v>
      </c>
      <c r="AJ246" s="137">
        <f>IF(AND(AJ$3&gt;=$K246,AJ$3&lt;$L246),100*$AM246,0)</f>
        <v>0</v>
      </c>
      <c r="AK246" s="136">
        <f ca="1">IF(AND(AND($AK$3&lt;=B246,B246&lt;=$AK$1),B246&lt;&gt;""),1,0)</f>
        <v>1</v>
      </c>
      <c r="AL246" s="136">
        <f t="shared" si="4"/>
        <v>1</v>
      </c>
      <c r="AM246" s="136">
        <v>1</v>
      </c>
    </row>
    <row r="247" spans="1:39" ht="37.5">
      <c r="A247" s="148">
        <v>1026</v>
      </c>
      <c r="B247" s="149">
        <v>46051</v>
      </c>
      <c r="C247" s="150">
        <v>9</v>
      </c>
      <c r="D247" s="150">
        <v>17</v>
      </c>
      <c r="E247" s="153" t="s">
        <v>91</v>
      </c>
      <c r="F247" s="156" t="s">
        <v>494</v>
      </c>
      <c r="G247" s="156" t="s">
        <v>493</v>
      </c>
      <c r="H247" s="138" t="str">
        <f>IF(OR(G247="中止",G247="取消"),"998",IF(ISNA(MATCH($E247,施設情報!$B$2:$B$96,0)),"999",INDEX(施設情報!$C$2:$C$96,MATCH($E247,施設情報!$B$2:$B$96,0))))</f>
        <v>998</v>
      </c>
      <c r="I247" s="139">
        <f>B247</f>
        <v>46051</v>
      </c>
      <c r="J247" s="137" t="str">
        <f>H247&amp;"-"&amp;I247</f>
        <v>998-46051</v>
      </c>
      <c r="K247" s="137">
        <f>C247/24</f>
        <v>0.375</v>
      </c>
      <c r="L247" s="137">
        <f>D247/24</f>
        <v>0.70833333333333337</v>
      </c>
      <c r="M247" s="137">
        <f>IF(AND(M$3&gt;=$K247,M$3&lt;$L247),100*$AM247,0)</f>
        <v>0</v>
      </c>
      <c r="N247" s="137">
        <f>IF(AND(N$3&gt;=$K247,N$3&lt;$L247),100*$AM247,0)</f>
        <v>0</v>
      </c>
      <c r="O247" s="137">
        <f>IF(AND(O$3&gt;=$K247,O$3&lt;$L247),100*$AM247,0)</f>
        <v>0</v>
      </c>
      <c r="P247" s="137">
        <f>IF(AND(P$3&gt;=$K247,P$3&lt;$L247),100*$AM247,0)</f>
        <v>0</v>
      </c>
      <c r="Q247" s="137">
        <f>IF(AND(Q$3&gt;=$K247,Q$3&lt;$L247),100*$AM247,0)</f>
        <v>0</v>
      </c>
      <c r="R247" s="137">
        <f>IF(AND(R$3&gt;=$K247,R$3&lt;$L247),100*$AM247,0)</f>
        <v>0</v>
      </c>
      <c r="S247" s="137">
        <f>IF(AND(S$3&gt;=$K247,S$3&lt;$L247),100*$AM247,0)</f>
        <v>0</v>
      </c>
      <c r="T247" s="137">
        <f>IF(AND(T$3&gt;=$K247,T$3&lt;$L247),100*$AM247,0)</f>
        <v>0</v>
      </c>
      <c r="U247" s="137">
        <f>IF(AND(U$3&gt;=$K247,U$3&lt;$L247),100*$AM247,0)</f>
        <v>0</v>
      </c>
      <c r="V247" s="137">
        <f>IF(AND(V$3&gt;=$K247,V$3&lt;$L247),100*$AM247,0)</f>
        <v>100</v>
      </c>
      <c r="W247" s="137">
        <f>IF(AND(W$3&gt;=$K247,W$3&lt;$L247),100*$AM247,0)</f>
        <v>100</v>
      </c>
      <c r="X247" s="137">
        <f>IF(AND(X$3&gt;=$K247,X$3&lt;$L247),100*$AM247,0)</f>
        <v>100</v>
      </c>
      <c r="Y247" s="137">
        <f>IF(AND(Y$3&gt;=$K247,Y$3&lt;$L247),100*$AM247,0)</f>
        <v>100</v>
      </c>
      <c r="Z247" s="137">
        <f>IF(AND(Z$3&gt;=$K247,Z$3&lt;$L247),100*$AM247,0)</f>
        <v>100</v>
      </c>
      <c r="AA247" s="137">
        <f>IF(AND(AA$3&gt;=$K247,AA$3&lt;$L247),100*$AM247,0)</f>
        <v>100</v>
      </c>
      <c r="AB247" s="137">
        <f>IF(AND(AB$3&gt;=$K247,AB$3&lt;$L247),100*$AM247,0)</f>
        <v>100</v>
      </c>
      <c r="AC247" s="137">
        <f>IF(AND(AC$3&gt;=$K247,AC$3&lt;$L247),100*$AM247,0)</f>
        <v>100</v>
      </c>
      <c r="AD247" s="137">
        <f>IF(AND(AD$3&gt;=$K247,AD$3&lt;$L247),100*$AM247,0)</f>
        <v>0</v>
      </c>
      <c r="AE247" s="137">
        <f>IF(AND(AE$3&gt;=$K247,AE$3&lt;$L247),100*$AM247,0)</f>
        <v>0</v>
      </c>
      <c r="AF247" s="137">
        <f>IF(AND(AF$3&gt;=$K247,AF$3&lt;$L247),100*$AM247,0)</f>
        <v>0</v>
      </c>
      <c r="AG247" s="137">
        <f>IF(AND(AG$3&gt;=$K247,AG$3&lt;$L247),100*$AM247,0)</f>
        <v>0</v>
      </c>
      <c r="AH247" s="137">
        <f>IF(AND(AH$3&gt;=$K247,AH$3&lt;$L247),100*$AM247,0)</f>
        <v>0</v>
      </c>
      <c r="AI247" s="137">
        <f>IF(AND(AI$3&gt;=$K247,AI$3&lt;$L247),100*$AM247,0)</f>
        <v>0</v>
      </c>
      <c r="AJ247" s="137">
        <f>IF(AND(AJ$3&gt;=$K247,AJ$3&lt;$L247),100*$AM247,0)</f>
        <v>0</v>
      </c>
      <c r="AK247" s="136">
        <f ca="1">IF(AND(AND($AK$3&lt;=B247,B247&lt;=$AK$1),B247&lt;&gt;""),1,0)</f>
        <v>1</v>
      </c>
      <c r="AL247" s="136">
        <f t="shared" si="4"/>
        <v>1</v>
      </c>
      <c r="AM247" s="136">
        <v>1</v>
      </c>
    </row>
    <row r="248" spans="1:39" ht="37.5">
      <c r="A248" s="148">
        <v>1054</v>
      </c>
      <c r="B248" s="149">
        <v>46051</v>
      </c>
      <c r="C248" s="150">
        <v>9</v>
      </c>
      <c r="D248" s="150">
        <v>17</v>
      </c>
      <c r="E248" s="153" t="s">
        <v>40</v>
      </c>
      <c r="F248" s="156" t="s">
        <v>38</v>
      </c>
      <c r="G248" s="156" t="s">
        <v>495</v>
      </c>
      <c r="H248" s="138" t="str">
        <f>IF(OR(G248="中止",G248="取消"),"998",IF(ISNA(MATCH($E248,施設情報!$B$2:$B$96,0)),"999",INDEX(施設情報!$C$2:$C$96,MATCH($E248,施設情報!$B$2:$B$96,0))))</f>
        <v>003</v>
      </c>
      <c r="I248" s="139">
        <f>B248</f>
        <v>46051</v>
      </c>
      <c r="J248" s="137" t="str">
        <f>H248&amp;"-"&amp;I248</f>
        <v>003-46051</v>
      </c>
      <c r="K248" s="137">
        <f>C248/24</f>
        <v>0.375</v>
      </c>
      <c r="L248" s="137">
        <f>D248/24</f>
        <v>0.70833333333333337</v>
      </c>
      <c r="M248" s="137">
        <f>IF(AND(M$3&gt;=$K248,M$3&lt;$L248),100*$AM248,0)</f>
        <v>0</v>
      </c>
      <c r="N248" s="137">
        <f>IF(AND(N$3&gt;=$K248,N$3&lt;$L248),100*$AM248,0)</f>
        <v>0</v>
      </c>
      <c r="O248" s="137">
        <f>IF(AND(O$3&gt;=$K248,O$3&lt;$L248),100*$AM248,0)</f>
        <v>0</v>
      </c>
      <c r="P248" s="137">
        <f>IF(AND(P$3&gt;=$K248,P$3&lt;$L248),100*$AM248,0)</f>
        <v>0</v>
      </c>
      <c r="Q248" s="137">
        <f>IF(AND(Q$3&gt;=$K248,Q$3&lt;$L248),100*$AM248,0)</f>
        <v>0</v>
      </c>
      <c r="R248" s="137">
        <f>IF(AND(R$3&gt;=$K248,R$3&lt;$L248),100*$AM248,0)</f>
        <v>0</v>
      </c>
      <c r="S248" s="137">
        <f>IF(AND(S$3&gt;=$K248,S$3&lt;$L248),100*$AM248,0)</f>
        <v>0</v>
      </c>
      <c r="T248" s="137">
        <f>IF(AND(T$3&gt;=$K248,T$3&lt;$L248),100*$AM248,0)</f>
        <v>0</v>
      </c>
      <c r="U248" s="137">
        <f>IF(AND(U$3&gt;=$K248,U$3&lt;$L248),100*$AM248,0)</f>
        <v>0</v>
      </c>
      <c r="V248" s="137">
        <f>IF(AND(V$3&gt;=$K248,V$3&lt;$L248),100*$AM248,0)</f>
        <v>100</v>
      </c>
      <c r="W248" s="137">
        <f>IF(AND(W$3&gt;=$K248,W$3&lt;$L248),100*$AM248,0)</f>
        <v>100</v>
      </c>
      <c r="X248" s="137">
        <f>IF(AND(X$3&gt;=$K248,X$3&lt;$L248),100*$AM248,0)</f>
        <v>100</v>
      </c>
      <c r="Y248" s="137">
        <f>IF(AND(Y$3&gt;=$K248,Y$3&lt;$L248),100*$AM248,0)</f>
        <v>100</v>
      </c>
      <c r="Z248" s="137">
        <f>IF(AND(Z$3&gt;=$K248,Z$3&lt;$L248),100*$AM248,0)</f>
        <v>100</v>
      </c>
      <c r="AA248" s="137">
        <f>IF(AND(AA$3&gt;=$K248,AA$3&lt;$L248),100*$AM248,0)</f>
        <v>100</v>
      </c>
      <c r="AB248" s="137">
        <f>IF(AND(AB$3&gt;=$K248,AB$3&lt;$L248),100*$AM248,0)</f>
        <v>100</v>
      </c>
      <c r="AC248" s="137">
        <f>IF(AND(AC$3&gt;=$K248,AC$3&lt;$L248),100*$AM248,0)</f>
        <v>100</v>
      </c>
      <c r="AD248" s="137">
        <f>IF(AND(AD$3&gt;=$K248,AD$3&lt;$L248),100*$AM248,0)</f>
        <v>0</v>
      </c>
      <c r="AE248" s="137">
        <f>IF(AND(AE$3&gt;=$K248,AE$3&lt;$L248),100*$AM248,0)</f>
        <v>0</v>
      </c>
      <c r="AF248" s="137">
        <f>IF(AND(AF$3&gt;=$K248,AF$3&lt;$L248),100*$AM248,0)</f>
        <v>0</v>
      </c>
      <c r="AG248" s="137">
        <f>IF(AND(AG$3&gt;=$K248,AG$3&lt;$L248),100*$AM248,0)</f>
        <v>0</v>
      </c>
      <c r="AH248" s="137">
        <f>IF(AND(AH$3&gt;=$K248,AH$3&lt;$L248),100*$AM248,0)</f>
        <v>0</v>
      </c>
      <c r="AI248" s="137">
        <f>IF(AND(AI$3&gt;=$K248,AI$3&lt;$L248),100*$AM248,0)</f>
        <v>0</v>
      </c>
      <c r="AJ248" s="137">
        <f>IF(AND(AJ$3&gt;=$K248,AJ$3&lt;$L248),100*$AM248,0)</f>
        <v>0</v>
      </c>
      <c r="AK248" s="136">
        <f ca="1">IF(AND(AND($AK$3&lt;=B248,B248&lt;=$AK$1),B248&lt;&gt;""),1,0)</f>
        <v>1</v>
      </c>
      <c r="AL248" s="136">
        <f t="shared" si="4"/>
        <v>1</v>
      </c>
      <c r="AM248" s="136">
        <v>1</v>
      </c>
    </row>
    <row r="249" spans="1:39" ht="75">
      <c r="A249" s="148">
        <v>1055</v>
      </c>
      <c r="B249" s="149">
        <v>46051</v>
      </c>
      <c r="C249" s="150">
        <v>9</v>
      </c>
      <c r="D249" s="150">
        <v>17</v>
      </c>
      <c r="E249" s="153" t="s">
        <v>41</v>
      </c>
      <c r="F249" s="156" t="s">
        <v>38</v>
      </c>
      <c r="G249" s="156" t="s">
        <v>495</v>
      </c>
      <c r="H249" s="138" t="str">
        <f>IF(OR(G249="中止",G249="取消"),"998",IF(ISNA(MATCH($E249,施設情報!$B$2:$B$96,0)),"999",INDEX(施設情報!$C$2:$C$96,MATCH($E249,施設情報!$B$2:$B$96,0))))</f>
        <v>004</v>
      </c>
      <c r="I249" s="139">
        <f>B249</f>
        <v>46051</v>
      </c>
      <c r="J249" s="137" t="str">
        <f>H249&amp;"-"&amp;I249</f>
        <v>004-46051</v>
      </c>
      <c r="K249" s="137">
        <f>C249/24</f>
        <v>0.375</v>
      </c>
      <c r="L249" s="137">
        <f>D249/24</f>
        <v>0.70833333333333337</v>
      </c>
      <c r="M249" s="137">
        <f>IF(AND(M$3&gt;=$K249,M$3&lt;$L249),100*$AM249,0)</f>
        <v>0</v>
      </c>
      <c r="N249" s="137">
        <f>IF(AND(N$3&gt;=$K249,N$3&lt;$L249),100*$AM249,0)</f>
        <v>0</v>
      </c>
      <c r="O249" s="137">
        <f>IF(AND(O$3&gt;=$K249,O$3&lt;$L249),100*$AM249,0)</f>
        <v>0</v>
      </c>
      <c r="P249" s="137">
        <f>IF(AND(P$3&gt;=$K249,P$3&lt;$L249),100*$AM249,0)</f>
        <v>0</v>
      </c>
      <c r="Q249" s="137">
        <f>IF(AND(Q$3&gt;=$K249,Q$3&lt;$L249),100*$AM249,0)</f>
        <v>0</v>
      </c>
      <c r="R249" s="137">
        <f>IF(AND(R$3&gt;=$K249,R$3&lt;$L249),100*$AM249,0)</f>
        <v>0</v>
      </c>
      <c r="S249" s="137">
        <f>IF(AND(S$3&gt;=$K249,S$3&lt;$L249),100*$AM249,0)</f>
        <v>0</v>
      </c>
      <c r="T249" s="137">
        <f>IF(AND(T$3&gt;=$K249,T$3&lt;$L249),100*$AM249,0)</f>
        <v>0</v>
      </c>
      <c r="U249" s="137">
        <f>IF(AND(U$3&gt;=$K249,U$3&lt;$L249),100*$AM249,0)</f>
        <v>0</v>
      </c>
      <c r="V249" s="137">
        <f>IF(AND(V$3&gt;=$K249,V$3&lt;$L249),100*$AM249,0)</f>
        <v>100</v>
      </c>
      <c r="W249" s="137">
        <f>IF(AND(W$3&gt;=$K249,W$3&lt;$L249),100*$AM249,0)</f>
        <v>100</v>
      </c>
      <c r="X249" s="137">
        <f>IF(AND(X$3&gt;=$K249,X$3&lt;$L249),100*$AM249,0)</f>
        <v>100</v>
      </c>
      <c r="Y249" s="137">
        <f>IF(AND(Y$3&gt;=$K249,Y$3&lt;$L249),100*$AM249,0)</f>
        <v>100</v>
      </c>
      <c r="Z249" s="137">
        <f>IF(AND(Z$3&gt;=$K249,Z$3&lt;$L249),100*$AM249,0)</f>
        <v>100</v>
      </c>
      <c r="AA249" s="137">
        <f>IF(AND(AA$3&gt;=$K249,AA$3&lt;$L249),100*$AM249,0)</f>
        <v>100</v>
      </c>
      <c r="AB249" s="137">
        <f>IF(AND(AB$3&gt;=$K249,AB$3&lt;$L249),100*$AM249,0)</f>
        <v>100</v>
      </c>
      <c r="AC249" s="137">
        <f>IF(AND(AC$3&gt;=$K249,AC$3&lt;$L249),100*$AM249,0)</f>
        <v>100</v>
      </c>
      <c r="AD249" s="137">
        <f>IF(AND(AD$3&gt;=$K249,AD$3&lt;$L249),100*$AM249,0)</f>
        <v>0</v>
      </c>
      <c r="AE249" s="137">
        <f>IF(AND(AE$3&gt;=$K249,AE$3&lt;$L249),100*$AM249,0)</f>
        <v>0</v>
      </c>
      <c r="AF249" s="137">
        <f>IF(AND(AF$3&gt;=$K249,AF$3&lt;$L249),100*$AM249,0)</f>
        <v>0</v>
      </c>
      <c r="AG249" s="137">
        <f>IF(AND(AG$3&gt;=$K249,AG$3&lt;$L249),100*$AM249,0)</f>
        <v>0</v>
      </c>
      <c r="AH249" s="137">
        <f>IF(AND(AH$3&gt;=$K249,AH$3&lt;$L249),100*$AM249,0)</f>
        <v>0</v>
      </c>
      <c r="AI249" s="137">
        <f>IF(AND(AI$3&gt;=$K249,AI$3&lt;$L249),100*$AM249,0)</f>
        <v>0</v>
      </c>
      <c r="AJ249" s="137">
        <f>IF(AND(AJ$3&gt;=$K249,AJ$3&lt;$L249),100*$AM249,0)</f>
        <v>0</v>
      </c>
      <c r="AK249" s="136">
        <f ca="1">IF(AND(AND($AK$3&lt;=B249,B249&lt;=$AK$1),B249&lt;&gt;""),1,0)</f>
        <v>1</v>
      </c>
      <c r="AL249" s="136">
        <f t="shared" si="4"/>
        <v>1</v>
      </c>
      <c r="AM249" s="136">
        <v>1</v>
      </c>
    </row>
    <row r="250" spans="1:39" ht="93.75">
      <c r="A250" s="148">
        <v>1056</v>
      </c>
      <c r="B250" s="149">
        <v>46051</v>
      </c>
      <c r="C250" s="150">
        <v>9</v>
      </c>
      <c r="D250" s="150">
        <v>17</v>
      </c>
      <c r="E250" s="153" t="s">
        <v>42</v>
      </c>
      <c r="F250" s="156" t="s">
        <v>38</v>
      </c>
      <c r="G250" s="156" t="s">
        <v>495</v>
      </c>
      <c r="H250" s="138" t="str">
        <f>IF(OR(G250="中止",G250="取消"),"998",IF(ISNA(MATCH($E250,施設情報!$B$2:$B$96,0)),"999",INDEX(施設情報!$C$2:$C$96,MATCH($E250,施設情報!$B$2:$B$96,0))))</f>
        <v>005</v>
      </c>
      <c r="I250" s="139">
        <f>B250</f>
        <v>46051</v>
      </c>
      <c r="J250" s="137" t="str">
        <f>H250&amp;"-"&amp;I250</f>
        <v>005-46051</v>
      </c>
      <c r="K250" s="137">
        <f>C250/24</f>
        <v>0.375</v>
      </c>
      <c r="L250" s="137">
        <f>D250/24</f>
        <v>0.70833333333333337</v>
      </c>
      <c r="M250" s="137">
        <f>IF(AND(M$3&gt;=$K250,M$3&lt;$L250),100*$AM250,0)</f>
        <v>0</v>
      </c>
      <c r="N250" s="137">
        <f>IF(AND(N$3&gt;=$K250,N$3&lt;$L250),100*$AM250,0)</f>
        <v>0</v>
      </c>
      <c r="O250" s="137">
        <f>IF(AND(O$3&gt;=$K250,O$3&lt;$L250),100*$AM250,0)</f>
        <v>0</v>
      </c>
      <c r="P250" s="137">
        <f>IF(AND(P$3&gt;=$K250,P$3&lt;$L250),100*$AM250,0)</f>
        <v>0</v>
      </c>
      <c r="Q250" s="137">
        <f>IF(AND(Q$3&gt;=$K250,Q$3&lt;$L250),100*$AM250,0)</f>
        <v>0</v>
      </c>
      <c r="R250" s="137">
        <f>IF(AND(R$3&gt;=$K250,R$3&lt;$L250),100*$AM250,0)</f>
        <v>0</v>
      </c>
      <c r="S250" s="137">
        <f>IF(AND(S$3&gt;=$K250,S$3&lt;$L250),100*$AM250,0)</f>
        <v>0</v>
      </c>
      <c r="T250" s="137">
        <f>IF(AND(T$3&gt;=$K250,T$3&lt;$L250),100*$AM250,0)</f>
        <v>0</v>
      </c>
      <c r="U250" s="137">
        <f>IF(AND(U$3&gt;=$K250,U$3&lt;$L250),100*$AM250,0)</f>
        <v>0</v>
      </c>
      <c r="V250" s="137">
        <f>IF(AND(V$3&gt;=$K250,V$3&lt;$L250),100*$AM250,0)</f>
        <v>100</v>
      </c>
      <c r="W250" s="137">
        <f>IF(AND(W$3&gt;=$K250,W$3&lt;$L250),100*$AM250,0)</f>
        <v>100</v>
      </c>
      <c r="X250" s="137">
        <f>IF(AND(X$3&gt;=$K250,X$3&lt;$L250),100*$AM250,0)</f>
        <v>100</v>
      </c>
      <c r="Y250" s="137">
        <f>IF(AND(Y$3&gt;=$K250,Y$3&lt;$L250),100*$AM250,0)</f>
        <v>100</v>
      </c>
      <c r="Z250" s="137">
        <f>IF(AND(Z$3&gt;=$K250,Z$3&lt;$L250),100*$AM250,0)</f>
        <v>100</v>
      </c>
      <c r="AA250" s="137">
        <f>IF(AND(AA$3&gt;=$K250,AA$3&lt;$L250),100*$AM250,0)</f>
        <v>100</v>
      </c>
      <c r="AB250" s="137">
        <f>IF(AND(AB$3&gt;=$K250,AB$3&lt;$L250),100*$AM250,0)</f>
        <v>100</v>
      </c>
      <c r="AC250" s="137">
        <f>IF(AND(AC$3&gt;=$K250,AC$3&lt;$L250),100*$AM250,0)</f>
        <v>100</v>
      </c>
      <c r="AD250" s="137">
        <f>IF(AND(AD$3&gt;=$K250,AD$3&lt;$L250),100*$AM250,0)</f>
        <v>0</v>
      </c>
      <c r="AE250" s="137">
        <f>IF(AND(AE$3&gt;=$K250,AE$3&lt;$L250),100*$AM250,0)</f>
        <v>0</v>
      </c>
      <c r="AF250" s="137">
        <f>IF(AND(AF$3&gt;=$K250,AF$3&lt;$L250),100*$AM250,0)</f>
        <v>0</v>
      </c>
      <c r="AG250" s="137">
        <f>IF(AND(AG$3&gt;=$K250,AG$3&lt;$L250),100*$AM250,0)</f>
        <v>0</v>
      </c>
      <c r="AH250" s="137">
        <f>IF(AND(AH$3&gt;=$K250,AH$3&lt;$L250),100*$AM250,0)</f>
        <v>0</v>
      </c>
      <c r="AI250" s="137">
        <f>IF(AND(AI$3&gt;=$K250,AI$3&lt;$L250),100*$AM250,0)</f>
        <v>0</v>
      </c>
      <c r="AJ250" s="137">
        <f>IF(AND(AJ$3&gt;=$K250,AJ$3&lt;$L250),100*$AM250,0)</f>
        <v>0</v>
      </c>
      <c r="AK250" s="136">
        <f ca="1">IF(AND(AND($AK$3&lt;=B250,B250&lt;=$AK$1),B250&lt;&gt;""),1,0)</f>
        <v>1</v>
      </c>
      <c r="AL250" s="136">
        <f t="shared" si="4"/>
        <v>1</v>
      </c>
      <c r="AM250" s="136">
        <v>1</v>
      </c>
    </row>
    <row r="251" spans="1:39" ht="75">
      <c r="A251" s="148">
        <v>1057</v>
      </c>
      <c r="B251" s="149">
        <v>46051</v>
      </c>
      <c r="C251" s="150">
        <v>9</v>
      </c>
      <c r="D251" s="150">
        <v>17</v>
      </c>
      <c r="E251" s="153" t="s">
        <v>43</v>
      </c>
      <c r="F251" s="156" t="s">
        <v>38</v>
      </c>
      <c r="G251" s="156" t="s">
        <v>495</v>
      </c>
      <c r="H251" s="138" t="str">
        <f>IF(OR(G251="中止",G251="取消"),"998",IF(ISNA(MATCH($E251,施設情報!$B$2:$B$96,0)),"999",INDEX(施設情報!$C$2:$C$96,MATCH($E251,施設情報!$B$2:$B$96,0))))</f>
        <v>006</v>
      </c>
      <c r="I251" s="139">
        <f>B251</f>
        <v>46051</v>
      </c>
      <c r="J251" s="137" t="str">
        <f>H251&amp;"-"&amp;I251</f>
        <v>006-46051</v>
      </c>
      <c r="K251" s="137">
        <f>C251/24</f>
        <v>0.375</v>
      </c>
      <c r="L251" s="137">
        <f>D251/24</f>
        <v>0.70833333333333337</v>
      </c>
      <c r="M251" s="137">
        <f>IF(AND(M$3&gt;=$K251,M$3&lt;$L251),100*$AM251,0)</f>
        <v>0</v>
      </c>
      <c r="N251" s="137">
        <f>IF(AND(N$3&gt;=$K251,N$3&lt;$L251),100*$AM251,0)</f>
        <v>0</v>
      </c>
      <c r="O251" s="137">
        <f>IF(AND(O$3&gt;=$K251,O$3&lt;$L251),100*$AM251,0)</f>
        <v>0</v>
      </c>
      <c r="P251" s="137">
        <f>IF(AND(P$3&gt;=$K251,P$3&lt;$L251),100*$AM251,0)</f>
        <v>0</v>
      </c>
      <c r="Q251" s="137">
        <f>IF(AND(Q$3&gt;=$K251,Q$3&lt;$L251),100*$AM251,0)</f>
        <v>0</v>
      </c>
      <c r="R251" s="137">
        <f>IF(AND(R$3&gt;=$K251,R$3&lt;$L251),100*$AM251,0)</f>
        <v>0</v>
      </c>
      <c r="S251" s="137">
        <f>IF(AND(S$3&gt;=$K251,S$3&lt;$L251),100*$AM251,0)</f>
        <v>0</v>
      </c>
      <c r="T251" s="137">
        <f>IF(AND(T$3&gt;=$K251,T$3&lt;$L251),100*$AM251,0)</f>
        <v>0</v>
      </c>
      <c r="U251" s="137">
        <f>IF(AND(U$3&gt;=$K251,U$3&lt;$L251),100*$AM251,0)</f>
        <v>0</v>
      </c>
      <c r="V251" s="137">
        <f>IF(AND(V$3&gt;=$K251,V$3&lt;$L251),100*$AM251,0)</f>
        <v>100</v>
      </c>
      <c r="W251" s="137">
        <f>IF(AND(W$3&gt;=$K251,W$3&lt;$L251),100*$AM251,0)</f>
        <v>100</v>
      </c>
      <c r="X251" s="137">
        <f>IF(AND(X$3&gt;=$K251,X$3&lt;$L251),100*$AM251,0)</f>
        <v>100</v>
      </c>
      <c r="Y251" s="137">
        <f>IF(AND(Y$3&gt;=$K251,Y$3&lt;$L251),100*$AM251,0)</f>
        <v>100</v>
      </c>
      <c r="Z251" s="137">
        <f>IF(AND(Z$3&gt;=$K251,Z$3&lt;$L251),100*$AM251,0)</f>
        <v>100</v>
      </c>
      <c r="AA251" s="137">
        <f>IF(AND(AA$3&gt;=$K251,AA$3&lt;$L251),100*$AM251,0)</f>
        <v>100</v>
      </c>
      <c r="AB251" s="137">
        <f>IF(AND(AB$3&gt;=$K251,AB$3&lt;$L251),100*$AM251,0)</f>
        <v>100</v>
      </c>
      <c r="AC251" s="137">
        <f>IF(AND(AC$3&gt;=$K251,AC$3&lt;$L251),100*$AM251,0)</f>
        <v>100</v>
      </c>
      <c r="AD251" s="137">
        <f>IF(AND(AD$3&gt;=$K251,AD$3&lt;$L251),100*$AM251,0)</f>
        <v>0</v>
      </c>
      <c r="AE251" s="137">
        <f>IF(AND(AE$3&gt;=$K251,AE$3&lt;$L251),100*$AM251,0)</f>
        <v>0</v>
      </c>
      <c r="AF251" s="137">
        <f>IF(AND(AF$3&gt;=$K251,AF$3&lt;$L251),100*$AM251,0)</f>
        <v>0</v>
      </c>
      <c r="AG251" s="137">
        <f>IF(AND(AG$3&gt;=$K251,AG$3&lt;$L251),100*$AM251,0)</f>
        <v>0</v>
      </c>
      <c r="AH251" s="137">
        <f>IF(AND(AH$3&gt;=$K251,AH$3&lt;$L251),100*$AM251,0)</f>
        <v>0</v>
      </c>
      <c r="AI251" s="137">
        <f>IF(AND(AI$3&gt;=$K251,AI$3&lt;$L251),100*$AM251,0)</f>
        <v>0</v>
      </c>
      <c r="AJ251" s="137">
        <f>IF(AND(AJ$3&gt;=$K251,AJ$3&lt;$L251),100*$AM251,0)</f>
        <v>0</v>
      </c>
      <c r="AK251" s="136">
        <f ca="1">IF(AND(AND($AK$3&lt;=B251,B251&lt;=$AK$1),B251&lt;&gt;""),1,0)</f>
        <v>1</v>
      </c>
      <c r="AL251" s="136">
        <f t="shared" si="4"/>
        <v>1</v>
      </c>
      <c r="AM251" s="136">
        <v>1</v>
      </c>
    </row>
    <row r="252" spans="1:39" ht="37.5">
      <c r="A252" s="148">
        <v>1058</v>
      </c>
      <c r="B252" s="149">
        <v>46051</v>
      </c>
      <c r="C252" s="150">
        <v>9</v>
      </c>
      <c r="D252" s="150">
        <v>17</v>
      </c>
      <c r="E252" s="153" t="s">
        <v>2</v>
      </c>
      <c r="F252" s="156" t="s">
        <v>38</v>
      </c>
      <c r="G252" s="156" t="s">
        <v>495</v>
      </c>
      <c r="H252" s="138" t="str">
        <f>IF(OR(G252="中止",G252="取消"),"998",IF(ISNA(MATCH($E252,施設情報!$B$2:$B$96,0)),"999",INDEX(施設情報!$C$2:$C$96,MATCH($E252,施設情報!$B$2:$B$96,0))))</f>
        <v>008</v>
      </c>
      <c r="I252" s="139">
        <f>B252</f>
        <v>46051</v>
      </c>
      <c r="J252" s="137" t="str">
        <f>H252&amp;"-"&amp;I252</f>
        <v>008-46051</v>
      </c>
      <c r="K252" s="137">
        <f>C252/24</f>
        <v>0.375</v>
      </c>
      <c r="L252" s="137">
        <f>D252/24</f>
        <v>0.70833333333333337</v>
      </c>
      <c r="M252" s="137">
        <f>IF(AND(M$3&gt;=$K252,M$3&lt;$L252),100*$AM252,0)</f>
        <v>0</v>
      </c>
      <c r="N252" s="137">
        <f>IF(AND(N$3&gt;=$K252,N$3&lt;$L252),100*$AM252,0)</f>
        <v>0</v>
      </c>
      <c r="O252" s="137">
        <f>IF(AND(O$3&gt;=$K252,O$3&lt;$L252),100*$AM252,0)</f>
        <v>0</v>
      </c>
      <c r="P252" s="137">
        <f>IF(AND(P$3&gt;=$K252,P$3&lt;$L252),100*$AM252,0)</f>
        <v>0</v>
      </c>
      <c r="Q252" s="137">
        <f>IF(AND(Q$3&gt;=$K252,Q$3&lt;$L252),100*$AM252,0)</f>
        <v>0</v>
      </c>
      <c r="R252" s="137">
        <f>IF(AND(R$3&gt;=$K252,R$3&lt;$L252),100*$AM252,0)</f>
        <v>0</v>
      </c>
      <c r="S252" s="137">
        <f>IF(AND(S$3&gt;=$K252,S$3&lt;$L252),100*$AM252,0)</f>
        <v>0</v>
      </c>
      <c r="T252" s="137">
        <f>IF(AND(T$3&gt;=$K252,T$3&lt;$L252),100*$AM252,0)</f>
        <v>0</v>
      </c>
      <c r="U252" s="137">
        <f>IF(AND(U$3&gt;=$K252,U$3&lt;$L252),100*$AM252,0)</f>
        <v>0</v>
      </c>
      <c r="V252" s="137">
        <f>IF(AND(V$3&gt;=$K252,V$3&lt;$L252),100*$AM252,0)</f>
        <v>100</v>
      </c>
      <c r="W252" s="137">
        <f>IF(AND(W$3&gt;=$K252,W$3&lt;$L252),100*$AM252,0)</f>
        <v>100</v>
      </c>
      <c r="X252" s="137">
        <f>IF(AND(X$3&gt;=$K252,X$3&lt;$L252),100*$AM252,0)</f>
        <v>100</v>
      </c>
      <c r="Y252" s="137">
        <f>IF(AND(Y$3&gt;=$K252,Y$3&lt;$L252),100*$AM252,0)</f>
        <v>100</v>
      </c>
      <c r="Z252" s="137">
        <f>IF(AND(Z$3&gt;=$K252,Z$3&lt;$L252),100*$AM252,0)</f>
        <v>100</v>
      </c>
      <c r="AA252" s="137">
        <f>IF(AND(AA$3&gt;=$K252,AA$3&lt;$L252),100*$AM252,0)</f>
        <v>100</v>
      </c>
      <c r="AB252" s="137">
        <f>IF(AND(AB$3&gt;=$K252,AB$3&lt;$L252),100*$AM252,0)</f>
        <v>100</v>
      </c>
      <c r="AC252" s="137">
        <f>IF(AND(AC$3&gt;=$K252,AC$3&lt;$L252),100*$AM252,0)</f>
        <v>100</v>
      </c>
      <c r="AD252" s="137">
        <f>IF(AND(AD$3&gt;=$K252,AD$3&lt;$L252),100*$AM252,0)</f>
        <v>0</v>
      </c>
      <c r="AE252" s="137">
        <f>IF(AND(AE$3&gt;=$K252,AE$3&lt;$L252),100*$AM252,0)</f>
        <v>0</v>
      </c>
      <c r="AF252" s="137">
        <f>IF(AND(AF$3&gt;=$K252,AF$3&lt;$L252),100*$AM252,0)</f>
        <v>0</v>
      </c>
      <c r="AG252" s="137">
        <f>IF(AND(AG$3&gt;=$K252,AG$3&lt;$L252),100*$AM252,0)</f>
        <v>0</v>
      </c>
      <c r="AH252" s="137">
        <f>IF(AND(AH$3&gt;=$K252,AH$3&lt;$L252),100*$AM252,0)</f>
        <v>0</v>
      </c>
      <c r="AI252" s="137">
        <f>IF(AND(AI$3&gt;=$K252,AI$3&lt;$L252),100*$AM252,0)</f>
        <v>0</v>
      </c>
      <c r="AJ252" s="137">
        <f>IF(AND(AJ$3&gt;=$K252,AJ$3&lt;$L252),100*$AM252,0)</f>
        <v>0</v>
      </c>
      <c r="AK252" s="136">
        <f ca="1">IF(AND(AND($AK$3&lt;=B252,B252&lt;=$AK$1),B252&lt;&gt;""),1,0)</f>
        <v>1</v>
      </c>
      <c r="AL252" s="136">
        <f t="shared" si="4"/>
        <v>1</v>
      </c>
      <c r="AM252" s="136">
        <v>1</v>
      </c>
    </row>
    <row r="253" spans="1:39" ht="37.5">
      <c r="A253" s="148">
        <v>1059</v>
      </c>
      <c r="B253" s="149">
        <v>46051</v>
      </c>
      <c r="C253" s="150">
        <v>9</v>
      </c>
      <c r="D253" s="150">
        <v>17</v>
      </c>
      <c r="E253" s="153" t="s">
        <v>91</v>
      </c>
      <c r="F253" s="156" t="s">
        <v>494</v>
      </c>
      <c r="G253" s="156" t="s">
        <v>495</v>
      </c>
      <c r="H253" s="138" t="str">
        <f>IF(OR(G253="中止",G253="取消"),"998",IF(ISNA(MATCH($E253,施設情報!$B$2:$B$96,0)),"999",INDEX(施設情報!$C$2:$C$96,MATCH($E253,施設情報!$B$2:$B$96,0))))</f>
        <v>018</v>
      </c>
      <c r="I253" s="139">
        <f>B253</f>
        <v>46051</v>
      </c>
      <c r="J253" s="137" t="str">
        <f>H253&amp;"-"&amp;I253</f>
        <v>018-46051</v>
      </c>
      <c r="K253" s="137">
        <f>C253/24</f>
        <v>0.375</v>
      </c>
      <c r="L253" s="137">
        <f>D253/24</f>
        <v>0.70833333333333337</v>
      </c>
      <c r="M253" s="137">
        <f>IF(AND(M$3&gt;=$K253,M$3&lt;$L253),100*$AM253,0)</f>
        <v>0</v>
      </c>
      <c r="N253" s="137">
        <f>IF(AND(N$3&gt;=$K253,N$3&lt;$L253),100*$AM253,0)</f>
        <v>0</v>
      </c>
      <c r="O253" s="137">
        <f>IF(AND(O$3&gt;=$K253,O$3&lt;$L253),100*$AM253,0)</f>
        <v>0</v>
      </c>
      <c r="P253" s="137">
        <f>IF(AND(P$3&gt;=$K253,P$3&lt;$L253),100*$AM253,0)</f>
        <v>0</v>
      </c>
      <c r="Q253" s="137">
        <f>IF(AND(Q$3&gt;=$K253,Q$3&lt;$L253),100*$AM253,0)</f>
        <v>0</v>
      </c>
      <c r="R253" s="137">
        <f>IF(AND(R$3&gt;=$K253,R$3&lt;$L253),100*$AM253,0)</f>
        <v>0</v>
      </c>
      <c r="S253" s="137">
        <f>IF(AND(S$3&gt;=$K253,S$3&lt;$L253),100*$AM253,0)</f>
        <v>0</v>
      </c>
      <c r="T253" s="137">
        <f>IF(AND(T$3&gt;=$K253,T$3&lt;$L253),100*$AM253,0)</f>
        <v>0</v>
      </c>
      <c r="U253" s="137">
        <f>IF(AND(U$3&gt;=$K253,U$3&lt;$L253),100*$AM253,0)</f>
        <v>0</v>
      </c>
      <c r="V253" s="137">
        <f>IF(AND(V$3&gt;=$K253,V$3&lt;$L253),100*$AM253,0)</f>
        <v>100</v>
      </c>
      <c r="W253" s="137">
        <f>IF(AND(W$3&gt;=$K253,W$3&lt;$L253),100*$AM253,0)</f>
        <v>100</v>
      </c>
      <c r="X253" s="137">
        <f>IF(AND(X$3&gt;=$K253,X$3&lt;$L253),100*$AM253,0)</f>
        <v>100</v>
      </c>
      <c r="Y253" s="137">
        <f>IF(AND(Y$3&gt;=$K253,Y$3&lt;$L253),100*$AM253,0)</f>
        <v>100</v>
      </c>
      <c r="Z253" s="137">
        <f>IF(AND(Z$3&gt;=$K253,Z$3&lt;$L253),100*$AM253,0)</f>
        <v>100</v>
      </c>
      <c r="AA253" s="137">
        <f>IF(AND(AA$3&gt;=$K253,AA$3&lt;$L253),100*$AM253,0)</f>
        <v>100</v>
      </c>
      <c r="AB253" s="137">
        <f>IF(AND(AB$3&gt;=$K253,AB$3&lt;$L253),100*$AM253,0)</f>
        <v>100</v>
      </c>
      <c r="AC253" s="137">
        <f>IF(AND(AC$3&gt;=$K253,AC$3&lt;$L253),100*$AM253,0)</f>
        <v>100</v>
      </c>
      <c r="AD253" s="137">
        <f>IF(AND(AD$3&gt;=$K253,AD$3&lt;$L253),100*$AM253,0)</f>
        <v>0</v>
      </c>
      <c r="AE253" s="137">
        <f>IF(AND(AE$3&gt;=$K253,AE$3&lt;$L253),100*$AM253,0)</f>
        <v>0</v>
      </c>
      <c r="AF253" s="137">
        <f>IF(AND(AF$3&gt;=$K253,AF$3&lt;$L253),100*$AM253,0)</f>
        <v>0</v>
      </c>
      <c r="AG253" s="137">
        <f>IF(AND(AG$3&gt;=$K253,AG$3&lt;$L253),100*$AM253,0)</f>
        <v>0</v>
      </c>
      <c r="AH253" s="137">
        <f>IF(AND(AH$3&gt;=$K253,AH$3&lt;$L253),100*$AM253,0)</f>
        <v>0</v>
      </c>
      <c r="AI253" s="137">
        <f>IF(AND(AI$3&gt;=$K253,AI$3&lt;$L253),100*$AM253,0)</f>
        <v>0</v>
      </c>
      <c r="AJ253" s="137">
        <f>IF(AND(AJ$3&gt;=$K253,AJ$3&lt;$L253),100*$AM253,0)</f>
        <v>0</v>
      </c>
      <c r="AK253" s="136">
        <f ca="1">IF(AND(AND($AK$3&lt;=B253,B253&lt;=$AK$1),B253&lt;&gt;""),1,0)</f>
        <v>1</v>
      </c>
      <c r="AL253" s="136">
        <f t="shared" si="4"/>
        <v>1</v>
      </c>
      <c r="AM253" s="136">
        <v>1</v>
      </c>
    </row>
    <row r="254" spans="1:39" ht="54">
      <c r="A254" s="148">
        <v>290</v>
      </c>
      <c r="B254" s="152">
        <v>46052</v>
      </c>
      <c r="C254" s="154">
        <v>9</v>
      </c>
      <c r="D254" s="154">
        <v>17</v>
      </c>
      <c r="E254" s="153" t="s">
        <v>39</v>
      </c>
      <c r="F254" s="207" t="s">
        <v>38</v>
      </c>
      <c r="G254" s="207" t="s">
        <v>100</v>
      </c>
      <c r="H254" s="138" t="str">
        <f>IF(OR(G254="中止",G254="取消"),"998",IF(ISNA(MATCH($E254,施設情報!$B$2:$B$96,0)),"999",INDEX(施設情報!$C$2:$C$96,MATCH($E254,施設情報!$B$2:$B$96,0))))</f>
        <v>002</v>
      </c>
      <c r="I254" s="139">
        <f>B254</f>
        <v>46052</v>
      </c>
      <c r="J254" s="137" t="str">
        <f>H254&amp;"-"&amp;I254</f>
        <v>002-46052</v>
      </c>
      <c r="K254" s="137">
        <f>C254/24</f>
        <v>0.375</v>
      </c>
      <c r="L254" s="137">
        <f>D254/24</f>
        <v>0.70833333333333337</v>
      </c>
      <c r="M254" s="137">
        <f>IF(AND(M$3&gt;=$K254,M$3&lt;$L254),100*$AM254,0)</f>
        <v>0</v>
      </c>
      <c r="N254" s="137">
        <f>IF(AND(N$3&gt;=$K254,N$3&lt;$L254),100*$AM254,0)</f>
        <v>0</v>
      </c>
      <c r="O254" s="137">
        <f>IF(AND(O$3&gt;=$K254,O$3&lt;$L254),100*$AM254,0)</f>
        <v>0</v>
      </c>
      <c r="P254" s="137">
        <f>IF(AND(P$3&gt;=$K254,P$3&lt;$L254),100*$AM254,0)</f>
        <v>0</v>
      </c>
      <c r="Q254" s="137">
        <f>IF(AND(Q$3&gt;=$K254,Q$3&lt;$L254),100*$AM254,0)</f>
        <v>0</v>
      </c>
      <c r="R254" s="137">
        <f>IF(AND(R$3&gt;=$K254,R$3&lt;$L254),100*$AM254,0)</f>
        <v>0</v>
      </c>
      <c r="S254" s="137">
        <f>IF(AND(S$3&gt;=$K254,S$3&lt;$L254),100*$AM254,0)</f>
        <v>0</v>
      </c>
      <c r="T254" s="137">
        <f>IF(AND(T$3&gt;=$K254,T$3&lt;$L254),100*$AM254,0)</f>
        <v>0</v>
      </c>
      <c r="U254" s="137">
        <f>IF(AND(U$3&gt;=$K254,U$3&lt;$L254),100*$AM254,0)</f>
        <v>0</v>
      </c>
      <c r="V254" s="137">
        <f>IF(AND(V$3&gt;=$K254,V$3&lt;$L254),100*$AM254,0)</f>
        <v>100</v>
      </c>
      <c r="W254" s="137">
        <f>IF(AND(W$3&gt;=$K254,W$3&lt;$L254),100*$AM254,0)</f>
        <v>100</v>
      </c>
      <c r="X254" s="137">
        <f>IF(AND(X$3&gt;=$K254,X$3&lt;$L254),100*$AM254,0)</f>
        <v>100</v>
      </c>
      <c r="Y254" s="137">
        <f>IF(AND(Y$3&gt;=$K254,Y$3&lt;$L254),100*$AM254,0)</f>
        <v>100</v>
      </c>
      <c r="Z254" s="137">
        <f>IF(AND(Z$3&gt;=$K254,Z$3&lt;$L254),100*$AM254,0)</f>
        <v>100</v>
      </c>
      <c r="AA254" s="137">
        <f>IF(AND(AA$3&gt;=$K254,AA$3&lt;$L254),100*$AM254,0)</f>
        <v>100</v>
      </c>
      <c r="AB254" s="137">
        <f>IF(AND(AB$3&gt;=$K254,AB$3&lt;$L254),100*$AM254,0)</f>
        <v>100</v>
      </c>
      <c r="AC254" s="137">
        <f>IF(AND(AC$3&gt;=$K254,AC$3&lt;$L254),100*$AM254,0)</f>
        <v>100</v>
      </c>
      <c r="AD254" s="137">
        <f>IF(AND(AD$3&gt;=$K254,AD$3&lt;$L254),100*$AM254,0)</f>
        <v>0</v>
      </c>
      <c r="AE254" s="137">
        <f>IF(AND(AE$3&gt;=$K254,AE$3&lt;$L254),100*$AM254,0)</f>
        <v>0</v>
      </c>
      <c r="AF254" s="137">
        <f>IF(AND(AF$3&gt;=$K254,AF$3&lt;$L254),100*$AM254,0)</f>
        <v>0</v>
      </c>
      <c r="AG254" s="137">
        <f>IF(AND(AG$3&gt;=$K254,AG$3&lt;$L254),100*$AM254,0)</f>
        <v>0</v>
      </c>
      <c r="AH254" s="137">
        <f>IF(AND(AH$3&gt;=$K254,AH$3&lt;$L254),100*$AM254,0)</f>
        <v>0</v>
      </c>
      <c r="AI254" s="137">
        <f>IF(AND(AI$3&gt;=$K254,AI$3&lt;$L254),100*$AM254,0)</f>
        <v>0</v>
      </c>
      <c r="AJ254" s="137">
        <f>IF(AND(AJ$3&gt;=$K254,AJ$3&lt;$L254),100*$AM254,0)</f>
        <v>0</v>
      </c>
      <c r="AK254" s="136">
        <f ca="1">IF(AND(AND($AK$3&lt;=B254,B254&lt;=$AK$1),B254&lt;&gt;""),1,0)</f>
        <v>1</v>
      </c>
      <c r="AL254" s="136">
        <f t="shared" si="4"/>
        <v>1</v>
      </c>
      <c r="AM254" s="136">
        <v>1</v>
      </c>
    </row>
    <row r="255" spans="1:39" ht="56.25">
      <c r="A255" s="148">
        <v>324</v>
      </c>
      <c r="B255" s="152">
        <v>46052</v>
      </c>
      <c r="C255" s="154">
        <v>9</v>
      </c>
      <c r="D255" s="154">
        <v>17</v>
      </c>
      <c r="E255" s="153" t="s">
        <v>53</v>
      </c>
      <c r="F255" s="207" t="s">
        <v>96</v>
      </c>
      <c r="G255" s="207" t="s">
        <v>1</v>
      </c>
      <c r="H255" s="138" t="str">
        <f>IF(OR(G255="中止",G255="取消"),"998",IF(ISNA(MATCH($E255,施設情報!$B$2:$B$96,0)),"999",INDEX(施設情報!$C$2:$C$96,MATCH($E255,施設情報!$B$2:$B$96,0))))</f>
        <v>024</v>
      </c>
      <c r="I255" s="139">
        <f>B255</f>
        <v>46052</v>
      </c>
      <c r="J255" s="137" t="str">
        <f>H255&amp;"-"&amp;I255</f>
        <v>024-46052</v>
      </c>
      <c r="K255" s="137">
        <f>C255/24</f>
        <v>0.375</v>
      </c>
      <c r="L255" s="137">
        <f>D255/24</f>
        <v>0.70833333333333337</v>
      </c>
      <c r="M255" s="137">
        <f>IF(AND(M$3&gt;=$K255,M$3&lt;$L255),100*$AM255,0)</f>
        <v>0</v>
      </c>
      <c r="N255" s="137">
        <f>IF(AND(N$3&gt;=$K255,N$3&lt;$L255),100*$AM255,0)</f>
        <v>0</v>
      </c>
      <c r="O255" s="137">
        <f>IF(AND(O$3&gt;=$K255,O$3&lt;$L255),100*$AM255,0)</f>
        <v>0</v>
      </c>
      <c r="P255" s="137">
        <f>IF(AND(P$3&gt;=$K255,P$3&lt;$L255),100*$AM255,0)</f>
        <v>0</v>
      </c>
      <c r="Q255" s="137">
        <f>IF(AND(Q$3&gt;=$K255,Q$3&lt;$L255),100*$AM255,0)</f>
        <v>0</v>
      </c>
      <c r="R255" s="137">
        <f>IF(AND(R$3&gt;=$K255,R$3&lt;$L255),100*$AM255,0)</f>
        <v>0</v>
      </c>
      <c r="S255" s="137">
        <f>IF(AND(S$3&gt;=$K255,S$3&lt;$L255),100*$AM255,0)</f>
        <v>0</v>
      </c>
      <c r="T255" s="137">
        <f>IF(AND(T$3&gt;=$K255,T$3&lt;$L255),100*$AM255,0)</f>
        <v>0</v>
      </c>
      <c r="U255" s="137">
        <f>IF(AND(U$3&gt;=$K255,U$3&lt;$L255),100*$AM255,0)</f>
        <v>0</v>
      </c>
      <c r="V255" s="137">
        <f>IF(AND(V$3&gt;=$K255,V$3&lt;$L255),100*$AM255,0)</f>
        <v>100</v>
      </c>
      <c r="W255" s="137">
        <f>IF(AND(W$3&gt;=$K255,W$3&lt;$L255),100*$AM255,0)</f>
        <v>100</v>
      </c>
      <c r="X255" s="137">
        <f>IF(AND(X$3&gt;=$K255,X$3&lt;$L255),100*$AM255,0)</f>
        <v>100</v>
      </c>
      <c r="Y255" s="137">
        <f>IF(AND(Y$3&gt;=$K255,Y$3&lt;$L255),100*$AM255,0)</f>
        <v>100</v>
      </c>
      <c r="Z255" s="137">
        <f>IF(AND(Z$3&gt;=$K255,Z$3&lt;$L255),100*$AM255,0)</f>
        <v>100</v>
      </c>
      <c r="AA255" s="137">
        <f>IF(AND(AA$3&gt;=$K255,AA$3&lt;$L255),100*$AM255,0)</f>
        <v>100</v>
      </c>
      <c r="AB255" s="137">
        <f>IF(AND(AB$3&gt;=$K255,AB$3&lt;$L255),100*$AM255,0)</f>
        <v>100</v>
      </c>
      <c r="AC255" s="137">
        <f>IF(AND(AC$3&gt;=$K255,AC$3&lt;$L255),100*$AM255,0)</f>
        <v>100</v>
      </c>
      <c r="AD255" s="137">
        <f>IF(AND(AD$3&gt;=$K255,AD$3&lt;$L255),100*$AM255,0)</f>
        <v>0</v>
      </c>
      <c r="AE255" s="137">
        <f>IF(AND(AE$3&gt;=$K255,AE$3&lt;$L255),100*$AM255,0)</f>
        <v>0</v>
      </c>
      <c r="AF255" s="137">
        <f>IF(AND(AF$3&gt;=$K255,AF$3&lt;$L255),100*$AM255,0)</f>
        <v>0</v>
      </c>
      <c r="AG255" s="137">
        <f>IF(AND(AG$3&gt;=$K255,AG$3&lt;$L255),100*$AM255,0)</f>
        <v>0</v>
      </c>
      <c r="AH255" s="137">
        <f>IF(AND(AH$3&gt;=$K255,AH$3&lt;$L255),100*$AM255,0)</f>
        <v>0</v>
      </c>
      <c r="AI255" s="137">
        <f>IF(AND(AI$3&gt;=$K255,AI$3&lt;$L255),100*$AM255,0)</f>
        <v>0</v>
      </c>
      <c r="AJ255" s="137">
        <f>IF(AND(AJ$3&gt;=$K255,AJ$3&lt;$L255),100*$AM255,0)</f>
        <v>0</v>
      </c>
      <c r="AK255" s="136">
        <f ca="1">IF(AND(AND($AK$3&lt;=B255,B255&lt;=$AK$1),B255&lt;&gt;""),1,0)</f>
        <v>1</v>
      </c>
      <c r="AL255" s="136">
        <f t="shared" si="4"/>
        <v>1</v>
      </c>
      <c r="AM255" s="136">
        <v>1</v>
      </c>
    </row>
    <row r="256" spans="1:39" ht="37.5">
      <c r="A256" s="148">
        <v>753</v>
      </c>
      <c r="B256" s="149">
        <v>46052</v>
      </c>
      <c r="C256" s="150">
        <v>9</v>
      </c>
      <c r="D256" s="150">
        <v>17</v>
      </c>
      <c r="E256" s="153" t="s">
        <v>2</v>
      </c>
      <c r="F256" s="156" t="s">
        <v>38</v>
      </c>
      <c r="G256" s="156" t="s">
        <v>493</v>
      </c>
      <c r="H256" s="138" t="str">
        <f>IF(OR(G256="中止",G256="取消"),"998",IF(ISNA(MATCH($E256,施設情報!$B$2:$B$96,0)),"999",INDEX(施設情報!$C$2:$C$96,MATCH($E256,施設情報!$B$2:$B$96,0))))</f>
        <v>998</v>
      </c>
      <c r="I256" s="139">
        <f>B256</f>
        <v>46052</v>
      </c>
      <c r="J256" s="137" t="str">
        <f>H256&amp;"-"&amp;I256</f>
        <v>998-46052</v>
      </c>
      <c r="K256" s="137">
        <f>C256/24</f>
        <v>0.375</v>
      </c>
      <c r="L256" s="137">
        <f>D256/24</f>
        <v>0.70833333333333337</v>
      </c>
      <c r="M256" s="137">
        <f>IF(AND(M$3&gt;=$K256,M$3&lt;$L256),100*$AM256,0)</f>
        <v>0</v>
      </c>
      <c r="N256" s="137">
        <f>IF(AND(N$3&gt;=$K256,N$3&lt;$L256),100*$AM256,0)</f>
        <v>0</v>
      </c>
      <c r="O256" s="137">
        <f>IF(AND(O$3&gt;=$K256,O$3&lt;$L256),100*$AM256,0)</f>
        <v>0</v>
      </c>
      <c r="P256" s="137">
        <f>IF(AND(P$3&gt;=$K256,P$3&lt;$L256),100*$AM256,0)</f>
        <v>0</v>
      </c>
      <c r="Q256" s="137">
        <f>IF(AND(Q$3&gt;=$K256,Q$3&lt;$L256),100*$AM256,0)</f>
        <v>0</v>
      </c>
      <c r="R256" s="137">
        <f>IF(AND(R$3&gt;=$K256,R$3&lt;$L256),100*$AM256,0)</f>
        <v>0</v>
      </c>
      <c r="S256" s="137">
        <f>IF(AND(S$3&gt;=$K256,S$3&lt;$L256),100*$AM256,0)</f>
        <v>0</v>
      </c>
      <c r="T256" s="137">
        <f>IF(AND(T$3&gt;=$K256,T$3&lt;$L256),100*$AM256,0)</f>
        <v>0</v>
      </c>
      <c r="U256" s="137">
        <f>IF(AND(U$3&gt;=$K256,U$3&lt;$L256),100*$AM256,0)</f>
        <v>0</v>
      </c>
      <c r="V256" s="137">
        <f>IF(AND(V$3&gt;=$K256,V$3&lt;$L256),100*$AM256,0)</f>
        <v>100</v>
      </c>
      <c r="W256" s="137">
        <f>IF(AND(W$3&gt;=$K256,W$3&lt;$L256),100*$AM256,0)</f>
        <v>100</v>
      </c>
      <c r="X256" s="137">
        <f>IF(AND(X$3&gt;=$K256,X$3&lt;$L256),100*$AM256,0)</f>
        <v>100</v>
      </c>
      <c r="Y256" s="137">
        <f>IF(AND(Y$3&gt;=$K256,Y$3&lt;$L256),100*$AM256,0)</f>
        <v>100</v>
      </c>
      <c r="Z256" s="137">
        <f>IF(AND(Z$3&gt;=$K256,Z$3&lt;$L256),100*$AM256,0)</f>
        <v>100</v>
      </c>
      <c r="AA256" s="137">
        <f>IF(AND(AA$3&gt;=$K256,AA$3&lt;$L256),100*$AM256,0)</f>
        <v>100</v>
      </c>
      <c r="AB256" s="137">
        <f>IF(AND(AB$3&gt;=$K256,AB$3&lt;$L256),100*$AM256,0)</f>
        <v>100</v>
      </c>
      <c r="AC256" s="137">
        <f>IF(AND(AC$3&gt;=$K256,AC$3&lt;$L256),100*$AM256,0)</f>
        <v>100</v>
      </c>
      <c r="AD256" s="137">
        <f>IF(AND(AD$3&gt;=$K256,AD$3&lt;$L256),100*$AM256,0)</f>
        <v>0</v>
      </c>
      <c r="AE256" s="137">
        <f>IF(AND(AE$3&gt;=$K256,AE$3&lt;$L256),100*$AM256,0)</f>
        <v>0</v>
      </c>
      <c r="AF256" s="137">
        <f>IF(AND(AF$3&gt;=$K256,AF$3&lt;$L256),100*$AM256,0)</f>
        <v>0</v>
      </c>
      <c r="AG256" s="137">
        <f>IF(AND(AG$3&gt;=$K256,AG$3&lt;$L256),100*$AM256,0)</f>
        <v>0</v>
      </c>
      <c r="AH256" s="137">
        <f>IF(AND(AH$3&gt;=$K256,AH$3&lt;$L256),100*$AM256,0)</f>
        <v>0</v>
      </c>
      <c r="AI256" s="137">
        <f>IF(AND(AI$3&gt;=$K256,AI$3&lt;$L256),100*$AM256,0)</f>
        <v>0</v>
      </c>
      <c r="AJ256" s="137">
        <f>IF(AND(AJ$3&gt;=$K256,AJ$3&lt;$L256),100*$AM256,0)</f>
        <v>0</v>
      </c>
      <c r="AK256" s="136">
        <f ca="1">IF(AND(AND($AK$3&lt;=B256,B256&lt;=$AK$1),B256&lt;&gt;""),1,0)</f>
        <v>1</v>
      </c>
      <c r="AL256" s="136">
        <f t="shared" si="4"/>
        <v>1</v>
      </c>
      <c r="AM256" s="136">
        <v>1</v>
      </c>
    </row>
    <row r="257" spans="1:39" ht="75">
      <c r="A257" s="148">
        <v>765</v>
      </c>
      <c r="B257" s="149">
        <v>46052</v>
      </c>
      <c r="C257" s="150">
        <v>9</v>
      </c>
      <c r="D257" s="150">
        <v>17</v>
      </c>
      <c r="E257" s="153" t="s">
        <v>41</v>
      </c>
      <c r="F257" s="156" t="s">
        <v>38</v>
      </c>
      <c r="G257" s="156" t="s">
        <v>493</v>
      </c>
      <c r="H257" s="138" t="str">
        <f>IF(OR(G257="中止",G257="取消"),"998",IF(ISNA(MATCH($E257,施設情報!$B$2:$B$96,0)),"999",INDEX(施設情報!$C$2:$C$96,MATCH($E257,施設情報!$B$2:$B$96,0))))</f>
        <v>998</v>
      </c>
      <c r="I257" s="139">
        <f>B257</f>
        <v>46052</v>
      </c>
      <c r="J257" s="137" t="str">
        <f>H257&amp;"-"&amp;I257</f>
        <v>998-46052</v>
      </c>
      <c r="K257" s="137">
        <f>C257/24</f>
        <v>0.375</v>
      </c>
      <c r="L257" s="137">
        <f>D257/24</f>
        <v>0.70833333333333337</v>
      </c>
      <c r="M257" s="137">
        <f>IF(AND(M$3&gt;=$K257,M$3&lt;$L257),100*$AM257,0)</f>
        <v>0</v>
      </c>
      <c r="N257" s="137">
        <f>IF(AND(N$3&gt;=$K257,N$3&lt;$L257),100*$AM257,0)</f>
        <v>0</v>
      </c>
      <c r="O257" s="137">
        <f>IF(AND(O$3&gt;=$K257,O$3&lt;$L257),100*$AM257,0)</f>
        <v>0</v>
      </c>
      <c r="P257" s="137">
        <f>IF(AND(P$3&gt;=$K257,P$3&lt;$L257),100*$AM257,0)</f>
        <v>0</v>
      </c>
      <c r="Q257" s="137">
        <f>IF(AND(Q$3&gt;=$K257,Q$3&lt;$L257),100*$AM257,0)</f>
        <v>0</v>
      </c>
      <c r="R257" s="137">
        <f>IF(AND(R$3&gt;=$K257,R$3&lt;$L257),100*$AM257,0)</f>
        <v>0</v>
      </c>
      <c r="S257" s="137">
        <f>IF(AND(S$3&gt;=$K257,S$3&lt;$L257),100*$AM257,0)</f>
        <v>0</v>
      </c>
      <c r="T257" s="137">
        <f>IF(AND(T$3&gt;=$K257,T$3&lt;$L257),100*$AM257,0)</f>
        <v>0</v>
      </c>
      <c r="U257" s="137">
        <f>IF(AND(U$3&gt;=$K257,U$3&lt;$L257),100*$AM257,0)</f>
        <v>0</v>
      </c>
      <c r="V257" s="137">
        <f>IF(AND(V$3&gt;=$K257,V$3&lt;$L257),100*$AM257,0)</f>
        <v>100</v>
      </c>
      <c r="W257" s="137">
        <f>IF(AND(W$3&gt;=$K257,W$3&lt;$L257),100*$AM257,0)</f>
        <v>100</v>
      </c>
      <c r="X257" s="137">
        <f>IF(AND(X$3&gt;=$K257,X$3&lt;$L257),100*$AM257,0)</f>
        <v>100</v>
      </c>
      <c r="Y257" s="137">
        <f>IF(AND(Y$3&gt;=$K257,Y$3&lt;$L257),100*$AM257,0)</f>
        <v>100</v>
      </c>
      <c r="Z257" s="137">
        <f>IF(AND(Z$3&gt;=$K257,Z$3&lt;$L257),100*$AM257,0)</f>
        <v>100</v>
      </c>
      <c r="AA257" s="137">
        <f>IF(AND(AA$3&gt;=$K257,AA$3&lt;$L257),100*$AM257,0)</f>
        <v>100</v>
      </c>
      <c r="AB257" s="137">
        <f>IF(AND(AB$3&gt;=$K257,AB$3&lt;$L257),100*$AM257,0)</f>
        <v>100</v>
      </c>
      <c r="AC257" s="137">
        <f>IF(AND(AC$3&gt;=$K257,AC$3&lt;$L257),100*$AM257,0)</f>
        <v>100</v>
      </c>
      <c r="AD257" s="137">
        <f>IF(AND(AD$3&gt;=$K257,AD$3&lt;$L257),100*$AM257,0)</f>
        <v>0</v>
      </c>
      <c r="AE257" s="137">
        <f>IF(AND(AE$3&gt;=$K257,AE$3&lt;$L257),100*$AM257,0)</f>
        <v>0</v>
      </c>
      <c r="AF257" s="137">
        <f>IF(AND(AF$3&gt;=$K257,AF$3&lt;$L257),100*$AM257,0)</f>
        <v>0</v>
      </c>
      <c r="AG257" s="137">
        <f>IF(AND(AG$3&gt;=$K257,AG$3&lt;$L257),100*$AM257,0)</f>
        <v>0</v>
      </c>
      <c r="AH257" s="137">
        <f>IF(AND(AH$3&gt;=$K257,AH$3&lt;$L257),100*$AM257,0)</f>
        <v>0</v>
      </c>
      <c r="AI257" s="137">
        <f>IF(AND(AI$3&gt;=$K257,AI$3&lt;$L257),100*$AM257,0)</f>
        <v>0</v>
      </c>
      <c r="AJ257" s="137">
        <f>IF(AND(AJ$3&gt;=$K257,AJ$3&lt;$L257),100*$AM257,0)</f>
        <v>0</v>
      </c>
      <c r="AK257" s="136">
        <f ca="1">IF(AND(AND($AK$3&lt;=B257,B257&lt;=$AK$1),B257&lt;&gt;""),1,0)</f>
        <v>1</v>
      </c>
      <c r="AL257" s="136">
        <f t="shared" si="4"/>
        <v>1</v>
      </c>
      <c r="AM257" s="136">
        <v>1</v>
      </c>
    </row>
    <row r="258" spans="1:39" ht="36">
      <c r="A258" s="148">
        <v>777</v>
      </c>
      <c r="B258" s="149">
        <v>46052</v>
      </c>
      <c r="C258" s="150">
        <v>9</v>
      </c>
      <c r="D258" s="150">
        <v>17</v>
      </c>
      <c r="E258" s="153" t="s">
        <v>92</v>
      </c>
      <c r="F258" s="156" t="s">
        <v>38</v>
      </c>
      <c r="G258" s="156" t="s">
        <v>493</v>
      </c>
      <c r="H258" s="138" t="str">
        <f>IF(OR(G258="中止",G258="取消"),"998",IF(ISNA(MATCH($E258,施設情報!$B$2:$B$96,0)),"999",INDEX(施設情報!$C$2:$C$96,MATCH($E258,施設情報!$B$2:$B$96,0))))</f>
        <v>998</v>
      </c>
      <c r="I258" s="139">
        <f>B258</f>
        <v>46052</v>
      </c>
      <c r="J258" s="137" t="str">
        <f>H258&amp;"-"&amp;I258</f>
        <v>998-46052</v>
      </c>
      <c r="K258" s="137">
        <f>C258/24</f>
        <v>0.375</v>
      </c>
      <c r="L258" s="137">
        <f>D258/24</f>
        <v>0.70833333333333337</v>
      </c>
      <c r="M258" s="137">
        <f>IF(AND(M$3&gt;=$K258,M$3&lt;$L258),100*$AM258,0)</f>
        <v>0</v>
      </c>
      <c r="N258" s="137">
        <f>IF(AND(N$3&gt;=$K258,N$3&lt;$L258),100*$AM258,0)</f>
        <v>0</v>
      </c>
      <c r="O258" s="137">
        <f>IF(AND(O$3&gt;=$K258,O$3&lt;$L258),100*$AM258,0)</f>
        <v>0</v>
      </c>
      <c r="P258" s="137">
        <f>IF(AND(P$3&gt;=$K258,P$3&lt;$L258),100*$AM258,0)</f>
        <v>0</v>
      </c>
      <c r="Q258" s="137">
        <f>IF(AND(Q$3&gt;=$K258,Q$3&lt;$L258),100*$AM258,0)</f>
        <v>0</v>
      </c>
      <c r="R258" s="137">
        <f>IF(AND(R$3&gt;=$K258,R$3&lt;$L258),100*$AM258,0)</f>
        <v>0</v>
      </c>
      <c r="S258" s="137">
        <f>IF(AND(S$3&gt;=$K258,S$3&lt;$L258),100*$AM258,0)</f>
        <v>0</v>
      </c>
      <c r="T258" s="137">
        <f>IF(AND(T$3&gt;=$K258,T$3&lt;$L258),100*$AM258,0)</f>
        <v>0</v>
      </c>
      <c r="U258" s="137">
        <f>IF(AND(U$3&gt;=$K258,U$3&lt;$L258),100*$AM258,0)</f>
        <v>0</v>
      </c>
      <c r="V258" s="137">
        <f>IF(AND(V$3&gt;=$K258,V$3&lt;$L258),100*$AM258,0)</f>
        <v>100</v>
      </c>
      <c r="W258" s="137">
        <f>IF(AND(W$3&gt;=$K258,W$3&lt;$L258),100*$AM258,0)</f>
        <v>100</v>
      </c>
      <c r="X258" s="137">
        <f>IF(AND(X$3&gt;=$K258,X$3&lt;$L258),100*$AM258,0)</f>
        <v>100</v>
      </c>
      <c r="Y258" s="137">
        <f>IF(AND(Y$3&gt;=$K258,Y$3&lt;$L258),100*$AM258,0)</f>
        <v>100</v>
      </c>
      <c r="Z258" s="137">
        <f>IF(AND(Z$3&gt;=$K258,Z$3&lt;$L258),100*$AM258,0)</f>
        <v>100</v>
      </c>
      <c r="AA258" s="137">
        <f>IF(AND(AA$3&gt;=$K258,AA$3&lt;$L258),100*$AM258,0)</f>
        <v>100</v>
      </c>
      <c r="AB258" s="137">
        <f>IF(AND(AB$3&gt;=$K258,AB$3&lt;$L258),100*$AM258,0)</f>
        <v>100</v>
      </c>
      <c r="AC258" s="137">
        <f>IF(AND(AC$3&gt;=$K258,AC$3&lt;$L258),100*$AM258,0)</f>
        <v>100</v>
      </c>
      <c r="AD258" s="137">
        <f>IF(AND(AD$3&gt;=$K258,AD$3&lt;$L258),100*$AM258,0)</f>
        <v>0</v>
      </c>
      <c r="AE258" s="137">
        <f>IF(AND(AE$3&gt;=$K258,AE$3&lt;$L258),100*$AM258,0)</f>
        <v>0</v>
      </c>
      <c r="AF258" s="137">
        <f>IF(AND(AF$3&gt;=$K258,AF$3&lt;$L258),100*$AM258,0)</f>
        <v>0</v>
      </c>
      <c r="AG258" s="137">
        <f>IF(AND(AG$3&gt;=$K258,AG$3&lt;$L258),100*$AM258,0)</f>
        <v>0</v>
      </c>
      <c r="AH258" s="137">
        <f>IF(AND(AH$3&gt;=$K258,AH$3&lt;$L258),100*$AM258,0)</f>
        <v>0</v>
      </c>
      <c r="AI258" s="137">
        <f>IF(AND(AI$3&gt;=$K258,AI$3&lt;$L258),100*$AM258,0)</f>
        <v>0</v>
      </c>
      <c r="AJ258" s="137">
        <f>IF(AND(AJ$3&gt;=$K258,AJ$3&lt;$L258),100*$AM258,0)</f>
        <v>0</v>
      </c>
      <c r="AK258" s="136">
        <f ca="1">IF(AND(AND($AK$3&lt;=B258,B258&lt;=$AK$1),B258&lt;&gt;""),1,0)</f>
        <v>1</v>
      </c>
      <c r="AL258" s="136">
        <f t="shared" si="4"/>
        <v>1</v>
      </c>
      <c r="AM258" s="136">
        <v>1</v>
      </c>
    </row>
    <row r="259" spans="1:39" ht="72">
      <c r="A259" s="148">
        <v>789</v>
      </c>
      <c r="B259" s="149">
        <v>46052</v>
      </c>
      <c r="C259" s="150">
        <v>9</v>
      </c>
      <c r="D259" s="150">
        <v>17</v>
      </c>
      <c r="E259" s="153" t="s">
        <v>93</v>
      </c>
      <c r="F259" s="156" t="s">
        <v>38</v>
      </c>
      <c r="G259" s="156" t="s">
        <v>493</v>
      </c>
      <c r="H259" s="138" t="str">
        <f>IF(OR(G259="中止",G259="取消"),"998",IF(ISNA(MATCH($E259,施設情報!$B$2:$B$96,0)),"999",INDEX(施設情報!$C$2:$C$96,MATCH($E259,施設情報!$B$2:$B$96,0))))</f>
        <v>998</v>
      </c>
      <c r="I259" s="139">
        <f>B259</f>
        <v>46052</v>
      </c>
      <c r="J259" s="137" t="str">
        <f>H259&amp;"-"&amp;I259</f>
        <v>998-46052</v>
      </c>
      <c r="K259" s="137">
        <f>C259/24</f>
        <v>0.375</v>
      </c>
      <c r="L259" s="137">
        <f>D259/24</f>
        <v>0.70833333333333337</v>
      </c>
      <c r="M259" s="137">
        <f>IF(AND(M$3&gt;=$K259,M$3&lt;$L259),100*$AM259,0)</f>
        <v>0</v>
      </c>
      <c r="N259" s="137">
        <f>IF(AND(N$3&gt;=$K259,N$3&lt;$L259),100*$AM259,0)</f>
        <v>0</v>
      </c>
      <c r="O259" s="137">
        <f>IF(AND(O$3&gt;=$K259,O$3&lt;$L259),100*$AM259,0)</f>
        <v>0</v>
      </c>
      <c r="P259" s="137">
        <f>IF(AND(P$3&gt;=$K259,P$3&lt;$L259),100*$AM259,0)</f>
        <v>0</v>
      </c>
      <c r="Q259" s="137">
        <f>IF(AND(Q$3&gt;=$K259,Q$3&lt;$L259),100*$AM259,0)</f>
        <v>0</v>
      </c>
      <c r="R259" s="137">
        <f>IF(AND(R$3&gt;=$K259,R$3&lt;$L259),100*$AM259,0)</f>
        <v>0</v>
      </c>
      <c r="S259" s="137">
        <f>IF(AND(S$3&gt;=$K259,S$3&lt;$L259),100*$AM259,0)</f>
        <v>0</v>
      </c>
      <c r="T259" s="137">
        <f>IF(AND(T$3&gt;=$K259,T$3&lt;$L259),100*$AM259,0)</f>
        <v>0</v>
      </c>
      <c r="U259" s="137">
        <f>IF(AND(U$3&gt;=$K259,U$3&lt;$L259),100*$AM259,0)</f>
        <v>0</v>
      </c>
      <c r="V259" s="137">
        <f>IF(AND(V$3&gt;=$K259,V$3&lt;$L259),100*$AM259,0)</f>
        <v>100</v>
      </c>
      <c r="W259" s="137">
        <f>IF(AND(W$3&gt;=$K259,W$3&lt;$L259),100*$AM259,0)</f>
        <v>100</v>
      </c>
      <c r="X259" s="137">
        <f>IF(AND(X$3&gt;=$K259,X$3&lt;$L259),100*$AM259,0)</f>
        <v>100</v>
      </c>
      <c r="Y259" s="137">
        <f>IF(AND(Y$3&gt;=$K259,Y$3&lt;$L259),100*$AM259,0)</f>
        <v>100</v>
      </c>
      <c r="Z259" s="137">
        <f>IF(AND(Z$3&gt;=$K259,Z$3&lt;$L259),100*$AM259,0)</f>
        <v>100</v>
      </c>
      <c r="AA259" s="137">
        <f>IF(AND(AA$3&gt;=$K259,AA$3&lt;$L259),100*$AM259,0)</f>
        <v>100</v>
      </c>
      <c r="AB259" s="137">
        <f>IF(AND(AB$3&gt;=$K259,AB$3&lt;$L259),100*$AM259,0)</f>
        <v>100</v>
      </c>
      <c r="AC259" s="137">
        <f>IF(AND(AC$3&gt;=$K259,AC$3&lt;$L259),100*$AM259,0)</f>
        <v>100</v>
      </c>
      <c r="AD259" s="137">
        <f>IF(AND(AD$3&gt;=$K259,AD$3&lt;$L259),100*$AM259,0)</f>
        <v>0</v>
      </c>
      <c r="AE259" s="137">
        <f>IF(AND(AE$3&gt;=$K259,AE$3&lt;$L259),100*$AM259,0)</f>
        <v>0</v>
      </c>
      <c r="AF259" s="137">
        <f>IF(AND(AF$3&gt;=$K259,AF$3&lt;$L259),100*$AM259,0)</f>
        <v>0</v>
      </c>
      <c r="AG259" s="137">
        <f>IF(AND(AG$3&gt;=$K259,AG$3&lt;$L259),100*$AM259,0)</f>
        <v>0</v>
      </c>
      <c r="AH259" s="137">
        <f>IF(AND(AH$3&gt;=$K259,AH$3&lt;$L259),100*$AM259,0)</f>
        <v>0</v>
      </c>
      <c r="AI259" s="137">
        <f>IF(AND(AI$3&gt;=$K259,AI$3&lt;$L259),100*$AM259,0)</f>
        <v>0</v>
      </c>
      <c r="AJ259" s="137">
        <f>IF(AND(AJ$3&gt;=$K259,AJ$3&lt;$L259),100*$AM259,0)</f>
        <v>0</v>
      </c>
      <c r="AK259" s="136">
        <f ca="1">IF(AND(AND($AK$3&lt;=B259,B259&lt;=$AK$1),B259&lt;&gt;""),1,0)</f>
        <v>1</v>
      </c>
      <c r="AL259" s="136">
        <f t="shared" si="4"/>
        <v>1</v>
      </c>
      <c r="AM259" s="136">
        <v>1</v>
      </c>
    </row>
    <row r="260" spans="1:39" ht="75">
      <c r="A260" s="148">
        <v>801</v>
      </c>
      <c r="B260" s="149">
        <v>46052</v>
      </c>
      <c r="C260" s="150">
        <v>9</v>
      </c>
      <c r="D260" s="150">
        <v>17</v>
      </c>
      <c r="E260" s="153" t="s">
        <v>43</v>
      </c>
      <c r="F260" s="156" t="s">
        <v>38</v>
      </c>
      <c r="G260" s="156" t="s">
        <v>493</v>
      </c>
      <c r="H260" s="138" t="str">
        <f>IF(OR(G260="中止",G260="取消"),"998",IF(ISNA(MATCH($E260,施設情報!$B$2:$B$96,0)),"999",INDEX(施設情報!$C$2:$C$96,MATCH($E260,施設情報!$B$2:$B$96,0))))</f>
        <v>998</v>
      </c>
      <c r="I260" s="139">
        <f>B260</f>
        <v>46052</v>
      </c>
      <c r="J260" s="137" t="str">
        <f>H260&amp;"-"&amp;I260</f>
        <v>998-46052</v>
      </c>
      <c r="K260" s="137">
        <f>C260/24</f>
        <v>0.375</v>
      </c>
      <c r="L260" s="137">
        <f>D260/24</f>
        <v>0.70833333333333337</v>
      </c>
      <c r="M260" s="137">
        <f>IF(AND(M$3&gt;=$K260,M$3&lt;$L260),100*$AM260,0)</f>
        <v>0</v>
      </c>
      <c r="N260" s="137">
        <f>IF(AND(N$3&gt;=$K260,N$3&lt;$L260),100*$AM260,0)</f>
        <v>0</v>
      </c>
      <c r="O260" s="137">
        <f>IF(AND(O$3&gt;=$K260,O$3&lt;$L260),100*$AM260,0)</f>
        <v>0</v>
      </c>
      <c r="P260" s="137">
        <f>IF(AND(P$3&gt;=$K260,P$3&lt;$L260),100*$AM260,0)</f>
        <v>0</v>
      </c>
      <c r="Q260" s="137">
        <f>IF(AND(Q$3&gt;=$K260,Q$3&lt;$L260),100*$AM260,0)</f>
        <v>0</v>
      </c>
      <c r="R260" s="137">
        <f>IF(AND(R$3&gt;=$K260,R$3&lt;$L260),100*$AM260,0)</f>
        <v>0</v>
      </c>
      <c r="S260" s="137">
        <f>IF(AND(S$3&gt;=$K260,S$3&lt;$L260),100*$AM260,0)</f>
        <v>0</v>
      </c>
      <c r="T260" s="137">
        <f>IF(AND(T$3&gt;=$K260,T$3&lt;$L260),100*$AM260,0)</f>
        <v>0</v>
      </c>
      <c r="U260" s="137">
        <f>IF(AND(U$3&gt;=$K260,U$3&lt;$L260),100*$AM260,0)</f>
        <v>0</v>
      </c>
      <c r="V260" s="137">
        <f>IF(AND(V$3&gt;=$K260,V$3&lt;$L260),100*$AM260,0)</f>
        <v>100</v>
      </c>
      <c r="W260" s="137">
        <f>IF(AND(W$3&gt;=$K260,W$3&lt;$L260),100*$AM260,0)</f>
        <v>100</v>
      </c>
      <c r="X260" s="137">
        <f>IF(AND(X$3&gt;=$K260,X$3&lt;$L260),100*$AM260,0)</f>
        <v>100</v>
      </c>
      <c r="Y260" s="137">
        <f>IF(AND(Y$3&gt;=$K260,Y$3&lt;$L260),100*$AM260,0)</f>
        <v>100</v>
      </c>
      <c r="Z260" s="137">
        <f>IF(AND(Z$3&gt;=$K260,Z$3&lt;$L260),100*$AM260,0)</f>
        <v>100</v>
      </c>
      <c r="AA260" s="137">
        <f>IF(AND(AA$3&gt;=$K260,AA$3&lt;$L260),100*$AM260,0)</f>
        <v>100</v>
      </c>
      <c r="AB260" s="137">
        <f>IF(AND(AB$3&gt;=$K260,AB$3&lt;$L260),100*$AM260,0)</f>
        <v>100</v>
      </c>
      <c r="AC260" s="137">
        <f>IF(AND(AC$3&gt;=$K260,AC$3&lt;$L260),100*$AM260,0)</f>
        <v>100</v>
      </c>
      <c r="AD260" s="137">
        <f>IF(AND(AD$3&gt;=$K260,AD$3&lt;$L260),100*$AM260,0)</f>
        <v>0</v>
      </c>
      <c r="AE260" s="137">
        <f>IF(AND(AE$3&gt;=$K260,AE$3&lt;$L260),100*$AM260,0)</f>
        <v>0</v>
      </c>
      <c r="AF260" s="137">
        <f>IF(AND(AF$3&gt;=$K260,AF$3&lt;$L260),100*$AM260,0)</f>
        <v>0</v>
      </c>
      <c r="AG260" s="137">
        <f>IF(AND(AG$3&gt;=$K260,AG$3&lt;$L260),100*$AM260,0)</f>
        <v>0</v>
      </c>
      <c r="AH260" s="137">
        <f>IF(AND(AH$3&gt;=$K260,AH$3&lt;$L260),100*$AM260,0)</f>
        <v>0</v>
      </c>
      <c r="AI260" s="137">
        <f>IF(AND(AI$3&gt;=$K260,AI$3&lt;$L260),100*$AM260,0)</f>
        <v>0</v>
      </c>
      <c r="AJ260" s="137">
        <f>IF(AND(AJ$3&gt;=$K260,AJ$3&lt;$L260),100*$AM260,0)</f>
        <v>0</v>
      </c>
      <c r="AK260" s="136">
        <f ca="1">IF(AND(AND($AK$3&lt;=B260,B260&lt;=$AK$1),B260&lt;&gt;""),1,0)</f>
        <v>1</v>
      </c>
      <c r="AL260" s="136">
        <f t="shared" si="4"/>
        <v>1</v>
      </c>
      <c r="AM260" s="136">
        <v>1</v>
      </c>
    </row>
    <row r="261" spans="1:39" ht="72">
      <c r="A261" s="148">
        <v>813</v>
      </c>
      <c r="B261" s="149">
        <v>46052</v>
      </c>
      <c r="C261" s="150">
        <v>9</v>
      </c>
      <c r="D261" s="150">
        <v>17</v>
      </c>
      <c r="E261" s="153" t="s">
        <v>94</v>
      </c>
      <c r="F261" s="156" t="s">
        <v>38</v>
      </c>
      <c r="G261" s="156" t="s">
        <v>493</v>
      </c>
      <c r="H261" s="138" t="str">
        <f>IF(OR(G261="中止",G261="取消"),"998",IF(ISNA(MATCH($E261,施設情報!$B$2:$B$96,0)),"999",INDEX(施設情報!$C$2:$C$96,MATCH($E261,施設情報!$B$2:$B$96,0))))</f>
        <v>998</v>
      </c>
      <c r="I261" s="139">
        <f>B261</f>
        <v>46052</v>
      </c>
      <c r="J261" s="137" t="str">
        <f>H261&amp;"-"&amp;I261</f>
        <v>998-46052</v>
      </c>
      <c r="K261" s="137">
        <f>C261/24</f>
        <v>0.375</v>
      </c>
      <c r="L261" s="137">
        <f>D261/24</f>
        <v>0.70833333333333337</v>
      </c>
      <c r="M261" s="137">
        <f>IF(AND(M$3&gt;=$K261,M$3&lt;$L261),100*$AM261,0)</f>
        <v>0</v>
      </c>
      <c r="N261" s="137">
        <f>IF(AND(N$3&gt;=$K261,N$3&lt;$L261),100*$AM261,0)</f>
        <v>0</v>
      </c>
      <c r="O261" s="137">
        <f>IF(AND(O$3&gt;=$K261,O$3&lt;$L261),100*$AM261,0)</f>
        <v>0</v>
      </c>
      <c r="P261" s="137">
        <f>IF(AND(P$3&gt;=$K261,P$3&lt;$L261),100*$AM261,0)</f>
        <v>0</v>
      </c>
      <c r="Q261" s="137">
        <f>IF(AND(Q$3&gt;=$K261,Q$3&lt;$L261),100*$AM261,0)</f>
        <v>0</v>
      </c>
      <c r="R261" s="137">
        <f>IF(AND(R$3&gt;=$K261,R$3&lt;$L261),100*$AM261,0)</f>
        <v>0</v>
      </c>
      <c r="S261" s="137">
        <f>IF(AND(S$3&gt;=$K261,S$3&lt;$L261),100*$AM261,0)</f>
        <v>0</v>
      </c>
      <c r="T261" s="137">
        <f>IF(AND(T$3&gt;=$K261,T$3&lt;$L261),100*$AM261,0)</f>
        <v>0</v>
      </c>
      <c r="U261" s="137">
        <f>IF(AND(U$3&gt;=$K261,U$3&lt;$L261),100*$AM261,0)</f>
        <v>0</v>
      </c>
      <c r="V261" s="137">
        <f>IF(AND(V$3&gt;=$K261,V$3&lt;$L261),100*$AM261,0)</f>
        <v>100</v>
      </c>
      <c r="W261" s="137">
        <f>IF(AND(W$3&gt;=$K261,W$3&lt;$L261),100*$AM261,0)</f>
        <v>100</v>
      </c>
      <c r="X261" s="137">
        <f>IF(AND(X$3&gt;=$K261,X$3&lt;$L261),100*$AM261,0)</f>
        <v>100</v>
      </c>
      <c r="Y261" s="137">
        <f>IF(AND(Y$3&gt;=$K261,Y$3&lt;$L261),100*$AM261,0)</f>
        <v>100</v>
      </c>
      <c r="Z261" s="137">
        <f>IF(AND(Z$3&gt;=$K261,Z$3&lt;$L261),100*$AM261,0)</f>
        <v>100</v>
      </c>
      <c r="AA261" s="137">
        <f>IF(AND(AA$3&gt;=$K261,AA$3&lt;$L261),100*$AM261,0)</f>
        <v>100</v>
      </c>
      <c r="AB261" s="137">
        <f>IF(AND(AB$3&gt;=$K261,AB$3&lt;$L261),100*$AM261,0)</f>
        <v>100</v>
      </c>
      <c r="AC261" s="137">
        <f>IF(AND(AC$3&gt;=$K261,AC$3&lt;$L261),100*$AM261,0)</f>
        <v>100</v>
      </c>
      <c r="AD261" s="137">
        <f>IF(AND(AD$3&gt;=$K261,AD$3&lt;$L261),100*$AM261,0)</f>
        <v>0</v>
      </c>
      <c r="AE261" s="137">
        <f>IF(AND(AE$3&gt;=$K261,AE$3&lt;$L261),100*$AM261,0)</f>
        <v>0</v>
      </c>
      <c r="AF261" s="137">
        <f>IF(AND(AF$3&gt;=$K261,AF$3&lt;$L261),100*$AM261,0)</f>
        <v>0</v>
      </c>
      <c r="AG261" s="137">
        <f>IF(AND(AG$3&gt;=$K261,AG$3&lt;$L261),100*$AM261,0)</f>
        <v>0</v>
      </c>
      <c r="AH261" s="137">
        <f>IF(AND(AH$3&gt;=$K261,AH$3&lt;$L261),100*$AM261,0)</f>
        <v>0</v>
      </c>
      <c r="AI261" s="137">
        <f>IF(AND(AI$3&gt;=$K261,AI$3&lt;$L261),100*$AM261,0)</f>
        <v>0</v>
      </c>
      <c r="AJ261" s="137">
        <f>IF(AND(AJ$3&gt;=$K261,AJ$3&lt;$L261),100*$AM261,0)</f>
        <v>0</v>
      </c>
      <c r="AK261" s="136">
        <f ca="1">IF(AND(AND($AK$3&lt;=B261,B261&lt;=$AK$1),B261&lt;&gt;""),1,0)</f>
        <v>1</v>
      </c>
      <c r="AL261" s="136">
        <f t="shared" ref="AL261:AL324" si="5">IF(OR(F261="工事・メンテ（共用可）",F261="要調整"),0.5,IF(F261="ヘリ訓練日",0.4,1))</f>
        <v>1</v>
      </c>
      <c r="AM261" s="136">
        <v>1</v>
      </c>
    </row>
    <row r="262" spans="1:39" ht="37.5">
      <c r="A262" s="148">
        <v>9</v>
      </c>
      <c r="B262" s="149">
        <v>46053</v>
      </c>
      <c r="C262" s="150">
        <v>0</v>
      </c>
      <c r="D262" s="150">
        <v>24</v>
      </c>
      <c r="E262" s="153" t="s">
        <v>28</v>
      </c>
      <c r="F262" s="156" t="s">
        <v>29</v>
      </c>
      <c r="G262" s="156" t="s">
        <v>1</v>
      </c>
      <c r="H262" s="138" t="str">
        <f>IF(OR(G262="中止",G262="取消"),"998",IF(ISNA(MATCH($E262,施設情報!$B$2:$B$96,0)),"999",INDEX(施設情報!$C$2:$C$96,MATCH($E262,施設情報!$B$2:$B$96,0))))</f>
        <v>001</v>
      </c>
      <c r="I262" s="139">
        <f>B262</f>
        <v>46053</v>
      </c>
      <c r="J262" s="137" t="str">
        <f>H262&amp;"-"&amp;I262</f>
        <v>001-46053</v>
      </c>
      <c r="K262" s="137">
        <f>C262/24</f>
        <v>0</v>
      </c>
      <c r="L262" s="137">
        <f>D262/24</f>
        <v>1</v>
      </c>
      <c r="M262" s="137">
        <f>IF(AND(M$3&gt;=$K262,M$3&lt;$L262),100*$AM262,0)</f>
        <v>100</v>
      </c>
      <c r="N262" s="137">
        <f>IF(AND(N$3&gt;=$K262,N$3&lt;$L262),100*$AM262,0)</f>
        <v>100</v>
      </c>
      <c r="O262" s="137">
        <f>IF(AND(O$3&gt;=$K262,O$3&lt;$L262),100*$AM262,0)</f>
        <v>100</v>
      </c>
      <c r="P262" s="137">
        <f>IF(AND(P$3&gt;=$K262,P$3&lt;$L262),100*$AM262,0)</f>
        <v>100</v>
      </c>
      <c r="Q262" s="137">
        <f>IF(AND(Q$3&gt;=$K262,Q$3&lt;$L262),100*$AM262,0)</f>
        <v>100</v>
      </c>
      <c r="R262" s="137">
        <f>IF(AND(R$3&gt;=$K262,R$3&lt;$L262),100*$AM262,0)</f>
        <v>100</v>
      </c>
      <c r="S262" s="137">
        <f>IF(AND(S$3&gt;=$K262,S$3&lt;$L262),100*$AM262,0)</f>
        <v>100</v>
      </c>
      <c r="T262" s="137">
        <f>IF(AND(T$3&gt;=$K262,T$3&lt;$L262),100*$AM262,0)</f>
        <v>100</v>
      </c>
      <c r="U262" s="137">
        <f>IF(AND(U$3&gt;=$K262,U$3&lt;$L262),100*$AM262,0)</f>
        <v>100</v>
      </c>
      <c r="V262" s="137">
        <f>IF(AND(V$3&gt;=$K262,V$3&lt;$L262),100*$AM262,0)</f>
        <v>100</v>
      </c>
      <c r="W262" s="137">
        <f>IF(AND(W$3&gt;=$K262,W$3&lt;$L262),100*$AM262,0)</f>
        <v>100</v>
      </c>
      <c r="X262" s="137">
        <f>IF(AND(X$3&gt;=$K262,X$3&lt;$L262),100*$AM262,0)</f>
        <v>100</v>
      </c>
      <c r="Y262" s="137">
        <f>IF(AND(Y$3&gt;=$K262,Y$3&lt;$L262),100*$AM262,0)</f>
        <v>100</v>
      </c>
      <c r="Z262" s="137">
        <f>IF(AND(Z$3&gt;=$K262,Z$3&lt;$L262),100*$AM262,0)</f>
        <v>100</v>
      </c>
      <c r="AA262" s="137">
        <f>IF(AND(AA$3&gt;=$K262,AA$3&lt;$L262),100*$AM262,0)</f>
        <v>100</v>
      </c>
      <c r="AB262" s="137">
        <f>IF(AND(AB$3&gt;=$K262,AB$3&lt;$L262),100*$AM262,0)</f>
        <v>100</v>
      </c>
      <c r="AC262" s="137">
        <f>IF(AND(AC$3&gt;=$K262,AC$3&lt;$L262),100*$AM262,0)</f>
        <v>100</v>
      </c>
      <c r="AD262" s="137">
        <f>IF(AND(AD$3&gt;=$K262,AD$3&lt;$L262),100*$AM262,0)</f>
        <v>100</v>
      </c>
      <c r="AE262" s="137">
        <f>IF(AND(AE$3&gt;=$K262,AE$3&lt;$L262),100*$AM262,0)</f>
        <v>100</v>
      </c>
      <c r="AF262" s="137">
        <f>IF(AND(AF$3&gt;=$K262,AF$3&lt;$L262),100*$AM262,0)</f>
        <v>100</v>
      </c>
      <c r="AG262" s="137">
        <f>IF(AND(AG$3&gt;=$K262,AG$3&lt;$L262),100*$AM262,0)</f>
        <v>100</v>
      </c>
      <c r="AH262" s="137">
        <f>IF(AND(AH$3&gt;=$K262,AH$3&lt;$L262),100*$AM262,0)</f>
        <v>100</v>
      </c>
      <c r="AI262" s="137">
        <f>IF(AND(AI$3&gt;=$K262,AI$3&lt;$L262),100*$AM262,0)</f>
        <v>100</v>
      </c>
      <c r="AJ262" s="137">
        <f>IF(AND(AJ$3&gt;=$K262,AJ$3&lt;$L262),100*$AM262,0)</f>
        <v>100</v>
      </c>
      <c r="AK262" s="136">
        <f ca="1">IF(AND(AND($AK$3&lt;=B262,B262&lt;=$AK$1),B262&lt;&gt;""),1,0)</f>
        <v>1</v>
      </c>
      <c r="AL262" s="136">
        <f t="shared" si="5"/>
        <v>1</v>
      </c>
      <c r="AM262" s="136">
        <v>1</v>
      </c>
    </row>
    <row r="263" spans="1:39" ht="56.25">
      <c r="A263" s="148">
        <v>325</v>
      </c>
      <c r="B263" s="152">
        <v>46053</v>
      </c>
      <c r="C263" s="154">
        <v>9</v>
      </c>
      <c r="D263" s="154">
        <v>17</v>
      </c>
      <c r="E263" s="153" t="s">
        <v>53</v>
      </c>
      <c r="F263" s="207" t="s">
        <v>96</v>
      </c>
      <c r="G263" s="207" t="s">
        <v>1</v>
      </c>
      <c r="H263" s="138" t="str">
        <f>IF(OR(G263="中止",G263="取消"),"998",IF(ISNA(MATCH($E263,施設情報!$B$2:$B$96,0)),"999",INDEX(施設情報!$C$2:$C$96,MATCH($E263,施設情報!$B$2:$B$96,0))))</f>
        <v>024</v>
      </c>
      <c r="I263" s="139">
        <f>B263</f>
        <v>46053</v>
      </c>
      <c r="J263" s="137" t="str">
        <f>H263&amp;"-"&amp;I263</f>
        <v>024-46053</v>
      </c>
      <c r="K263" s="137">
        <f>C263/24</f>
        <v>0.375</v>
      </c>
      <c r="L263" s="137">
        <f>D263/24</f>
        <v>0.70833333333333337</v>
      </c>
      <c r="M263" s="137">
        <f>IF(AND(M$3&gt;=$K263,M$3&lt;$L263),100*$AM263,0)</f>
        <v>0</v>
      </c>
      <c r="N263" s="137">
        <f>IF(AND(N$3&gt;=$K263,N$3&lt;$L263),100*$AM263,0)</f>
        <v>0</v>
      </c>
      <c r="O263" s="137">
        <f>IF(AND(O$3&gt;=$K263,O$3&lt;$L263),100*$AM263,0)</f>
        <v>0</v>
      </c>
      <c r="P263" s="137">
        <f>IF(AND(P$3&gt;=$K263,P$3&lt;$L263),100*$AM263,0)</f>
        <v>0</v>
      </c>
      <c r="Q263" s="137">
        <f>IF(AND(Q$3&gt;=$K263,Q$3&lt;$L263),100*$AM263,0)</f>
        <v>0</v>
      </c>
      <c r="R263" s="137">
        <f>IF(AND(R$3&gt;=$K263,R$3&lt;$L263),100*$AM263,0)</f>
        <v>0</v>
      </c>
      <c r="S263" s="137">
        <f>IF(AND(S$3&gt;=$K263,S$3&lt;$L263),100*$AM263,0)</f>
        <v>0</v>
      </c>
      <c r="T263" s="137">
        <f>IF(AND(T$3&gt;=$K263,T$3&lt;$L263),100*$AM263,0)</f>
        <v>0</v>
      </c>
      <c r="U263" s="137">
        <f>IF(AND(U$3&gt;=$K263,U$3&lt;$L263),100*$AM263,0)</f>
        <v>0</v>
      </c>
      <c r="V263" s="137">
        <f>IF(AND(V$3&gt;=$K263,V$3&lt;$L263),100*$AM263,0)</f>
        <v>100</v>
      </c>
      <c r="W263" s="137">
        <f>IF(AND(W$3&gt;=$K263,W$3&lt;$L263),100*$AM263,0)</f>
        <v>100</v>
      </c>
      <c r="X263" s="137">
        <f>IF(AND(X$3&gt;=$K263,X$3&lt;$L263),100*$AM263,0)</f>
        <v>100</v>
      </c>
      <c r="Y263" s="137">
        <f>IF(AND(Y$3&gt;=$K263,Y$3&lt;$L263),100*$AM263,0)</f>
        <v>100</v>
      </c>
      <c r="Z263" s="137">
        <f>IF(AND(Z$3&gt;=$K263,Z$3&lt;$L263),100*$AM263,0)</f>
        <v>100</v>
      </c>
      <c r="AA263" s="137">
        <f>IF(AND(AA$3&gt;=$K263,AA$3&lt;$L263),100*$AM263,0)</f>
        <v>100</v>
      </c>
      <c r="AB263" s="137">
        <f>IF(AND(AB$3&gt;=$K263,AB$3&lt;$L263),100*$AM263,0)</f>
        <v>100</v>
      </c>
      <c r="AC263" s="137">
        <f>IF(AND(AC$3&gt;=$K263,AC$3&lt;$L263),100*$AM263,0)</f>
        <v>100</v>
      </c>
      <c r="AD263" s="137">
        <f>IF(AND(AD$3&gt;=$K263,AD$3&lt;$L263),100*$AM263,0)</f>
        <v>0</v>
      </c>
      <c r="AE263" s="137">
        <f>IF(AND(AE$3&gt;=$K263,AE$3&lt;$L263),100*$AM263,0)</f>
        <v>0</v>
      </c>
      <c r="AF263" s="137">
        <f>IF(AND(AF$3&gt;=$K263,AF$3&lt;$L263),100*$AM263,0)</f>
        <v>0</v>
      </c>
      <c r="AG263" s="137">
        <f>IF(AND(AG$3&gt;=$K263,AG$3&lt;$L263),100*$AM263,0)</f>
        <v>0</v>
      </c>
      <c r="AH263" s="137">
        <f>IF(AND(AH$3&gt;=$K263,AH$3&lt;$L263),100*$AM263,0)</f>
        <v>0</v>
      </c>
      <c r="AI263" s="137">
        <f>IF(AND(AI$3&gt;=$K263,AI$3&lt;$L263),100*$AM263,0)</f>
        <v>0</v>
      </c>
      <c r="AJ263" s="137">
        <f>IF(AND(AJ$3&gt;=$K263,AJ$3&lt;$L263),100*$AM263,0)</f>
        <v>0</v>
      </c>
      <c r="AK263" s="136">
        <f ca="1">IF(AND(AND($AK$3&lt;=B263,B263&lt;=$AK$1),B263&lt;&gt;""),1,0)</f>
        <v>1</v>
      </c>
      <c r="AL263" s="136">
        <f t="shared" si="5"/>
        <v>1</v>
      </c>
      <c r="AM263" s="136">
        <v>1</v>
      </c>
    </row>
    <row r="264" spans="1:39" ht="37.5">
      <c r="A264" s="148">
        <v>10</v>
      </c>
      <c r="B264" s="149">
        <v>46054</v>
      </c>
      <c r="C264" s="150">
        <v>0</v>
      </c>
      <c r="D264" s="150">
        <v>24</v>
      </c>
      <c r="E264" s="153" t="s">
        <v>28</v>
      </c>
      <c r="F264" s="156" t="s">
        <v>29</v>
      </c>
      <c r="G264" s="156" t="s">
        <v>1</v>
      </c>
      <c r="H264" s="138" t="str">
        <f>IF(OR(G264="中止",G264="取消"),"998",IF(ISNA(MATCH($E264,施設情報!$B$2:$B$96,0)),"999",INDEX(施設情報!$C$2:$C$96,MATCH($E264,施設情報!$B$2:$B$96,0))))</f>
        <v>001</v>
      </c>
      <c r="I264" s="139">
        <f>B264</f>
        <v>46054</v>
      </c>
      <c r="J264" s="137" t="str">
        <f>H264&amp;"-"&amp;I264</f>
        <v>001-46054</v>
      </c>
      <c r="K264" s="137">
        <f>C264/24</f>
        <v>0</v>
      </c>
      <c r="L264" s="137">
        <f>D264/24</f>
        <v>1</v>
      </c>
      <c r="M264" s="137">
        <f>IF(AND(M$3&gt;=$K264,M$3&lt;$L264),100*$AM264,0)</f>
        <v>100</v>
      </c>
      <c r="N264" s="137">
        <f>IF(AND(N$3&gt;=$K264,N$3&lt;$L264),100*$AM264,0)</f>
        <v>100</v>
      </c>
      <c r="O264" s="137">
        <f>IF(AND(O$3&gt;=$K264,O$3&lt;$L264),100*$AM264,0)</f>
        <v>100</v>
      </c>
      <c r="P264" s="137">
        <f>IF(AND(P$3&gt;=$K264,P$3&lt;$L264),100*$AM264,0)</f>
        <v>100</v>
      </c>
      <c r="Q264" s="137">
        <f>IF(AND(Q$3&gt;=$K264,Q$3&lt;$L264),100*$AM264,0)</f>
        <v>100</v>
      </c>
      <c r="R264" s="137">
        <f>IF(AND(R$3&gt;=$K264,R$3&lt;$L264),100*$AM264,0)</f>
        <v>100</v>
      </c>
      <c r="S264" s="137">
        <f>IF(AND(S$3&gt;=$K264,S$3&lt;$L264),100*$AM264,0)</f>
        <v>100</v>
      </c>
      <c r="T264" s="137">
        <f>IF(AND(T$3&gt;=$K264,T$3&lt;$L264),100*$AM264,0)</f>
        <v>100</v>
      </c>
      <c r="U264" s="137">
        <f>IF(AND(U$3&gt;=$K264,U$3&lt;$L264),100*$AM264,0)</f>
        <v>100</v>
      </c>
      <c r="V264" s="137">
        <f>IF(AND(V$3&gt;=$K264,V$3&lt;$L264),100*$AM264,0)</f>
        <v>100</v>
      </c>
      <c r="W264" s="137">
        <f>IF(AND(W$3&gt;=$K264,W$3&lt;$L264),100*$AM264,0)</f>
        <v>100</v>
      </c>
      <c r="X264" s="137">
        <f>IF(AND(X$3&gt;=$K264,X$3&lt;$L264),100*$AM264,0)</f>
        <v>100</v>
      </c>
      <c r="Y264" s="137">
        <f>IF(AND(Y$3&gt;=$K264,Y$3&lt;$L264),100*$AM264,0)</f>
        <v>100</v>
      </c>
      <c r="Z264" s="137">
        <f>IF(AND(Z$3&gt;=$K264,Z$3&lt;$L264),100*$AM264,0)</f>
        <v>100</v>
      </c>
      <c r="AA264" s="137">
        <f>IF(AND(AA$3&gt;=$K264,AA$3&lt;$L264),100*$AM264,0)</f>
        <v>100</v>
      </c>
      <c r="AB264" s="137">
        <f>IF(AND(AB$3&gt;=$K264,AB$3&lt;$L264),100*$AM264,0)</f>
        <v>100</v>
      </c>
      <c r="AC264" s="137">
        <f>IF(AND(AC$3&gt;=$K264,AC$3&lt;$L264),100*$AM264,0)</f>
        <v>100</v>
      </c>
      <c r="AD264" s="137">
        <f>IF(AND(AD$3&gt;=$K264,AD$3&lt;$L264),100*$AM264,0)</f>
        <v>100</v>
      </c>
      <c r="AE264" s="137">
        <f>IF(AND(AE$3&gt;=$K264,AE$3&lt;$L264),100*$AM264,0)</f>
        <v>100</v>
      </c>
      <c r="AF264" s="137">
        <f>IF(AND(AF$3&gt;=$K264,AF$3&lt;$L264),100*$AM264,0)</f>
        <v>100</v>
      </c>
      <c r="AG264" s="137">
        <f>IF(AND(AG$3&gt;=$K264,AG$3&lt;$L264),100*$AM264,0)</f>
        <v>100</v>
      </c>
      <c r="AH264" s="137">
        <f>IF(AND(AH$3&gt;=$K264,AH$3&lt;$L264),100*$AM264,0)</f>
        <v>100</v>
      </c>
      <c r="AI264" s="137">
        <f>IF(AND(AI$3&gt;=$K264,AI$3&lt;$L264),100*$AM264,0)</f>
        <v>100</v>
      </c>
      <c r="AJ264" s="137">
        <f>IF(AND(AJ$3&gt;=$K264,AJ$3&lt;$L264),100*$AM264,0)</f>
        <v>100</v>
      </c>
      <c r="AK264" s="136">
        <f ca="1">IF(AND(AND($AK$3&lt;=B264,B264&lt;=$AK$1),B264&lt;&gt;""),1,0)</f>
        <v>1</v>
      </c>
      <c r="AL264" s="136">
        <f t="shared" si="5"/>
        <v>1</v>
      </c>
      <c r="AM264" s="136">
        <v>1</v>
      </c>
    </row>
    <row r="265" spans="1:39" ht="56.25">
      <c r="A265" s="148">
        <v>326</v>
      </c>
      <c r="B265" s="152">
        <v>46054</v>
      </c>
      <c r="C265" s="154">
        <v>9</v>
      </c>
      <c r="D265" s="154">
        <v>17</v>
      </c>
      <c r="E265" s="153" t="s">
        <v>53</v>
      </c>
      <c r="F265" s="207" t="s">
        <v>96</v>
      </c>
      <c r="G265" s="207" t="s">
        <v>1</v>
      </c>
      <c r="H265" s="138" t="str">
        <f>IF(OR(G265="中止",G265="取消"),"998",IF(ISNA(MATCH($E265,施設情報!$B$2:$B$96,0)),"999",INDEX(施設情報!$C$2:$C$96,MATCH($E265,施設情報!$B$2:$B$96,0))))</f>
        <v>024</v>
      </c>
      <c r="I265" s="139">
        <f>B265</f>
        <v>46054</v>
      </c>
      <c r="J265" s="137" t="str">
        <f>H265&amp;"-"&amp;I265</f>
        <v>024-46054</v>
      </c>
      <c r="K265" s="137">
        <f>C265/24</f>
        <v>0.375</v>
      </c>
      <c r="L265" s="137">
        <f>D265/24</f>
        <v>0.70833333333333337</v>
      </c>
      <c r="M265" s="137">
        <f>IF(AND(M$3&gt;=$K265,M$3&lt;$L265),100*$AM265,0)</f>
        <v>0</v>
      </c>
      <c r="N265" s="137">
        <f>IF(AND(N$3&gt;=$K265,N$3&lt;$L265),100*$AM265,0)</f>
        <v>0</v>
      </c>
      <c r="O265" s="137">
        <f>IF(AND(O$3&gt;=$K265,O$3&lt;$L265),100*$AM265,0)</f>
        <v>0</v>
      </c>
      <c r="P265" s="137">
        <f>IF(AND(P$3&gt;=$K265,P$3&lt;$L265),100*$AM265,0)</f>
        <v>0</v>
      </c>
      <c r="Q265" s="137">
        <f>IF(AND(Q$3&gt;=$K265,Q$3&lt;$L265),100*$AM265,0)</f>
        <v>0</v>
      </c>
      <c r="R265" s="137">
        <f>IF(AND(R$3&gt;=$K265,R$3&lt;$L265),100*$AM265,0)</f>
        <v>0</v>
      </c>
      <c r="S265" s="137">
        <f>IF(AND(S$3&gt;=$K265,S$3&lt;$L265),100*$AM265,0)</f>
        <v>0</v>
      </c>
      <c r="T265" s="137">
        <f>IF(AND(T$3&gt;=$K265,T$3&lt;$L265),100*$AM265,0)</f>
        <v>0</v>
      </c>
      <c r="U265" s="137">
        <f>IF(AND(U$3&gt;=$K265,U$3&lt;$L265),100*$AM265,0)</f>
        <v>0</v>
      </c>
      <c r="V265" s="137">
        <f>IF(AND(V$3&gt;=$K265,V$3&lt;$L265),100*$AM265,0)</f>
        <v>100</v>
      </c>
      <c r="W265" s="137">
        <f>IF(AND(W$3&gt;=$K265,W$3&lt;$L265),100*$AM265,0)</f>
        <v>100</v>
      </c>
      <c r="X265" s="137">
        <f>IF(AND(X$3&gt;=$K265,X$3&lt;$L265),100*$AM265,0)</f>
        <v>100</v>
      </c>
      <c r="Y265" s="137">
        <f>IF(AND(Y$3&gt;=$K265,Y$3&lt;$L265),100*$AM265,0)</f>
        <v>100</v>
      </c>
      <c r="Z265" s="137">
        <f>IF(AND(Z$3&gt;=$K265,Z$3&lt;$L265),100*$AM265,0)</f>
        <v>100</v>
      </c>
      <c r="AA265" s="137">
        <f>IF(AND(AA$3&gt;=$K265,AA$3&lt;$L265),100*$AM265,0)</f>
        <v>100</v>
      </c>
      <c r="AB265" s="137">
        <f>IF(AND(AB$3&gt;=$K265,AB$3&lt;$L265),100*$AM265,0)</f>
        <v>100</v>
      </c>
      <c r="AC265" s="137">
        <f>IF(AND(AC$3&gt;=$K265,AC$3&lt;$L265),100*$AM265,0)</f>
        <v>100</v>
      </c>
      <c r="AD265" s="137">
        <f>IF(AND(AD$3&gt;=$K265,AD$3&lt;$L265),100*$AM265,0)</f>
        <v>0</v>
      </c>
      <c r="AE265" s="137">
        <f>IF(AND(AE$3&gt;=$K265,AE$3&lt;$L265),100*$AM265,0)</f>
        <v>0</v>
      </c>
      <c r="AF265" s="137">
        <f>IF(AND(AF$3&gt;=$K265,AF$3&lt;$L265),100*$AM265,0)</f>
        <v>0</v>
      </c>
      <c r="AG265" s="137">
        <f>IF(AND(AG$3&gt;=$K265,AG$3&lt;$L265),100*$AM265,0)</f>
        <v>0</v>
      </c>
      <c r="AH265" s="137">
        <f>IF(AND(AH$3&gt;=$K265,AH$3&lt;$L265),100*$AM265,0)</f>
        <v>0</v>
      </c>
      <c r="AI265" s="137">
        <f>IF(AND(AI$3&gt;=$K265,AI$3&lt;$L265),100*$AM265,0)</f>
        <v>0</v>
      </c>
      <c r="AJ265" s="137">
        <f>IF(AND(AJ$3&gt;=$K265,AJ$3&lt;$L265),100*$AM265,0)</f>
        <v>0</v>
      </c>
      <c r="AK265" s="136">
        <f ca="1">IF(AND(AND($AK$3&lt;=B265,B265&lt;=$AK$1),B265&lt;&gt;""),1,0)</f>
        <v>1</v>
      </c>
      <c r="AL265" s="136">
        <f t="shared" si="5"/>
        <v>1</v>
      </c>
      <c r="AM265" s="136">
        <v>1</v>
      </c>
    </row>
    <row r="266" spans="1:39" ht="56.25">
      <c r="A266" s="148">
        <v>327</v>
      </c>
      <c r="B266" s="152">
        <v>46055</v>
      </c>
      <c r="C266" s="154">
        <v>9</v>
      </c>
      <c r="D266" s="154">
        <v>17</v>
      </c>
      <c r="E266" s="153" t="s">
        <v>53</v>
      </c>
      <c r="F266" s="207" t="s">
        <v>96</v>
      </c>
      <c r="G266" s="207" t="s">
        <v>1</v>
      </c>
      <c r="H266" s="138" t="str">
        <f>IF(OR(G266="中止",G266="取消"),"998",IF(ISNA(MATCH($E266,施設情報!$B$2:$B$96,0)),"999",INDEX(施設情報!$C$2:$C$96,MATCH($E266,施設情報!$B$2:$B$96,0))))</f>
        <v>024</v>
      </c>
      <c r="I266" s="139">
        <f>B266</f>
        <v>46055</v>
      </c>
      <c r="J266" s="137" t="str">
        <f>H266&amp;"-"&amp;I266</f>
        <v>024-46055</v>
      </c>
      <c r="K266" s="137">
        <f>C266/24</f>
        <v>0.375</v>
      </c>
      <c r="L266" s="137">
        <f>D266/24</f>
        <v>0.70833333333333337</v>
      </c>
      <c r="M266" s="137">
        <f>IF(AND(M$3&gt;=$K266,M$3&lt;$L266),100*$AM266,0)</f>
        <v>0</v>
      </c>
      <c r="N266" s="137">
        <f>IF(AND(N$3&gt;=$K266,N$3&lt;$L266),100*$AM266,0)</f>
        <v>0</v>
      </c>
      <c r="O266" s="137">
        <f>IF(AND(O$3&gt;=$K266,O$3&lt;$L266),100*$AM266,0)</f>
        <v>0</v>
      </c>
      <c r="P266" s="137">
        <f>IF(AND(P$3&gt;=$K266,P$3&lt;$L266),100*$AM266,0)</f>
        <v>0</v>
      </c>
      <c r="Q266" s="137">
        <f>IF(AND(Q$3&gt;=$K266,Q$3&lt;$L266),100*$AM266,0)</f>
        <v>0</v>
      </c>
      <c r="R266" s="137">
        <f>IF(AND(R$3&gt;=$K266,R$3&lt;$L266),100*$AM266,0)</f>
        <v>0</v>
      </c>
      <c r="S266" s="137">
        <f>IF(AND(S$3&gt;=$K266,S$3&lt;$L266),100*$AM266,0)</f>
        <v>0</v>
      </c>
      <c r="T266" s="137">
        <f>IF(AND(T$3&gt;=$K266,T$3&lt;$L266),100*$AM266,0)</f>
        <v>0</v>
      </c>
      <c r="U266" s="137">
        <f>IF(AND(U$3&gt;=$K266,U$3&lt;$L266),100*$AM266,0)</f>
        <v>0</v>
      </c>
      <c r="V266" s="137">
        <f>IF(AND(V$3&gt;=$K266,V$3&lt;$L266),100*$AM266,0)</f>
        <v>100</v>
      </c>
      <c r="W266" s="137">
        <f>IF(AND(W$3&gt;=$K266,W$3&lt;$L266),100*$AM266,0)</f>
        <v>100</v>
      </c>
      <c r="X266" s="137">
        <f>IF(AND(X$3&gt;=$K266,X$3&lt;$L266),100*$AM266,0)</f>
        <v>100</v>
      </c>
      <c r="Y266" s="137">
        <f>IF(AND(Y$3&gt;=$K266,Y$3&lt;$L266),100*$AM266,0)</f>
        <v>100</v>
      </c>
      <c r="Z266" s="137">
        <f>IF(AND(Z$3&gt;=$K266,Z$3&lt;$L266),100*$AM266,0)</f>
        <v>100</v>
      </c>
      <c r="AA266" s="137">
        <f>IF(AND(AA$3&gt;=$K266,AA$3&lt;$L266),100*$AM266,0)</f>
        <v>100</v>
      </c>
      <c r="AB266" s="137">
        <f>IF(AND(AB$3&gt;=$K266,AB$3&lt;$L266),100*$AM266,0)</f>
        <v>100</v>
      </c>
      <c r="AC266" s="137">
        <f>IF(AND(AC$3&gt;=$K266,AC$3&lt;$L266),100*$AM266,0)</f>
        <v>100</v>
      </c>
      <c r="AD266" s="137">
        <f>IF(AND(AD$3&gt;=$K266,AD$3&lt;$L266),100*$AM266,0)</f>
        <v>0</v>
      </c>
      <c r="AE266" s="137">
        <f>IF(AND(AE$3&gt;=$K266,AE$3&lt;$L266),100*$AM266,0)</f>
        <v>0</v>
      </c>
      <c r="AF266" s="137">
        <f>IF(AND(AF$3&gt;=$K266,AF$3&lt;$L266),100*$AM266,0)</f>
        <v>0</v>
      </c>
      <c r="AG266" s="137">
        <f>IF(AND(AG$3&gt;=$K266,AG$3&lt;$L266),100*$AM266,0)</f>
        <v>0</v>
      </c>
      <c r="AH266" s="137">
        <f>IF(AND(AH$3&gt;=$K266,AH$3&lt;$L266),100*$AM266,0)</f>
        <v>0</v>
      </c>
      <c r="AI266" s="137">
        <f>IF(AND(AI$3&gt;=$K266,AI$3&lt;$L266),100*$AM266,0)</f>
        <v>0</v>
      </c>
      <c r="AJ266" s="137">
        <f>IF(AND(AJ$3&gt;=$K266,AJ$3&lt;$L266),100*$AM266,0)</f>
        <v>0</v>
      </c>
      <c r="AK266" s="136">
        <f ca="1">IF(AND(AND($AK$3&lt;=B266,B266&lt;=$AK$1),B266&lt;&gt;""),1,0)</f>
        <v>1</v>
      </c>
      <c r="AL266" s="136">
        <f t="shared" si="5"/>
        <v>1</v>
      </c>
      <c r="AM266" s="136">
        <v>1</v>
      </c>
    </row>
    <row r="267" spans="1:39" ht="112.5">
      <c r="A267" s="148">
        <v>814</v>
      </c>
      <c r="B267" s="149">
        <v>46055</v>
      </c>
      <c r="C267" s="150">
        <v>13</v>
      </c>
      <c r="D267" s="150">
        <v>21</v>
      </c>
      <c r="E267" s="153" t="s">
        <v>81</v>
      </c>
      <c r="F267" s="156" t="s">
        <v>38</v>
      </c>
      <c r="G267" s="156" t="s">
        <v>493</v>
      </c>
      <c r="H267" s="138" t="str">
        <f>IF(OR(G267="中止",G267="取消"),"998",IF(ISNA(MATCH($E267,施設情報!$B$2:$B$96,0)),"999",INDEX(施設情報!$C$2:$C$96,MATCH($E267,施設情報!$B$2:$B$96,0))))</f>
        <v>998</v>
      </c>
      <c r="I267" s="139">
        <f>B267</f>
        <v>46055</v>
      </c>
      <c r="J267" s="137" t="str">
        <f>H267&amp;"-"&amp;I267</f>
        <v>998-46055</v>
      </c>
      <c r="K267" s="137">
        <f>C267/24</f>
        <v>0.54166666666666663</v>
      </c>
      <c r="L267" s="137">
        <f>D267/24</f>
        <v>0.875</v>
      </c>
      <c r="M267" s="137">
        <f>IF(AND(M$3&gt;=$K267,M$3&lt;$L267),100*$AM267,0)</f>
        <v>0</v>
      </c>
      <c r="N267" s="137">
        <f>IF(AND(N$3&gt;=$K267,N$3&lt;$L267),100*$AM267,0)</f>
        <v>0</v>
      </c>
      <c r="O267" s="137">
        <f>IF(AND(O$3&gt;=$K267,O$3&lt;$L267),100*$AM267,0)</f>
        <v>0</v>
      </c>
      <c r="P267" s="137">
        <f>IF(AND(P$3&gt;=$K267,P$3&lt;$L267),100*$AM267,0)</f>
        <v>0</v>
      </c>
      <c r="Q267" s="137">
        <f>IF(AND(Q$3&gt;=$K267,Q$3&lt;$L267),100*$AM267,0)</f>
        <v>0</v>
      </c>
      <c r="R267" s="137">
        <f>IF(AND(R$3&gt;=$K267,R$3&lt;$L267),100*$AM267,0)</f>
        <v>0</v>
      </c>
      <c r="S267" s="137">
        <f>IF(AND(S$3&gt;=$K267,S$3&lt;$L267),100*$AM267,0)</f>
        <v>0</v>
      </c>
      <c r="T267" s="137">
        <f>IF(AND(T$3&gt;=$K267,T$3&lt;$L267),100*$AM267,0)</f>
        <v>0</v>
      </c>
      <c r="U267" s="137">
        <f>IF(AND(U$3&gt;=$K267,U$3&lt;$L267),100*$AM267,0)</f>
        <v>0</v>
      </c>
      <c r="V267" s="137">
        <f>IF(AND(V$3&gt;=$K267,V$3&lt;$L267),100*$AM267,0)</f>
        <v>0</v>
      </c>
      <c r="W267" s="137">
        <f>IF(AND(W$3&gt;=$K267,W$3&lt;$L267),100*$AM267,0)</f>
        <v>0</v>
      </c>
      <c r="X267" s="137">
        <f>IF(AND(X$3&gt;=$K267,X$3&lt;$L267),100*$AM267,0)</f>
        <v>0</v>
      </c>
      <c r="Y267" s="137">
        <f>IF(AND(Y$3&gt;=$K267,Y$3&lt;$L267),100*$AM267,0)</f>
        <v>0</v>
      </c>
      <c r="Z267" s="137">
        <f>IF(AND(Z$3&gt;=$K267,Z$3&lt;$L267),100*$AM267,0)</f>
        <v>100</v>
      </c>
      <c r="AA267" s="137">
        <f>IF(AND(AA$3&gt;=$K267,AA$3&lt;$L267),100*$AM267,0)</f>
        <v>100</v>
      </c>
      <c r="AB267" s="137">
        <f>IF(AND(AB$3&gt;=$K267,AB$3&lt;$L267),100*$AM267,0)</f>
        <v>100</v>
      </c>
      <c r="AC267" s="137">
        <f>IF(AND(AC$3&gt;=$K267,AC$3&lt;$L267),100*$AM267,0)</f>
        <v>100</v>
      </c>
      <c r="AD267" s="137">
        <f>IF(AND(AD$3&gt;=$K267,AD$3&lt;$L267),100*$AM267,0)</f>
        <v>100</v>
      </c>
      <c r="AE267" s="137">
        <f>IF(AND(AE$3&gt;=$K267,AE$3&lt;$L267),100*$AM267,0)</f>
        <v>100</v>
      </c>
      <c r="AF267" s="137">
        <f>IF(AND(AF$3&gt;=$K267,AF$3&lt;$L267),100*$AM267,0)</f>
        <v>100</v>
      </c>
      <c r="AG267" s="137">
        <f>IF(AND(AG$3&gt;=$K267,AG$3&lt;$L267),100*$AM267,0)</f>
        <v>100</v>
      </c>
      <c r="AH267" s="137">
        <f>IF(AND(AH$3&gt;=$K267,AH$3&lt;$L267),100*$AM267,0)</f>
        <v>0</v>
      </c>
      <c r="AI267" s="137">
        <f>IF(AND(AI$3&gt;=$K267,AI$3&lt;$L267),100*$AM267,0)</f>
        <v>0</v>
      </c>
      <c r="AJ267" s="137">
        <f>IF(AND(AJ$3&gt;=$K267,AJ$3&lt;$L267),100*$AM267,0)</f>
        <v>0</v>
      </c>
      <c r="AK267" s="136">
        <f ca="1">IF(AND(AND($AK$3&lt;=B267,B267&lt;=$AK$1),B267&lt;&gt;""),1,0)</f>
        <v>1</v>
      </c>
      <c r="AL267" s="136">
        <f t="shared" si="5"/>
        <v>1</v>
      </c>
      <c r="AM267" s="136">
        <v>1</v>
      </c>
    </row>
    <row r="268" spans="1:39" ht="75">
      <c r="A268" s="148">
        <v>815</v>
      </c>
      <c r="B268" s="149">
        <v>46055</v>
      </c>
      <c r="C268" s="150">
        <v>13</v>
      </c>
      <c r="D268" s="150">
        <v>21</v>
      </c>
      <c r="E268" s="153" t="s">
        <v>77</v>
      </c>
      <c r="F268" s="156" t="s">
        <v>38</v>
      </c>
      <c r="G268" s="156" t="s">
        <v>493</v>
      </c>
      <c r="H268" s="138" t="str">
        <f>IF(OR(G268="中止",G268="取消"),"998",IF(ISNA(MATCH($E268,施設情報!$B$2:$B$96,0)),"999",INDEX(施設情報!$C$2:$C$96,MATCH($E268,施設情報!$B$2:$B$96,0))))</f>
        <v>998</v>
      </c>
      <c r="I268" s="139">
        <f>B268</f>
        <v>46055</v>
      </c>
      <c r="J268" s="137" t="str">
        <f>H268&amp;"-"&amp;I268</f>
        <v>998-46055</v>
      </c>
      <c r="K268" s="137">
        <f>C268/24</f>
        <v>0.54166666666666663</v>
      </c>
      <c r="L268" s="137">
        <f>D268/24</f>
        <v>0.875</v>
      </c>
      <c r="M268" s="137">
        <f>IF(AND(M$3&gt;=$K268,M$3&lt;$L268),100*$AM268,0)</f>
        <v>0</v>
      </c>
      <c r="N268" s="137">
        <f>IF(AND(N$3&gt;=$K268,N$3&lt;$L268),100*$AM268,0)</f>
        <v>0</v>
      </c>
      <c r="O268" s="137">
        <f>IF(AND(O$3&gt;=$K268,O$3&lt;$L268),100*$AM268,0)</f>
        <v>0</v>
      </c>
      <c r="P268" s="137">
        <f>IF(AND(P$3&gt;=$K268,P$3&lt;$L268),100*$AM268,0)</f>
        <v>0</v>
      </c>
      <c r="Q268" s="137">
        <f>IF(AND(Q$3&gt;=$K268,Q$3&lt;$L268),100*$AM268,0)</f>
        <v>0</v>
      </c>
      <c r="R268" s="137">
        <f>IF(AND(R$3&gt;=$K268,R$3&lt;$L268),100*$AM268,0)</f>
        <v>0</v>
      </c>
      <c r="S268" s="137">
        <f>IF(AND(S$3&gt;=$K268,S$3&lt;$L268),100*$AM268,0)</f>
        <v>0</v>
      </c>
      <c r="T268" s="137">
        <f>IF(AND(T$3&gt;=$K268,T$3&lt;$L268),100*$AM268,0)</f>
        <v>0</v>
      </c>
      <c r="U268" s="137">
        <f>IF(AND(U$3&gt;=$K268,U$3&lt;$L268),100*$AM268,0)</f>
        <v>0</v>
      </c>
      <c r="V268" s="137">
        <f>IF(AND(V$3&gt;=$K268,V$3&lt;$L268),100*$AM268,0)</f>
        <v>0</v>
      </c>
      <c r="W268" s="137">
        <f>IF(AND(W$3&gt;=$K268,W$3&lt;$L268),100*$AM268,0)</f>
        <v>0</v>
      </c>
      <c r="X268" s="137">
        <f>IF(AND(X$3&gt;=$K268,X$3&lt;$L268),100*$AM268,0)</f>
        <v>0</v>
      </c>
      <c r="Y268" s="137">
        <f>IF(AND(Y$3&gt;=$K268,Y$3&lt;$L268),100*$AM268,0)</f>
        <v>0</v>
      </c>
      <c r="Z268" s="137">
        <f>IF(AND(Z$3&gt;=$K268,Z$3&lt;$L268),100*$AM268,0)</f>
        <v>100</v>
      </c>
      <c r="AA268" s="137">
        <f>IF(AND(AA$3&gt;=$K268,AA$3&lt;$L268),100*$AM268,0)</f>
        <v>100</v>
      </c>
      <c r="AB268" s="137">
        <f>IF(AND(AB$3&gt;=$K268,AB$3&lt;$L268),100*$AM268,0)</f>
        <v>100</v>
      </c>
      <c r="AC268" s="137">
        <f>IF(AND(AC$3&gt;=$K268,AC$3&lt;$L268),100*$AM268,0)</f>
        <v>100</v>
      </c>
      <c r="AD268" s="137">
        <f>IF(AND(AD$3&gt;=$K268,AD$3&lt;$L268),100*$AM268,0)</f>
        <v>100</v>
      </c>
      <c r="AE268" s="137">
        <f>IF(AND(AE$3&gt;=$K268,AE$3&lt;$L268),100*$AM268,0)</f>
        <v>100</v>
      </c>
      <c r="AF268" s="137">
        <f>IF(AND(AF$3&gt;=$K268,AF$3&lt;$L268),100*$AM268,0)</f>
        <v>100</v>
      </c>
      <c r="AG268" s="137">
        <f>IF(AND(AG$3&gt;=$K268,AG$3&lt;$L268),100*$AM268,0)</f>
        <v>100</v>
      </c>
      <c r="AH268" s="137">
        <f>IF(AND(AH$3&gt;=$K268,AH$3&lt;$L268),100*$AM268,0)</f>
        <v>0</v>
      </c>
      <c r="AI268" s="137">
        <f>IF(AND(AI$3&gt;=$K268,AI$3&lt;$L268),100*$AM268,0)</f>
        <v>0</v>
      </c>
      <c r="AJ268" s="137">
        <f>IF(AND(AJ$3&gt;=$K268,AJ$3&lt;$L268),100*$AM268,0)</f>
        <v>0</v>
      </c>
      <c r="AK268" s="136">
        <f ca="1">IF(AND(AND($AK$3&lt;=B268,B268&lt;=$AK$1),B268&lt;&gt;""),1,0)</f>
        <v>1</v>
      </c>
      <c r="AL268" s="136">
        <f t="shared" si="5"/>
        <v>1</v>
      </c>
      <c r="AM268" s="136">
        <v>1</v>
      </c>
    </row>
    <row r="269" spans="1:39" ht="37.5">
      <c r="A269" s="148">
        <v>816</v>
      </c>
      <c r="B269" s="149">
        <v>46055</v>
      </c>
      <c r="C269" s="150">
        <v>13</v>
      </c>
      <c r="D269" s="150">
        <v>21</v>
      </c>
      <c r="E269" s="153" t="s">
        <v>88</v>
      </c>
      <c r="F269" s="156" t="s">
        <v>38</v>
      </c>
      <c r="G269" s="156" t="s">
        <v>493</v>
      </c>
      <c r="H269" s="138" t="str">
        <f>IF(OR(G269="中止",G269="取消"),"998",IF(ISNA(MATCH($E269,施設情報!$B$2:$B$96,0)),"999",INDEX(施設情報!$C$2:$C$96,MATCH($E269,施設情報!$B$2:$B$96,0))))</f>
        <v>998</v>
      </c>
      <c r="I269" s="139">
        <f>B269</f>
        <v>46055</v>
      </c>
      <c r="J269" s="137" t="str">
        <f>H269&amp;"-"&amp;I269</f>
        <v>998-46055</v>
      </c>
      <c r="K269" s="137">
        <f>C269/24</f>
        <v>0.54166666666666663</v>
      </c>
      <c r="L269" s="137">
        <f>D269/24</f>
        <v>0.875</v>
      </c>
      <c r="M269" s="137">
        <f>IF(AND(M$3&gt;=$K269,M$3&lt;$L269),100*$AM269,0)</f>
        <v>0</v>
      </c>
      <c r="N269" s="137">
        <f>IF(AND(N$3&gt;=$K269,N$3&lt;$L269),100*$AM269,0)</f>
        <v>0</v>
      </c>
      <c r="O269" s="137">
        <f>IF(AND(O$3&gt;=$K269,O$3&lt;$L269),100*$AM269,0)</f>
        <v>0</v>
      </c>
      <c r="P269" s="137">
        <f>IF(AND(P$3&gt;=$K269,P$3&lt;$L269),100*$AM269,0)</f>
        <v>0</v>
      </c>
      <c r="Q269" s="137">
        <f>IF(AND(Q$3&gt;=$K269,Q$3&lt;$L269),100*$AM269,0)</f>
        <v>0</v>
      </c>
      <c r="R269" s="137">
        <f>IF(AND(R$3&gt;=$K269,R$3&lt;$L269),100*$AM269,0)</f>
        <v>0</v>
      </c>
      <c r="S269" s="137">
        <f>IF(AND(S$3&gt;=$K269,S$3&lt;$L269),100*$AM269,0)</f>
        <v>0</v>
      </c>
      <c r="T269" s="137">
        <f>IF(AND(T$3&gt;=$K269,T$3&lt;$L269),100*$AM269,0)</f>
        <v>0</v>
      </c>
      <c r="U269" s="137">
        <f>IF(AND(U$3&gt;=$K269,U$3&lt;$L269),100*$AM269,0)</f>
        <v>0</v>
      </c>
      <c r="V269" s="137">
        <f>IF(AND(V$3&gt;=$K269,V$3&lt;$L269),100*$AM269,0)</f>
        <v>0</v>
      </c>
      <c r="W269" s="137">
        <f>IF(AND(W$3&gt;=$K269,W$3&lt;$L269),100*$AM269,0)</f>
        <v>0</v>
      </c>
      <c r="X269" s="137">
        <f>IF(AND(X$3&gt;=$K269,X$3&lt;$L269),100*$AM269,0)</f>
        <v>0</v>
      </c>
      <c r="Y269" s="137">
        <f>IF(AND(Y$3&gt;=$K269,Y$3&lt;$L269),100*$AM269,0)</f>
        <v>0</v>
      </c>
      <c r="Z269" s="137">
        <f>IF(AND(Z$3&gt;=$K269,Z$3&lt;$L269),100*$AM269,0)</f>
        <v>100</v>
      </c>
      <c r="AA269" s="137">
        <f>IF(AND(AA$3&gt;=$K269,AA$3&lt;$L269),100*$AM269,0)</f>
        <v>100</v>
      </c>
      <c r="AB269" s="137">
        <f>IF(AND(AB$3&gt;=$K269,AB$3&lt;$L269),100*$AM269,0)</f>
        <v>100</v>
      </c>
      <c r="AC269" s="137">
        <f>IF(AND(AC$3&gt;=$K269,AC$3&lt;$L269),100*$AM269,0)</f>
        <v>100</v>
      </c>
      <c r="AD269" s="137">
        <f>IF(AND(AD$3&gt;=$K269,AD$3&lt;$L269),100*$AM269,0)</f>
        <v>100</v>
      </c>
      <c r="AE269" s="137">
        <f>IF(AND(AE$3&gt;=$K269,AE$3&lt;$L269),100*$AM269,0)</f>
        <v>100</v>
      </c>
      <c r="AF269" s="137">
        <f>IF(AND(AF$3&gt;=$K269,AF$3&lt;$L269),100*$AM269,0)</f>
        <v>100</v>
      </c>
      <c r="AG269" s="137">
        <f>IF(AND(AG$3&gt;=$K269,AG$3&lt;$L269),100*$AM269,0)</f>
        <v>100</v>
      </c>
      <c r="AH269" s="137">
        <f>IF(AND(AH$3&gt;=$K269,AH$3&lt;$L269),100*$AM269,0)</f>
        <v>0</v>
      </c>
      <c r="AI269" s="137">
        <f>IF(AND(AI$3&gt;=$K269,AI$3&lt;$L269),100*$AM269,0)</f>
        <v>0</v>
      </c>
      <c r="AJ269" s="137">
        <f>IF(AND(AJ$3&gt;=$K269,AJ$3&lt;$L269),100*$AM269,0)</f>
        <v>0</v>
      </c>
      <c r="AK269" s="136">
        <f ca="1">IF(AND(AND($AK$3&lt;=B269,B269&lt;=$AK$1),B269&lt;&gt;""),1,0)</f>
        <v>1</v>
      </c>
      <c r="AL269" s="136">
        <f t="shared" si="5"/>
        <v>1</v>
      </c>
      <c r="AM269" s="136">
        <v>1</v>
      </c>
    </row>
    <row r="270" spans="1:39" ht="37.5">
      <c r="A270" s="148">
        <v>849</v>
      </c>
      <c r="B270" s="149">
        <v>46055</v>
      </c>
      <c r="C270" s="150">
        <v>9</v>
      </c>
      <c r="D270" s="150">
        <v>17</v>
      </c>
      <c r="E270" s="153" t="s">
        <v>40</v>
      </c>
      <c r="F270" s="156" t="s">
        <v>38</v>
      </c>
      <c r="G270" s="156" t="s">
        <v>493</v>
      </c>
      <c r="H270" s="138" t="str">
        <f>IF(OR(G270="中止",G270="取消"),"998",IF(ISNA(MATCH($E270,施設情報!$B$2:$B$96,0)),"999",INDEX(施設情報!$C$2:$C$96,MATCH($E270,施設情報!$B$2:$B$96,0))))</f>
        <v>998</v>
      </c>
      <c r="I270" s="139">
        <f>B270</f>
        <v>46055</v>
      </c>
      <c r="J270" s="137" t="str">
        <f>H270&amp;"-"&amp;I270</f>
        <v>998-46055</v>
      </c>
      <c r="K270" s="137">
        <f>C270/24</f>
        <v>0.375</v>
      </c>
      <c r="L270" s="137">
        <f>D270/24</f>
        <v>0.70833333333333337</v>
      </c>
      <c r="M270" s="137">
        <f>IF(AND(M$3&gt;=$K270,M$3&lt;$L270),100*$AM270,0)</f>
        <v>0</v>
      </c>
      <c r="N270" s="137">
        <f>IF(AND(N$3&gt;=$K270,N$3&lt;$L270),100*$AM270,0)</f>
        <v>0</v>
      </c>
      <c r="O270" s="137">
        <f>IF(AND(O$3&gt;=$K270,O$3&lt;$L270),100*$AM270,0)</f>
        <v>0</v>
      </c>
      <c r="P270" s="137">
        <f>IF(AND(P$3&gt;=$K270,P$3&lt;$L270),100*$AM270,0)</f>
        <v>0</v>
      </c>
      <c r="Q270" s="137">
        <f>IF(AND(Q$3&gt;=$K270,Q$3&lt;$L270),100*$AM270,0)</f>
        <v>0</v>
      </c>
      <c r="R270" s="137">
        <f>IF(AND(R$3&gt;=$K270,R$3&lt;$L270),100*$AM270,0)</f>
        <v>0</v>
      </c>
      <c r="S270" s="137">
        <f>IF(AND(S$3&gt;=$K270,S$3&lt;$L270),100*$AM270,0)</f>
        <v>0</v>
      </c>
      <c r="T270" s="137">
        <f>IF(AND(T$3&gt;=$K270,T$3&lt;$L270),100*$AM270,0)</f>
        <v>0</v>
      </c>
      <c r="U270" s="137">
        <f>IF(AND(U$3&gt;=$K270,U$3&lt;$L270),100*$AM270,0)</f>
        <v>0</v>
      </c>
      <c r="V270" s="137">
        <f>IF(AND(V$3&gt;=$K270,V$3&lt;$L270),100*$AM270,0)</f>
        <v>100</v>
      </c>
      <c r="W270" s="137">
        <f>IF(AND(W$3&gt;=$K270,W$3&lt;$L270),100*$AM270,0)</f>
        <v>100</v>
      </c>
      <c r="X270" s="137">
        <f>IF(AND(X$3&gt;=$K270,X$3&lt;$L270),100*$AM270,0)</f>
        <v>100</v>
      </c>
      <c r="Y270" s="137">
        <f>IF(AND(Y$3&gt;=$K270,Y$3&lt;$L270),100*$AM270,0)</f>
        <v>100</v>
      </c>
      <c r="Z270" s="137">
        <f>IF(AND(Z$3&gt;=$K270,Z$3&lt;$L270),100*$AM270,0)</f>
        <v>100</v>
      </c>
      <c r="AA270" s="137">
        <f>IF(AND(AA$3&gt;=$K270,AA$3&lt;$L270),100*$AM270,0)</f>
        <v>100</v>
      </c>
      <c r="AB270" s="137">
        <f>IF(AND(AB$3&gt;=$K270,AB$3&lt;$L270),100*$AM270,0)</f>
        <v>100</v>
      </c>
      <c r="AC270" s="137">
        <f>IF(AND(AC$3&gt;=$K270,AC$3&lt;$L270),100*$AM270,0)</f>
        <v>100</v>
      </c>
      <c r="AD270" s="137">
        <f>IF(AND(AD$3&gt;=$K270,AD$3&lt;$L270),100*$AM270,0)</f>
        <v>0</v>
      </c>
      <c r="AE270" s="137">
        <f>IF(AND(AE$3&gt;=$K270,AE$3&lt;$L270),100*$AM270,0)</f>
        <v>0</v>
      </c>
      <c r="AF270" s="137">
        <f>IF(AND(AF$3&gt;=$K270,AF$3&lt;$L270),100*$AM270,0)</f>
        <v>0</v>
      </c>
      <c r="AG270" s="137">
        <f>IF(AND(AG$3&gt;=$K270,AG$3&lt;$L270),100*$AM270,0)</f>
        <v>0</v>
      </c>
      <c r="AH270" s="137">
        <f>IF(AND(AH$3&gt;=$K270,AH$3&lt;$L270),100*$AM270,0)</f>
        <v>0</v>
      </c>
      <c r="AI270" s="137">
        <f>IF(AND(AI$3&gt;=$K270,AI$3&lt;$L270),100*$AM270,0)</f>
        <v>0</v>
      </c>
      <c r="AJ270" s="137">
        <f>IF(AND(AJ$3&gt;=$K270,AJ$3&lt;$L270),100*$AM270,0)</f>
        <v>0</v>
      </c>
      <c r="AK270" s="136">
        <f ca="1">IF(AND(AND($AK$3&lt;=B270,B270&lt;=$AK$1),B270&lt;&gt;""),1,0)</f>
        <v>1</v>
      </c>
      <c r="AL270" s="136">
        <f t="shared" si="5"/>
        <v>1</v>
      </c>
      <c r="AM270" s="136">
        <v>1</v>
      </c>
    </row>
    <row r="271" spans="1:39" ht="93.75">
      <c r="A271" s="148">
        <v>850</v>
      </c>
      <c r="B271" s="149">
        <v>46055</v>
      </c>
      <c r="C271" s="150">
        <v>9</v>
      </c>
      <c r="D271" s="150">
        <v>17</v>
      </c>
      <c r="E271" s="153" t="s">
        <v>42</v>
      </c>
      <c r="F271" s="156" t="s">
        <v>38</v>
      </c>
      <c r="G271" s="156" t="s">
        <v>493</v>
      </c>
      <c r="H271" s="138" t="str">
        <f>IF(OR(G271="中止",G271="取消"),"998",IF(ISNA(MATCH($E271,施設情報!$B$2:$B$96,0)),"999",INDEX(施設情報!$C$2:$C$96,MATCH($E271,施設情報!$B$2:$B$96,0))))</f>
        <v>998</v>
      </c>
      <c r="I271" s="139">
        <f>B271</f>
        <v>46055</v>
      </c>
      <c r="J271" s="137" t="str">
        <f>H271&amp;"-"&amp;I271</f>
        <v>998-46055</v>
      </c>
      <c r="K271" s="137">
        <f>C271/24</f>
        <v>0.375</v>
      </c>
      <c r="L271" s="137">
        <f>D271/24</f>
        <v>0.70833333333333337</v>
      </c>
      <c r="M271" s="137">
        <f>IF(AND(M$3&gt;=$K271,M$3&lt;$L271),100*$AM271,0)</f>
        <v>0</v>
      </c>
      <c r="N271" s="137">
        <f>IF(AND(N$3&gt;=$K271,N$3&lt;$L271),100*$AM271,0)</f>
        <v>0</v>
      </c>
      <c r="O271" s="137">
        <f>IF(AND(O$3&gt;=$K271,O$3&lt;$L271),100*$AM271,0)</f>
        <v>0</v>
      </c>
      <c r="P271" s="137">
        <f>IF(AND(P$3&gt;=$K271,P$3&lt;$L271),100*$AM271,0)</f>
        <v>0</v>
      </c>
      <c r="Q271" s="137">
        <f>IF(AND(Q$3&gt;=$K271,Q$3&lt;$L271),100*$AM271,0)</f>
        <v>0</v>
      </c>
      <c r="R271" s="137">
        <f>IF(AND(R$3&gt;=$K271,R$3&lt;$L271),100*$AM271,0)</f>
        <v>0</v>
      </c>
      <c r="S271" s="137">
        <f>IF(AND(S$3&gt;=$K271,S$3&lt;$L271),100*$AM271,0)</f>
        <v>0</v>
      </c>
      <c r="T271" s="137">
        <f>IF(AND(T$3&gt;=$K271,T$3&lt;$L271),100*$AM271,0)</f>
        <v>0</v>
      </c>
      <c r="U271" s="137">
        <f>IF(AND(U$3&gt;=$K271,U$3&lt;$L271),100*$AM271,0)</f>
        <v>0</v>
      </c>
      <c r="V271" s="137">
        <f>IF(AND(V$3&gt;=$K271,V$3&lt;$L271),100*$AM271,0)</f>
        <v>100</v>
      </c>
      <c r="W271" s="137">
        <f>IF(AND(W$3&gt;=$K271,W$3&lt;$L271),100*$AM271,0)</f>
        <v>100</v>
      </c>
      <c r="X271" s="137">
        <f>IF(AND(X$3&gt;=$K271,X$3&lt;$L271),100*$AM271,0)</f>
        <v>100</v>
      </c>
      <c r="Y271" s="137">
        <f>IF(AND(Y$3&gt;=$K271,Y$3&lt;$L271),100*$AM271,0)</f>
        <v>100</v>
      </c>
      <c r="Z271" s="137">
        <f>IF(AND(Z$3&gt;=$K271,Z$3&lt;$L271),100*$AM271,0)</f>
        <v>100</v>
      </c>
      <c r="AA271" s="137">
        <f>IF(AND(AA$3&gt;=$K271,AA$3&lt;$L271),100*$AM271,0)</f>
        <v>100</v>
      </c>
      <c r="AB271" s="137">
        <f>IF(AND(AB$3&gt;=$K271,AB$3&lt;$L271),100*$AM271,0)</f>
        <v>100</v>
      </c>
      <c r="AC271" s="137">
        <f>IF(AND(AC$3&gt;=$K271,AC$3&lt;$L271),100*$AM271,0)</f>
        <v>100</v>
      </c>
      <c r="AD271" s="137">
        <f>IF(AND(AD$3&gt;=$K271,AD$3&lt;$L271),100*$AM271,0)</f>
        <v>0</v>
      </c>
      <c r="AE271" s="137">
        <f>IF(AND(AE$3&gt;=$K271,AE$3&lt;$L271),100*$AM271,0)</f>
        <v>0</v>
      </c>
      <c r="AF271" s="137">
        <f>IF(AND(AF$3&gt;=$K271,AF$3&lt;$L271),100*$AM271,0)</f>
        <v>0</v>
      </c>
      <c r="AG271" s="137">
        <f>IF(AND(AG$3&gt;=$K271,AG$3&lt;$L271),100*$AM271,0)</f>
        <v>0</v>
      </c>
      <c r="AH271" s="137">
        <f>IF(AND(AH$3&gt;=$K271,AH$3&lt;$L271),100*$AM271,0)</f>
        <v>0</v>
      </c>
      <c r="AI271" s="137">
        <f>IF(AND(AI$3&gt;=$K271,AI$3&lt;$L271),100*$AM271,0)</f>
        <v>0</v>
      </c>
      <c r="AJ271" s="137">
        <f>IF(AND(AJ$3&gt;=$K271,AJ$3&lt;$L271),100*$AM271,0)</f>
        <v>0</v>
      </c>
      <c r="AK271" s="136">
        <f ca="1">IF(AND(AND($AK$3&lt;=B271,B271&lt;=$AK$1),B271&lt;&gt;""),1,0)</f>
        <v>1</v>
      </c>
      <c r="AL271" s="136">
        <f t="shared" si="5"/>
        <v>1</v>
      </c>
      <c r="AM271" s="136">
        <v>1</v>
      </c>
    </row>
    <row r="272" spans="1:39" ht="75">
      <c r="A272" s="148">
        <v>851</v>
      </c>
      <c r="B272" s="149">
        <v>46055</v>
      </c>
      <c r="C272" s="150">
        <v>9</v>
      </c>
      <c r="D272" s="150">
        <v>17</v>
      </c>
      <c r="E272" s="153" t="s">
        <v>43</v>
      </c>
      <c r="F272" s="156" t="s">
        <v>38</v>
      </c>
      <c r="G272" s="156" t="s">
        <v>493</v>
      </c>
      <c r="H272" s="138" t="str">
        <f>IF(OR(G272="中止",G272="取消"),"998",IF(ISNA(MATCH($E272,施設情報!$B$2:$B$96,0)),"999",INDEX(施設情報!$C$2:$C$96,MATCH($E272,施設情報!$B$2:$B$96,0))))</f>
        <v>998</v>
      </c>
      <c r="I272" s="139">
        <f>B272</f>
        <v>46055</v>
      </c>
      <c r="J272" s="137" t="str">
        <f>H272&amp;"-"&amp;I272</f>
        <v>998-46055</v>
      </c>
      <c r="K272" s="137">
        <f>C272/24</f>
        <v>0.375</v>
      </c>
      <c r="L272" s="137">
        <f>D272/24</f>
        <v>0.70833333333333337</v>
      </c>
      <c r="M272" s="137">
        <f>IF(AND(M$3&gt;=$K272,M$3&lt;$L272),100*$AM272,0)</f>
        <v>0</v>
      </c>
      <c r="N272" s="137">
        <f>IF(AND(N$3&gt;=$K272,N$3&lt;$L272),100*$AM272,0)</f>
        <v>0</v>
      </c>
      <c r="O272" s="137">
        <f>IF(AND(O$3&gt;=$K272,O$3&lt;$L272),100*$AM272,0)</f>
        <v>0</v>
      </c>
      <c r="P272" s="137">
        <f>IF(AND(P$3&gt;=$K272,P$3&lt;$L272),100*$AM272,0)</f>
        <v>0</v>
      </c>
      <c r="Q272" s="137">
        <f>IF(AND(Q$3&gt;=$K272,Q$3&lt;$L272),100*$AM272,0)</f>
        <v>0</v>
      </c>
      <c r="R272" s="137">
        <f>IF(AND(R$3&gt;=$K272,R$3&lt;$L272),100*$AM272,0)</f>
        <v>0</v>
      </c>
      <c r="S272" s="137">
        <f>IF(AND(S$3&gt;=$K272,S$3&lt;$L272),100*$AM272,0)</f>
        <v>0</v>
      </c>
      <c r="T272" s="137">
        <f>IF(AND(T$3&gt;=$K272,T$3&lt;$L272),100*$AM272,0)</f>
        <v>0</v>
      </c>
      <c r="U272" s="137">
        <f>IF(AND(U$3&gt;=$K272,U$3&lt;$L272),100*$AM272,0)</f>
        <v>0</v>
      </c>
      <c r="V272" s="137">
        <f>IF(AND(V$3&gt;=$K272,V$3&lt;$L272),100*$AM272,0)</f>
        <v>100</v>
      </c>
      <c r="W272" s="137">
        <f>IF(AND(W$3&gt;=$K272,W$3&lt;$L272),100*$AM272,0)</f>
        <v>100</v>
      </c>
      <c r="X272" s="137">
        <f>IF(AND(X$3&gt;=$K272,X$3&lt;$L272),100*$AM272,0)</f>
        <v>100</v>
      </c>
      <c r="Y272" s="137">
        <f>IF(AND(Y$3&gt;=$K272,Y$3&lt;$L272),100*$AM272,0)</f>
        <v>100</v>
      </c>
      <c r="Z272" s="137">
        <f>IF(AND(Z$3&gt;=$K272,Z$3&lt;$L272),100*$AM272,0)</f>
        <v>100</v>
      </c>
      <c r="AA272" s="137">
        <f>IF(AND(AA$3&gt;=$K272,AA$3&lt;$L272),100*$AM272,0)</f>
        <v>100</v>
      </c>
      <c r="AB272" s="137">
        <f>IF(AND(AB$3&gt;=$K272,AB$3&lt;$L272),100*$AM272,0)</f>
        <v>100</v>
      </c>
      <c r="AC272" s="137">
        <f>IF(AND(AC$3&gt;=$K272,AC$3&lt;$L272),100*$AM272,0)</f>
        <v>100</v>
      </c>
      <c r="AD272" s="137">
        <f>IF(AND(AD$3&gt;=$K272,AD$3&lt;$L272),100*$AM272,0)</f>
        <v>0</v>
      </c>
      <c r="AE272" s="137">
        <f>IF(AND(AE$3&gt;=$K272,AE$3&lt;$L272),100*$AM272,0)</f>
        <v>0</v>
      </c>
      <c r="AF272" s="137">
        <f>IF(AND(AF$3&gt;=$K272,AF$3&lt;$L272),100*$AM272,0)</f>
        <v>0</v>
      </c>
      <c r="AG272" s="137">
        <f>IF(AND(AG$3&gt;=$K272,AG$3&lt;$L272),100*$AM272,0)</f>
        <v>0</v>
      </c>
      <c r="AH272" s="137">
        <f>IF(AND(AH$3&gt;=$K272,AH$3&lt;$L272),100*$AM272,0)</f>
        <v>0</v>
      </c>
      <c r="AI272" s="137">
        <f>IF(AND(AI$3&gt;=$K272,AI$3&lt;$L272),100*$AM272,0)</f>
        <v>0</v>
      </c>
      <c r="AJ272" s="137">
        <f>IF(AND(AJ$3&gt;=$K272,AJ$3&lt;$L272),100*$AM272,0)</f>
        <v>0</v>
      </c>
      <c r="AK272" s="136">
        <f ca="1">IF(AND(AND($AK$3&lt;=B272,B272&lt;=$AK$1),B272&lt;&gt;""),1,0)</f>
        <v>1</v>
      </c>
      <c r="AL272" s="136">
        <f t="shared" si="5"/>
        <v>1</v>
      </c>
      <c r="AM272" s="136">
        <v>1</v>
      </c>
    </row>
    <row r="273" spans="1:39" ht="37.5">
      <c r="A273" s="148">
        <v>852</v>
      </c>
      <c r="B273" s="149">
        <v>46055</v>
      </c>
      <c r="C273" s="150">
        <v>9</v>
      </c>
      <c r="D273" s="150">
        <v>17</v>
      </c>
      <c r="E273" s="153" t="s">
        <v>2</v>
      </c>
      <c r="F273" s="156" t="s">
        <v>38</v>
      </c>
      <c r="G273" s="156" t="s">
        <v>493</v>
      </c>
      <c r="H273" s="138" t="str">
        <f>IF(OR(G273="中止",G273="取消"),"998",IF(ISNA(MATCH($E273,施設情報!$B$2:$B$96,0)),"999",INDEX(施設情報!$C$2:$C$96,MATCH($E273,施設情報!$B$2:$B$96,0))))</f>
        <v>998</v>
      </c>
      <c r="I273" s="139">
        <f>B273</f>
        <v>46055</v>
      </c>
      <c r="J273" s="137" t="str">
        <f>H273&amp;"-"&amp;I273</f>
        <v>998-46055</v>
      </c>
      <c r="K273" s="137">
        <f>C273/24</f>
        <v>0.375</v>
      </c>
      <c r="L273" s="137">
        <f>D273/24</f>
        <v>0.70833333333333337</v>
      </c>
      <c r="M273" s="137">
        <f>IF(AND(M$3&gt;=$K273,M$3&lt;$L273),100*$AM273,0)</f>
        <v>0</v>
      </c>
      <c r="N273" s="137">
        <f>IF(AND(N$3&gt;=$K273,N$3&lt;$L273),100*$AM273,0)</f>
        <v>0</v>
      </c>
      <c r="O273" s="137">
        <f>IF(AND(O$3&gt;=$K273,O$3&lt;$L273),100*$AM273,0)</f>
        <v>0</v>
      </c>
      <c r="P273" s="137">
        <f>IF(AND(P$3&gt;=$K273,P$3&lt;$L273),100*$AM273,0)</f>
        <v>0</v>
      </c>
      <c r="Q273" s="137">
        <f>IF(AND(Q$3&gt;=$K273,Q$3&lt;$L273),100*$AM273,0)</f>
        <v>0</v>
      </c>
      <c r="R273" s="137">
        <f>IF(AND(R$3&gt;=$K273,R$3&lt;$L273),100*$AM273,0)</f>
        <v>0</v>
      </c>
      <c r="S273" s="137">
        <f>IF(AND(S$3&gt;=$K273,S$3&lt;$L273),100*$AM273,0)</f>
        <v>0</v>
      </c>
      <c r="T273" s="137">
        <f>IF(AND(T$3&gt;=$K273,T$3&lt;$L273),100*$AM273,0)</f>
        <v>0</v>
      </c>
      <c r="U273" s="137">
        <f>IF(AND(U$3&gt;=$K273,U$3&lt;$L273),100*$AM273,0)</f>
        <v>0</v>
      </c>
      <c r="V273" s="137">
        <f>IF(AND(V$3&gt;=$K273,V$3&lt;$L273),100*$AM273,0)</f>
        <v>100</v>
      </c>
      <c r="W273" s="137">
        <f>IF(AND(W$3&gt;=$K273,W$3&lt;$L273),100*$AM273,0)</f>
        <v>100</v>
      </c>
      <c r="X273" s="137">
        <f>IF(AND(X$3&gt;=$K273,X$3&lt;$L273),100*$AM273,0)</f>
        <v>100</v>
      </c>
      <c r="Y273" s="137">
        <f>IF(AND(Y$3&gt;=$K273,Y$3&lt;$L273),100*$AM273,0)</f>
        <v>100</v>
      </c>
      <c r="Z273" s="137">
        <f>IF(AND(Z$3&gt;=$K273,Z$3&lt;$L273),100*$AM273,0)</f>
        <v>100</v>
      </c>
      <c r="AA273" s="137">
        <f>IF(AND(AA$3&gt;=$K273,AA$3&lt;$L273),100*$AM273,0)</f>
        <v>100</v>
      </c>
      <c r="AB273" s="137">
        <f>IF(AND(AB$3&gt;=$K273,AB$3&lt;$L273),100*$AM273,0)</f>
        <v>100</v>
      </c>
      <c r="AC273" s="137">
        <f>IF(AND(AC$3&gt;=$K273,AC$3&lt;$L273),100*$AM273,0)</f>
        <v>100</v>
      </c>
      <c r="AD273" s="137">
        <f>IF(AND(AD$3&gt;=$K273,AD$3&lt;$L273),100*$AM273,0)</f>
        <v>0</v>
      </c>
      <c r="AE273" s="137">
        <f>IF(AND(AE$3&gt;=$K273,AE$3&lt;$L273),100*$AM273,0)</f>
        <v>0</v>
      </c>
      <c r="AF273" s="137">
        <f>IF(AND(AF$3&gt;=$K273,AF$3&lt;$L273),100*$AM273,0)</f>
        <v>0</v>
      </c>
      <c r="AG273" s="137">
        <f>IF(AND(AG$3&gt;=$K273,AG$3&lt;$L273),100*$AM273,0)</f>
        <v>0</v>
      </c>
      <c r="AH273" s="137">
        <f>IF(AND(AH$3&gt;=$K273,AH$3&lt;$L273),100*$AM273,0)</f>
        <v>0</v>
      </c>
      <c r="AI273" s="137">
        <f>IF(AND(AI$3&gt;=$K273,AI$3&lt;$L273),100*$AM273,0)</f>
        <v>0</v>
      </c>
      <c r="AJ273" s="137">
        <f>IF(AND(AJ$3&gt;=$K273,AJ$3&lt;$L273),100*$AM273,0)</f>
        <v>0</v>
      </c>
      <c r="AK273" s="136">
        <f ca="1">IF(AND(AND($AK$3&lt;=B273,B273&lt;=$AK$1),B273&lt;&gt;""),1,0)</f>
        <v>1</v>
      </c>
      <c r="AL273" s="136">
        <f t="shared" si="5"/>
        <v>1</v>
      </c>
      <c r="AM273" s="136">
        <v>1</v>
      </c>
    </row>
    <row r="274" spans="1:39" ht="75">
      <c r="A274" s="148">
        <v>869</v>
      </c>
      <c r="B274" s="149">
        <v>46055</v>
      </c>
      <c r="C274" s="150">
        <v>9</v>
      </c>
      <c r="D274" s="150">
        <v>17</v>
      </c>
      <c r="E274" s="153" t="s">
        <v>41</v>
      </c>
      <c r="F274" s="156" t="s">
        <v>38</v>
      </c>
      <c r="G274" s="156" t="s">
        <v>493</v>
      </c>
      <c r="H274" s="138" t="str">
        <f>IF(OR(G274="中止",G274="取消"),"998",IF(ISNA(MATCH($E274,施設情報!$B$2:$B$96,0)),"999",INDEX(施設情報!$C$2:$C$96,MATCH($E274,施設情報!$B$2:$B$96,0))))</f>
        <v>998</v>
      </c>
      <c r="I274" s="139">
        <f>B274</f>
        <v>46055</v>
      </c>
      <c r="J274" s="137" t="str">
        <f>H274&amp;"-"&amp;I274</f>
        <v>998-46055</v>
      </c>
      <c r="K274" s="137">
        <f>C274/24</f>
        <v>0.375</v>
      </c>
      <c r="L274" s="137">
        <f>D274/24</f>
        <v>0.70833333333333337</v>
      </c>
      <c r="M274" s="137">
        <f>IF(AND(M$3&gt;=$K274,M$3&lt;$L274),100*$AM274,0)</f>
        <v>0</v>
      </c>
      <c r="N274" s="137">
        <f>IF(AND(N$3&gt;=$K274,N$3&lt;$L274),100*$AM274,0)</f>
        <v>0</v>
      </c>
      <c r="O274" s="137">
        <f>IF(AND(O$3&gt;=$K274,O$3&lt;$L274),100*$AM274,0)</f>
        <v>0</v>
      </c>
      <c r="P274" s="137">
        <f>IF(AND(P$3&gt;=$K274,P$3&lt;$L274),100*$AM274,0)</f>
        <v>0</v>
      </c>
      <c r="Q274" s="137">
        <f>IF(AND(Q$3&gt;=$K274,Q$3&lt;$L274),100*$AM274,0)</f>
        <v>0</v>
      </c>
      <c r="R274" s="137">
        <f>IF(AND(R$3&gt;=$K274,R$3&lt;$L274),100*$AM274,0)</f>
        <v>0</v>
      </c>
      <c r="S274" s="137">
        <f>IF(AND(S$3&gt;=$K274,S$3&lt;$L274),100*$AM274,0)</f>
        <v>0</v>
      </c>
      <c r="T274" s="137">
        <f>IF(AND(T$3&gt;=$K274,T$3&lt;$L274),100*$AM274,0)</f>
        <v>0</v>
      </c>
      <c r="U274" s="137">
        <f>IF(AND(U$3&gt;=$K274,U$3&lt;$L274),100*$AM274,0)</f>
        <v>0</v>
      </c>
      <c r="V274" s="137">
        <f>IF(AND(V$3&gt;=$K274,V$3&lt;$L274),100*$AM274,0)</f>
        <v>100</v>
      </c>
      <c r="W274" s="137">
        <f>IF(AND(W$3&gt;=$K274,W$3&lt;$L274),100*$AM274,0)</f>
        <v>100</v>
      </c>
      <c r="X274" s="137">
        <f>IF(AND(X$3&gt;=$K274,X$3&lt;$L274),100*$AM274,0)</f>
        <v>100</v>
      </c>
      <c r="Y274" s="137">
        <f>IF(AND(Y$3&gt;=$K274,Y$3&lt;$L274),100*$AM274,0)</f>
        <v>100</v>
      </c>
      <c r="Z274" s="137">
        <f>IF(AND(Z$3&gt;=$K274,Z$3&lt;$L274),100*$AM274,0)</f>
        <v>100</v>
      </c>
      <c r="AA274" s="137">
        <f>IF(AND(AA$3&gt;=$K274,AA$3&lt;$L274),100*$AM274,0)</f>
        <v>100</v>
      </c>
      <c r="AB274" s="137">
        <f>IF(AND(AB$3&gt;=$K274,AB$3&lt;$L274),100*$AM274,0)</f>
        <v>100</v>
      </c>
      <c r="AC274" s="137">
        <f>IF(AND(AC$3&gt;=$K274,AC$3&lt;$L274),100*$AM274,0)</f>
        <v>100</v>
      </c>
      <c r="AD274" s="137">
        <f>IF(AND(AD$3&gt;=$K274,AD$3&lt;$L274),100*$AM274,0)</f>
        <v>0</v>
      </c>
      <c r="AE274" s="137">
        <f>IF(AND(AE$3&gt;=$K274,AE$3&lt;$L274),100*$AM274,0)</f>
        <v>0</v>
      </c>
      <c r="AF274" s="137">
        <f>IF(AND(AF$3&gt;=$K274,AF$3&lt;$L274),100*$AM274,0)</f>
        <v>0</v>
      </c>
      <c r="AG274" s="137">
        <f>IF(AND(AG$3&gt;=$K274,AG$3&lt;$L274),100*$AM274,0)</f>
        <v>0</v>
      </c>
      <c r="AH274" s="137">
        <f>IF(AND(AH$3&gt;=$K274,AH$3&lt;$L274),100*$AM274,0)</f>
        <v>0</v>
      </c>
      <c r="AI274" s="137">
        <f>IF(AND(AI$3&gt;=$K274,AI$3&lt;$L274),100*$AM274,0)</f>
        <v>0</v>
      </c>
      <c r="AJ274" s="137">
        <f>IF(AND(AJ$3&gt;=$K274,AJ$3&lt;$L274),100*$AM274,0)</f>
        <v>0</v>
      </c>
      <c r="AK274" s="136">
        <f ca="1">IF(AND(AND($AK$3&lt;=B274,B274&lt;=$AK$1),B274&lt;&gt;""),1,0)</f>
        <v>1</v>
      </c>
      <c r="AL274" s="136">
        <f t="shared" si="5"/>
        <v>1</v>
      </c>
      <c r="AM274" s="136">
        <v>1</v>
      </c>
    </row>
    <row r="275" spans="1:39" ht="112.5">
      <c r="A275" s="148">
        <v>994</v>
      </c>
      <c r="B275" s="149">
        <v>46055</v>
      </c>
      <c r="C275" s="150">
        <v>13</v>
      </c>
      <c r="D275" s="150">
        <v>21</v>
      </c>
      <c r="E275" s="153" t="s">
        <v>81</v>
      </c>
      <c r="F275" s="156" t="s">
        <v>38</v>
      </c>
      <c r="G275" s="156" t="s">
        <v>495</v>
      </c>
      <c r="H275" s="138" t="str">
        <f>IF(OR(G275="中止",G275="取消"),"998",IF(ISNA(MATCH($E275,施設情報!$B$2:$B$96,0)),"999",INDEX(施設情報!$C$2:$C$96,MATCH($E275,施設情報!$B$2:$B$96,0))))</f>
        <v>058</v>
      </c>
      <c r="I275" s="139">
        <f>B275</f>
        <v>46055</v>
      </c>
      <c r="J275" s="137" t="str">
        <f>H275&amp;"-"&amp;I275</f>
        <v>058-46055</v>
      </c>
      <c r="K275" s="137">
        <f>C275/24</f>
        <v>0.54166666666666663</v>
      </c>
      <c r="L275" s="137">
        <f>D275/24</f>
        <v>0.875</v>
      </c>
      <c r="M275" s="137">
        <f>IF(AND(M$3&gt;=$K275,M$3&lt;$L275),100*$AM275,0)</f>
        <v>0</v>
      </c>
      <c r="N275" s="137">
        <f>IF(AND(N$3&gt;=$K275,N$3&lt;$L275),100*$AM275,0)</f>
        <v>0</v>
      </c>
      <c r="O275" s="137">
        <f>IF(AND(O$3&gt;=$K275,O$3&lt;$L275),100*$AM275,0)</f>
        <v>0</v>
      </c>
      <c r="P275" s="137">
        <f>IF(AND(P$3&gt;=$K275,P$3&lt;$L275),100*$AM275,0)</f>
        <v>0</v>
      </c>
      <c r="Q275" s="137">
        <f>IF(AND(Q$3&gt;=$K275,Q$3&lt;$L275),100*$AM275,0)</f>
        <v>0</v>
      </c>
      <c r="R275" s="137">
        <f>IF(AND(R$3&gt;=$K275,R$3&lt;$L275),100*$AM275,0)</f>
        <v>0</v>
      </c>
      <c r="S275" s="137">
        <f>IF(AND(S$3&gt;=$K275,S$3&lt;$L275),100*$AM275,0)</f>
        <v>0</v>
      </c>
      <c r="T275" s="137">
        <f>IF(AND(T$3&gt;=$K275,T$3&lt;$L275),100*$AM275,0)</f>
        <v>0</v>
      </c>
      <c r="U275" s="137">
        <f>IF(AND(U$3&gt;=$K275,U$3&lt;$L275),100*$AM275,0)</f>
        <v>0</v>
      </c>
      <c r="V275" s="137">
        <f>IF(AND(V$3&gt;=$K275,V$3&lt;$L275),100*$AM275,0)</f>
        <v>0</v>
      </c>
      <c r="W275" s="137">
        <f>IF(AND(W$3&gt;=$K275,W$3&lt;$L275),100*$AM275,0)</f>
        <v>0</v>
      </c>
      <c r="X275" s="137">
        <f>IF(AND(X$3&gt;=$K275,X$3&lt;$L275),100*$AM275,0)</f>
        <v>0</v>
      </c>
      <c r="Y275" s="137">
        <f>IF(AND(Y$3&gt;=$K275,Y$3&lt;$L275),100*$AM275,0)</f>
        <v>0</v>
      </c>
      <c r="Z275" s="137">
        <f>IF(AND(Z$3&gt;=$K275,Z$3&lt;$L275),100*$AM275,0)</f>
        <v>100</v>
      </c>
      <c r="AA275" s="137">
        <f>IF(AND(AA$3&gt;=$K275,AA$3&lt;$L275),100*$AM275,0)</f>
        <v>100</v>
      </c>
      <c r="AB275" s="137">
        <f>IF(AND(AB$3&gt;=$K275,AB$3&lt;$L275),100*$AM275,0)</f>
        <v>100</v>
      </c>
      <c r="AC275" s="137">
        <f>IF(AND(AC$3&gt;=$K275,AC$3&lt;$L275),100*$AM275,0)</f>
        <v>100</v>
      </c>
      <c r="AD275" s="137">
        <f>IF(AND(AD$3&gt;=$K275,AD$3&lt;$L275),100*$AM275,0)</f>
        <v>100</v>
      </c>
      <c r="AE275" s="137">
        <f>IF(AND(AE$3&gt;=$K275,AE$3&lt;$L275),100*$AM275,0)</f>
        <v>100</v>
      </c>
      <c r="AF275" s="137">
        <f>IF(AND(AF$3&gt;=$K275,AF$3&lt;$L275),100*$AM275,0)</f>
        <v>100</v>
      </c>
      <c r="AG275" s="137">
        <f>IF(AND(AG$3&gt;=$K275,AG$3&lt;$L275),100*$AM275,0)</f>
        <v>100</v>
      </c>
      <c r="AH275" s="137">
        <f>IF(AND(AH$3&gt;=$K275,AH$3&lt;$L275),100*$AM275,0)</f>
        <v>0</v>
      </c>
      <c r="AI275" s="137">
        <f>IF(AND(AI$3&gt;=$K275,AI$3&lt;$L275),100*$AM275,0)</f>
        <v>0</v>
      </c>
      <c r="AJ275" s="137">
        <f>IF(AND(AJ$3&gt;=$K275,AJ$3&lt;$L275),100*$AM275,0)</f>
        <v>0</v>
      </c>
      <c r="AK275" s="136">
        <f ca="1">IF(AND(AND($AK$3&lt;=B275,B275&lt;=$AK$1),B275&lt;&gt;""),1,0)</f>
        <v>1</v>
      </c>
      <c r="AL275" s="136">
        <f t="shared" si="5"/>
        <v>1</v>
      </c>
      <c r="AM275" s="136">
        <v>1</v>
      </c>
    </row>
    <row r="276" spans="1:39" ht="75">
      <c r="A276" s="148">
        <v>995</v>
      </c>
      <c r="B276" s="149">
        <v>46055</v>
      </c>
      <c r="C276" s="150">
        <v>13</v>
      </c>
      <c r="D276" s="150">
        <v>21</v>
      </c>
      <c r="E276" s="153" t="s">
        <v>77</v>
      </c>
      <c r="F276" s="156" t="s">
        <v>38</v>
      </c>
      <c r="G276" s="156" t="s">
        <v>495</v>
      </c>
      <c r="H276" s="138" t="str">
        <f>IF(OR(G276="中止",G276="取消"),"998",IF(ISNA(MATCH($E276,施設情報!$B$2:$B$96,0)),"999",INDEX(施設情報!$C$2:$C$96,MATCH($E276,施設情報!$B$2:$B$96,0))))</f>
        <v>054</v>
      </c>
      <c r="I276" s="139">
        <f>B276</f>
        <v>46055</v>
      </c>
      <c r="J276" s="137" t="str">
        <f>H276&amp;"-"&amp;I276</f>
        <v>054-46055</v>
      </c>
      <c r="K276" s="137">
        <f>C276/24</f>
        <v>0.54166666666666663</v>
      </c>
      <c r="L276" s="137">
        <f>D276/24</f>
        <v>0.875</v>
      </c>
      <c r="M276" s="137">
        <f>IF(AND(M$3&gt;=$K276,M$3&lt;$L276),100*$AM276,0)</f>
        <v>0</v>
      </c>
      <c r="N276" s="137">
        <f>IF(AND(N$3&gt;=$K276,N$3&lt;$L276),100*$AM276,0)</f>
        <v>0</v>
      </c>
      <c r="O276" s="137">
        <f>IF(AND(O$3&gt;=$K276,O$3&lt;$L276),100*$AM276,0)</f>
        <v>0</v>
      </c>
      <c r="P276" s="137">
        <f>IF(AND(P$3&gt;=$K276,P$3&lt;$L276),100*$AM276,0)</f>
        <v>0</v>
      </c>
      <c r="Q276" s="137">
        <f>IF(AND(Q$3&gt;=$K276,Q$3&lt;$L276),100*$AM276,0)</f>
        <v>0</v>
      </c>
      <c r="R276" s="137">
        <f>IF(AND(R$3&gt;=$K276,R$3&lt;$L276),100*$AM276,0)</f>
        <v>0</v>
      </c>
      <c r="S276" s="137">
        <f>IF(AND(S$3&gt;=$K276,S$3&lt;$L276),100*$AM276,0)</f>
        <v>0</v>
      </c>
      <c r="T276" s="137">
        <f>IF(AND(T$3&gt;=$K276,T$3&lt;$L276),100*$AM276,0)</f>
        <v>0</v>
      </c>
      <c r="U276" s="137">
        <f>IF(AND(U$3&gt;=$K276,U$3&lt;$L276),100*$AM276,0)</f>
        <v>0</v>
      </c>
      <c r="V276" s="137">
        <f>IF(AND(V$3&gt;=$K276,V$3&lt;$L276),100*$AM276,0)</f>
        <v>0</v>
      </c>
      <c r="W276" s="137">
        <f>IF(AND(W$3&gt;=$K276,W$3&lt;$L276),100*$AM276,0)</f>
        <v>0</v>
      </c>
      <c r="X276" s="137">
        <f>IF(AND(X$3&gt;=$K276,X$3&lt;$L276),100*$AM276,0)</f>
        <v>0</v>
      </c>
      <c r="Y276" s="137">
        <f>IF(AND(Y$3&gt;=$K276,Y$3&lt;$L276),100*$AM276,0)</f>
        <v>0</v>
      </c>
      <c r="Z276" s="137">
        <f>IF(AND(Z$3&gt;=$K276,Z$3&lt;$L276),100*$AM276,0)</f>
        <v>100</v>
      </c>
      <c r="AA276" s="137">
        <f>IF(AND(AA$3&gt;=$K276,AA$3&lt;$L276),100*$AM276,0)</f>
        <v>100</v>
      </c>
      <c r="AB276" s="137">
        <f>IF(AND(AB$3&gt;=$K276,AB$3&lt;$L276),100*$AM276,0)</f>
        <v>100</v>
      </c>
      <c r="AC276" s="137">
        <f>IF(AND(AC$3&gt;=$K276,AC$3&lt;$L276),100*$AM276,0)</f>
        <v>100</v>
      </c>
      <c r="AD276" s="137">
        <f>IF(AND(AD$3&gt;=$K276,AD$3&lt;$L276),100*$AM276,0)</f>
        <v>100</v>
      </c>
      <c r="AE276" s="137">
        <f>IF(AND(AE$3&gt;=$K276,AE$3&lt;$L276),100*$AM276,0)</f>
        <v>100</v>
      </c>
      <c r="AF276" s="137">
        <f>IF(AND(AF$3&gt;=$K276,AF$3&lt;$L276),100*$AM276,0)</f>
        <v>100</v>
      </c>
      <c r="AG276" s="137">
        <f>IF(AND(AG$3&gt;=$K276,AG$3&lt;$L276),100*$AM276,0)</f>
        <v>100</v>
      </c>
      <c r="AH276" s="137">
        <f>IF(AND(AH$3&gt;=$K276,AH$3&lt;$L276),100*$AM276,0)</f>
        <v>0</v>
      </c>
      <c r="AI276" s="137">
        <f>IF(AND(AI$3&gt;=$K276,AI$3&lt;$L276),100*$AM276,0)</f>
        <v>0</v>
      </c>
      <c r="AJ276" s="137">
        <f>IF(AND(AJ$3&gt;=$K276,AJ$3&lt;$L276),100*$AM276,0)</f>
        <v>0</v>
      </c>
      <c r="AK276" s="136">
        <f ca="1">IF(AND(AND($AK$3&lt;=B276,B276&lt;=$AK$1),B276&lt;&gt;""),1,0)</f>
        <v>1</v>
      </c>
      <c r="AL276" s="136">
        <f t="shared" si="5"/>
        <v>1</v>
      </c>
      <c r="AM276" s="136">
        <v>1</v>
      </c>
    </row>
    <row r="277" spans="1:39" ht="37.5">
      <c r="A277" s="148">
        <v>996</v>
      </c>
      <c r="B277" s="149">
        <v>46055</v>
      </c>
      <c r="C277" s="150">
        <v>13</v>
      </c>
      <c r="D277" s="150">
        <v>21</v>
      </c>
      <c r="E277" s="153" t="s">
        <v>88</v>
      </c>
      <c r="F277" s="156" t="s">
        <v>38</v>
      </c>
      <c r="G277" s="156" t="s">
        <v>495</v>
      </c>
      <c r="H277" s="138" t="str">
        <f>IF(OR(G277="中止",G277="取消"),"998",IF(ISNA(MATCH($E277,施設情報!$B$2:$B$96,0)),"999",INDEX(施設情報!$C$2:$C$96,MATCH($E277,施設情報!$B$2:$B$96,0))))</f>
        <v>063</v>
      </c>
      <c r="I277" s="139">
        <f>B277</f>
        <v>46055</v>
      </c>
      <c r="J277" s="137" t="str">
        <f>H277&amp;"-"&amp;I277</f>
        <v>063-46055</v>
      </c>
      <c r="K277" s="137">
        <f>C277/24</f>
        <v>0.54166666666666663</v>
      </c>
      <c r="L277" s="137">
        <f>D277/24</f>
        <v>0.875</v>
      </c>
      <c r="M277" s="137">
        <f>IF(AND(M$3&gt;=$K277,M$3&lt;$L277),100*$AM277,0)</f>
        <v>0</v>
      </c>
      <c r="N277" s="137">
        <f>IF(AND(N$3&gt;=$K277,N$3&lt;$L277),100*$AM277,0)</f>
        <v>0</v>
      </c>
      <c r="O277" s="137">
        <f>IF(AND(O$3&gt;=$K277,O$3&lt;$L277),100*$AM277,0)</f>
        <v>0</v>
      </c>
      <c r="P277" s="137">
        <f>IF(AND(P$3&gt;=$K277,P$3&lt;$L277),100*$AM277,0)</f>
        <v>0</v>
      </c>
      <c r="Q277" s="137">
        <f>IF(AND(Q$3&gt;=$K277,Q$3&lt;$L277),100*$AM277,0)</f>
        <v>0</v>
      </c>
      <c r="R277" s="137">
        <f>IF(AND(R$3&gt;=$K277,R$3&lt;$L277),100*$AM277,0)</f>
        <v>0</v>
      </c>
      <c r="S277" s="137">
        <f>IF(AND(S$3&gt;=$K277,S$3&lt;$L277),100*$AM277,0)</f>
        <v>0</v>
      </c>
      <c r="T277" s="137">
        <f>IF(AND(T$3&gt;=$K277,T$3&lt;$L277),100*$AM277,0)</f>
        <v>0</v>
      </c>
      <c r="U277" s="137">
        <f>IF(AND(U$3&gt;=$K277,U$3&lt;$L277),100*$AM277,0)</f>
        <v>0</v>
      </c>
      <c r="V277" s="137">
        <f>IF(AND(V$3&gt;=$K277,V$3&lt;$L277),100*$AM277,0)</f>
        <v>0</v>
      </c>
      <c r="W277" s="137">
        <f>IF(AND(W$3&gt;=$K277,W$3&lt;$L277),100*$AM277,0)</f>
        <v>0</v>
      </c>
      <c r="X277" s="137">
        <f>IF(AND(X$3&gt;=$K277,X$3&lt;$L277),100*$AM277,0)</f>
        <v>0</v>
      </c>
      <c r="Y277" s="137">
        <f>IF(AND(Y$3&gt;=$K277,Y$3&lt;$L277),100*$AM277,0)</f>
        <v>0</v>
      </c>
      <c r="Z277" s="137">
        <f>IF(AND(Z$3&gt;=$K277,Z$3&lt;$L277),100*$AM277,0)</f>
        <v>100</v>
      </c>
      <c r="AA277" s="137">
        <f>IF(AND(AA$3&gt;=$K277,AA$3&lt;$L277),100*$AM277,0)</f>
        <v>100</v>
      </c>
      <c r="AB277" s="137">
        <f>IF(AND(AB$3&gt;=$K277,AB$3&lt;$L277),100*$AM277,0)</f>
        <v>100</v>
      </c>
      <c r="AC277" s="137">
        <f>IF(AND(AC$3&gt;=$K277,AC$3&lt;$L277),100*$AM277,0)</f>
        <v>100</v>
      </c>
      <c r="AD277" s="137">
        <f>IF(AND(AD$3&gt;=$K277,AD$3&lt;$L277),100*$AM277,0)</f>
        <v>100</v>
      </c>
      <c r="AE277" s="137">
        <f>IF(AND(AE$3&gt;=$K277,AE$3&lt;$L277),100*$AM277,0)</f>
        <v>100</v>
      </c>
      <c r="AF277" s="137">
        <f>IF(AND(AF$3&gt;=$K277,AF$3&lt;$L277),100*$AM277,0)</f>
        <v>100</v>
      </c>
      <c r="AG277" s="137">
        <f>IF(AND(AG$3&gt;=$K277,AG$3&lt;$L277),100*$AM277,0)</f>
        <v>100</v>
      </c>
      <c r="AH277" s="137">
        <f>IF(AND(AH$3&gt;=$K277,AH$3&lt;$L277),100*$AM277,0)</f>
        <v>0</v>
      </c>
      <c r="AI277" s="137">
        <f>IF(AND(AI$3&gt;=$K277,AI$3&lt;$L277),100*$AM277,0)</f>
        <v>0</v>
      </c>
      <c r="AJ277" s="137">
        <f>IF(AND(AJ$3&gt;=$K277,AJ$3&lt;$L277),100*$AM277,0)</f>
        <v>0</v>
      </c>
      <c r="AK277" s="136">
        <f ca="1">IF(AND(AND($AK$3&lt;=B277,B277&lt;=$AK$1),B277&lt;&gt;""),1,0)</f>
        <v>1</v>
      </c>
      <c r="AL277" s="136">
        <f t="shared" si="5"/>
        <v>1</v>
      </c>
      <c r="AM277" s="136">
        <v>1</v>
      </c>
    </row>
    <row r="278" spans="1:39" ht="37.5">
      <c r="A278" s="148">
        <v>1027</v>
      </c>
      <c r="B278" s="149">
        <v>46055</v>
      </c>
      <c r="C278" s="150">
        <v>9</v>
      </c>
      <c r="D278" s="150">
        <v>17</v>
      </c>
      <c r="E278" s="153" t="s">
        <v>91</v>
      </c>
      <c r="F278" s="156" t="s">
        <v>494</v>
      </c>
      <c r="G278" s="156" t="s">
        <v>493</v>
      </c>
      <c r="H278" s="138" t="str">
        <f>IF(OR(G278="中止",G278="取消"),"998",IF(ISNA(MATCH($E278,施設情報!$B$2:$B$96,0)),"999",INDEX(施設情報!$C$2:$C$96,MATCH($E278,施設情報!$B$2:$B$96,0))))</f>
        <v>998</v>
      </c>
      <c r="I278" s="139">
        <f>B278</f>
        <v>46055</v>
      </c>
      <c r="J278" s="137" t="str">
        <f>H278&amp;"-"&amp;I278</f>
        <v>998-46055</v>
      </c>
      <c r="K278" s="137">
        <f>C278/24</f>
        <v>0.375</v>
      </c>
      <c r="L278" s="137">
        <f>D278/24</f>
        <v>0.70833333333333337</v>
      </c>
      <c r="M278" s="137">
        <f>IF(AND(M$3&gt;=$K278,M$3&lt;$L278),100*$AM278,0)</f>
        <v>0</v>
      </c>
      <c r="N278" s="137">
        <f>IF(AND(N$3&gt;=$K278,N$3&lt;$L278),100*$AM278,0)</f>
        <v>0</v>
      </c>
      <c r="O278" s="137">
        <f>IF(AND(O$3&gt;=$K278,O$3&lt;$L278),100*$AM278,0)</f>
        <v>0</v>
      </c>
      <c r="P278" s="137">
        <f>IF(AND(P$3&gt;=$K278,P$3&lt;$L278),100*$AM278,0)</f>
        <v>0</v>
      </c>
      <c r="Q278" s="137">
        <f>IF(AND(Q$3&gt;=$K278,Q$3&lt;$L278),100*$AM278,0)</f>
        <v>0</v>
      </c>
      <c r="R278" s="137">
        <f>IF(AND(R$3&gt;=$K278,R$3&lt;$L278),100*$AM278,0)</f>
        <v>0</v>
      </c>
      <c r="S278" s="137">
        <f>IF(AND(S$3&gt;=$K278,S$3&lt;$L278),100*$AM278,0)</f>
        <v>0</v>
      </c>
      <c r="T278" s="137">
        <f>IF(AND(T$3&gt;=$K278,T$3&lt;$L278),100*$AM278,0)</f>
        <v>0</v>
      </c>
      <c r="U278" s="137">
        <f>IF(AND(U$3&gt;=$K278,U$3&lt;$L278),100*$AM278,0)</f>
        <v>0</v>
      </c>
      <c r="V278" s="137">
        <f>IF(AND(V$3&gt;=$K278,V$3&lt;$L278),100*$AM278,0)</f>
        <v>100</v>
      </c>
      <c r="W278" s="137">
        <f>IF(AND(W$3&gt;=$K278,W$3&lt;$L278),100*$AM278,0)</f>
        <v>100</v>
      </c>
      <c r="X278" s="137">
        <f>IF(AND(X$3&gt;=$K278,X$3&lt;$L278),100*$AM278,0)</f>
        <v>100</v>
      </c>
      <c r="Y278" s="137">
        <f>IF(AND(Y$3&gt;=$K278,Y$3&lt;$L278),100*$AM278,0)</f>
        <v>100</v>
      </c>
      <c r="Z278" s="137">
        <f>IF(AND(Z$3&gt;=$K278,Z$3&lt;$L278),100*$AM278,0)</f>
        <v>100</v>
      </c>
      <c r="AA278" s="137">
        <f>IF(AND(AA$3&gt;=$K278,AA$3&lt;$L278),100*$AM278,0)</f>
        <v>100</v>
      </c>
      <c r="AB278" s="137">
        <f>IF(AND(AB$3&gt;=$K278,AB$3&lt;$L278),100*$AM278,0)</f>
        <v>100</v>
      </c>
      <c r="AC278" s="137">
        <f>IF(AND(AC$3&gt;=$K278,AC$3&lt;$L278),100*$AM278,0)</f>
        <v>100</v>
      </c>
      <c r="AD278" s="137">
        <f>IF(AND(AD$3&gt;=$K278,AD$3&lt;$L278),100*$AM278,0)</f>
        <v>0</v>
      </c>
      <c r="AE278" s="137">
        <f>IF(AND(AE$3&gt;=$K278,AE$3&lt;$L278),100*$AM278,0)</f>
        <v>0</v>
      </c>
      <c r="AF278" s="137">
        <f>IF(AND(AF$3&gt;=$K278,AF$3&lt;$L278),100*$AM278,0)</f>
        <v>0</v>
      </c>
      <c r="AG278" s="137">
        <f>IF(AND(AG$3&gt;=$K278,AG$3&lt;$L278),100*$AM278,0)</f>
        <v>0</v>
      </c>
      <c r="AH278" s="137">
        <f>IF(AND(AH$3&gt;=$K278,AH$3&lt;$L278),100*$AM278,0)</f>
        <v>0</v>
      </c>
      <c r="AI278" s="137">
        <f>IF(AND(AI$3&gt;=$K278,AI$3&lt;$L278),100*$AM278,0)</f>
        <v>0</v>
      </c>
      <c r="AJ278" s="137">
        <f>IF(AND(AJ$3&gt;=$K278,AJ$3&lt;$L278),100*$AM278,0)</f>
        <v>0</v>
      </c>
      <c r="AK278" s="136">
        <f ca="1">IF(AND(AND($AK$3&lt;=B278,B278&lt;=$AK$1),B278&lt;&gt;""),1,0)</f>
        <v>1</v>
      </c>
      <c r="AL278" s="136">
        <f t="shared" si="5"/>
        <v>1</v>
      </c>
      <c r="AM278" s="136">
        <v>1</v>
      </c>
    </row>
    <row r="279" spans="1:39" ht="37.5">
      <c r="A279" s="148">
        <v>1060</v>
      </c>
      <c r="B279" s="149">
        <v>46055</v>
      </c>
      <c r="C279" s="150">
        <v>9</v>
      </c>
      <c r="D279" s="150">
        <v>17</v>
      </c>
      <c r="E279" s="153" t="s">
        <v>40</v>
      </c>
      <c r="F279" s="156" t="s">
        <v>38</v>
      </c>
      <c r="G279" s="156" t="s">
        <v>495</v>
      </c>
      <c r="H279" s="138" t="str">
        <f>IF(OR(G279="中止",G279="取消"),"998",IF(ISNA(MATCH($E279,施設情報!$B$2:$B$96,0)),"999",INDEX(施設情報!$C$2:$C$96,MATCH($E279,施設情報!$B$2:$B$96,0))))</f>
        <v>003</v>
      </c>
      <c r="I279" s="139">
        <f>B279</f>
        <v>46055</v>
      </c>
      <c r="J279" s="137" t="str">
        <f>H279&amp;"-"&amp;I279</f>
        <v>003-46055</v>
      </c>
      <c r="K279" s="137">
        <f>C279/24</f>
        <v>0.375</v>
      </c>
      <c r="L279" s="137">
        <f>D279/24</f>
        <v>0.70833333333333337</v>
      </c>
      <c r="M279" s="137">
        <f>IF(AND(M$3&gt;=$K279,M$3&lt;$L279),100*$AM279,0)</f>
        <v>0</v>
      </c>
      <c r="N279" s="137">
        <f>IF(AND(N$3&gt;=$K279,N$3&lt;$L279),100*$AM279,0)</f>
        <v>0</v>
      </c>
      <c r="O279" s="137">
        <f>IF(AND(O$3&gt;=$K279,O$3&lt;$L279),100*$AM279,0)</f>
        <v>0</v>
      </c>
      <c r="P279" s="137">
        <f>IF(AND(P$3&gt;=$K279,P$3&lt;$L279),100*$AM279,0)</f>
        <v>0</v>
      </c>
      <c r="Q279" s="137">
        <f>IF(AND(Q$3&gt;=$K279,Q$3&lt;$L279),100*$AM279,0)</f>
        <v>0</v>
      </c>
      <c r="R279" s="137">
        <f>IF(AND(R$3&gt;=$K279,R$3&lt;$L279),100*$AM279,0)</f>
        <v>0</v>
      </c>
      <c r="S279" s="137">
        <f>IF(AND(S$3&gt;=$K279,S$3&lt;$L279),100*$AM279,0)</f>
        <v>0</v>
      </c>
      <c r="T279" s="137">
        <f>IF(AND(T$3&gt;=$K279,T$3&lt;$L279),100*$AM279,0)</f>
        <v>0</v>
      </c>
      <c r="U279" s="137">
        <f>IF(AND(U$3&gt;=$K279,U$3&lt;$L279),100*$AM279,0)</f>
        <v>0</v>
      </c>
      <c r="V279" s="137">
        <f>IF(AND(V$3&gt;=$K279,V$3&lt;$L279),100*$AM279,0)</f>
        <v>100</v>
      </c>
      <c r="W279" s="137">
        <f>IF(AND(W$3&gt;=$K279,W$3&lt;$L279),100*$AM279,0)</f>
        <v>100</v>
      </c>
      <c r="X279" s="137">
        <f>IF(AND(X$3&gt;=$K279,X$3&lt;$L279),100*$AM279,0)</f>
        <v>100</v>
      </c>
      <c r="Y279" s="137">
        <f>IF(AND(Y$3&gt;=$K279,Y$3&lt;$L279),100*$AM279,0)</f>
        <v>100</v>
      </c>
      <c r="Z279" s="137">
        <f>IF(AND(Z$3&gt;=$K279,Z$3&lt;$L279),100*$AM279,0)</f>
        <v>100</v>
      </c>
      <c r="AA279" s="137">
        <f>IF(AND(AA$3&gt;=$K279,AA$3&lt;$L279),100*$AM279,0)</f>
        <v>100</v>
      </c>
      <c r="AB279" s="137">
        <f>IF(AND(AB$3&gt;=$K279,AB$3&lt;$L279),100*$AM279,0)</f>
        <v>100</v>
      </c>
      <c r="AC279" s="137">
        <f>IF(AND(AC$3&gt;=$K279,AC$3&lt;$L279),100*$AM279,0)</f>
        <v>100</v>
      </c>
      <c r="AD279" s="137">
        <f>IF(AND(AD$3&gt;=$K279,AD$3&lt;$L279),100*$AM279,0)</f>
        <v>0</v>
      </c>
      <c r="AE279" s="137">
        <f>IF(AND(AE$3&gt;=$K279,AE$3&lt;$L279),100*$AM279,0)</f>
        <v>0</v>
      </c>
      <c r="AF279" s="137">
        <f>IF(AND(AF$3&gt;=$K279,AF$3&lt;$L279),100*$AM279,0)</f>
        <v>0</v>
      </c>
      <c r="AG279" s="137">
        <f>IF(AND(AG$3&gt;=$K279,AG$3&lt;$L279),100*$AM279,0)</f>
        <v>0</v>
      </c>
      <c r="AH279" s="137">
        <f>IF(AND(AH$3&gt;=$K279,AH$3&lt;$L279),100*$AM279,0)</f>
        <v>0</v>
      </c>
      <c r="AI279" s="137">
        <f>IF(AND(AI$3&gt;=$K279,AI$3&lt;$L279),100*$AM279,0)</f>
        <v>0</v>
      </c>
      <c r="AJ279" s="137">
        <f>IF(AND(AJ$3&gt;=$K279,AJ$3&lt;$L279),100*$AM279,0)</f>
        <v>0</v>
      </c>
      <c r="AK279" s="136">
        <f ca="1">IF(AND(AND($AK$3&lt;=B279,B279&lt;=$AK$1),B279&lt;&gt;""),1,0)</f>
        <v>1</v>
      </c>
      <c r="AL279" s="136">
        <f t="shared" si="5"/>
        <v>1</v>
      </c>
      <c r="AM279" s="136">
        <v>1</v>
      </c>
    </row>
    <row r="280" spans="1:39" ht="93.75">
      <c r="A280" s="148">
        <v>1061</v>
      </c>
      <c r="B280" s="149">
        <v>46055</v>
      </c>
      <c r="C280" s="150">
        <v>9</v>
      </c>
      <c r="D280" s="150">
        <v>17</v>
      </c>
      <c r="E280" s="153" t="s">
        <v>42</v>
      </c>
      <c r="F280" s="156" t="s">
        <v>38</v>
      </c>
      <c r="G280" s="156" t="s">
        <v>495</v>
      </c>
      <c r="H280" s="138" t="str">
        <f>IF(OR(G280="中止",G280="取消"),"998",IF(ISNA(MATCH($E280,施設情報!$B$2:$B$96,0)),"999",INDEX(施設情報!$C$2:$C$96,MATCH($E280,施設情報!$B$2:$B$96,0))))</f>
        <v>005</v>
      </c>
      <c r="I280" s="139">
        <f>B280</f>
        <v>46055</v>
      </c>
      <c r="J280" s="137" t="str">
        <f>H280&amp;"-"&amp;I280</f>
        <v>005-46055</v>
      </c>
      <c r="K280" s="137">
        <f>C280/24</f>
        <v>0.375</v>
      </c>
      <c r="L280" s="137">
        <f>D280/24</f>
        <v>0.70833333333333337</v>
      </c>
      <c r="M280" s="137">
        <f>IF(AND(M$3&gt;=$K280,M$3&lt;$L280),100*$AM280,0)</f>
        <v>0</v>
      </c>
      <c r="N280" s="137">
        <f>IF(AND(N$3&gt;=$K280,N$3&lt;$L280),100*$AM280,0)</f>
        <v>0</v>
      </c>
      <c r="O280" s="137">
        <f>IF(AND(O$3&gt;=$K280,O$3&lt;$L280),100*$AM280,0)</f>
        <v>0</v>
      </c>
      <c r="P280" s="137">
        <f>IF(AND(P$3&gt;=$K280,P$3&lt;$L280),100*$AM280,0)</f>
        <v>0</v>
      </c>
      <c r="Q280" s="137">
        <f>IF(AND(Q$3&gt;=$K280,Q$3&lt;$L280),100*$AM280,0)</f>
        <v>0</v>
      </c>
      <c r="R280" s="137">
        <f>IF(AND(R$3&gt;=$K280,R$3&lt;$L280),100*$AM280,0)</f>
        <v>0</v>
      </c>
      <c r="S280" s="137">
        <f>IF(AND(S$3&gt;=$K280,S$3&lt;$L280),100*$AM280,0)</f>
        <v>0</v>
      </c>
      <c r="T280" s="137">
        <f>IF(AND(T$3&gt;=$K280,T$3&lt;$L280),100*$AM280,0)</f>
        <v>0</v>
      </c>
      <c r="U280" s="137">
        <f>IF(AND(U$3&gt;=$K280,U$3&lt;$L280),100*$AM280,0)</f>
        <v>0</v>
      </c>
      <c r="V280" s="137">
        <f>IF(AND(V$3&gt;=$K280,V$3&lt;$L280),100*$AM280,0)</f>
        <v>100</v>
      </c>
      <c r="W280" s="137">
        <f>IF(AND(W$3&gt;=$K280,W$3&lt;$L280),100*$AM280,0)</f>
        <v>100</v>
      </c>
      <c r="X280" s="137">
        <f>IF(AND(X$3&gt;=$K280,X$3&lt;$L280),100*$AM280,0)</f>
        <v>100</v>
      </c>
      <c r="Y280" s="137">
        <f>IF(AND(Y$3&gt;=$K280,Y$3&lt;$L280),100*$AM280,0)</f>
        <v>100</v>
      </c>
      <c r="Z280" s="137">
        <f>IF(AND(Z$3&gt;=$K280,Z$3&lt;$L280),100*$AM280,0)</f>
        <v>100</v>
      </c>
      <c r="AA280" s="137">
        <f>IF(AND(AA$3&gt;=$K280,AA$3&lt;$L280),100*$AM280,0)</f>
        <v>100</v>
      </c>
      <c r="AB280" s="137">
        <f>IF(AND(AB$3&gt;=$K280,AB$3&lt;$L280),100*$AM280,0)</f>
        <v>100</v>
      </c>
      <c r="AC280" s="137">
        <f>IF(AND(AC$3&gt;=$K280,AC$3&lt;$L280),100*$AM280,0)</f>
        <v>100</v>
      </c>
      <c r="AD280" s="137">
        <f>IF(AND(AD$3&gt;=$K280,AD$3&lt;$L280),100*$AM280,0)</f>
        <v>0</v>
      </c>
      <c r="AE280" s="137">
        <f>IF(AND(AE$3&gt;=$K280,AE$3&lt;$L280),100*$AM280,0)</f>
        <v>0</v>
      </c>
      <c r="AF280" s="137">
        <f>IF(AND(AF$3&gt;=$K280,AF$3&lt;$L280),100*$AM280,0)</f>
        <v>0</v>
      </c>
      <c r="AG280" s="137">
        <f>IF(AND(AG$3&gt;=$K280,AG$3&lt;$L280),100*$AM280,0)</f>
        <v>0</v>
      </c>
      <c r="AH280" s="137">
        <f>IF(AND(AH$3&gt;=$K280,AH$3&lt;$L280),100*$AM280,0)</f>
        <v>0</v>
      </c>
      <c r="AI280" s="137">
        <f>IF(AND(AI$3&gt;=$K280,AI$3&lt;$L280),100*$AM280,0)</f>
        <v>0</v>
      </c>
      <c r="AJ280" s="137">
        <f>IF(AND(AJ$3&gt;=$K280,AJ$3&lt;$L280),100*$AM280,0)</f>
        <v>0</v>
      </c>
      <c r="AK280" s="136">
        <f ca="1">IF(AND(AND($AK$3&lt;=B280,B280&lt;=$AK$1),B280&lt;&gt;""),1,0)</f>
        <v>1</v>
      </c>
      <c r="AL280" s="136">
        <f t="shared" si="5"/>
        <v>1</v>
      </c>
      <c r="AM280" s="136">
        <v>1</v>
      </c>
    </row>
    <row r="281" spans="1:39" ht="75">
      <c r="A281" s="148">
        <v>1062</v>
      </c>
      <c r="B281" s="149">
        <v>46055</v>
      </c>
      <c r="C281" s="150">
        <v>9</v>
      </c>
      <c r="D281" s="150">
        <v>17</v>
      </c>
      <c r="E281" s="153" t="s">
        <v>43</v>
      </c>
      <c r="F281" s="156" t="s">
        <v>38</v>
      </c>
      <c r="G281" s="156" t="s">
        <v>495</v>
      </c>
      <c r="H281" s="138" t="str">
        <f>IF(OR(G281="中止",G281="取消"),"998",IF(ISNA(MATCH($E281,施設情報!$B$2:$B$96,0)),"999",INDEX(施設情報!$C$2:$C$96,MATCH($E281,施設情報!$B$2:$B$96,0))))</f>
        <v>006</v>
      </c>
      <c r="I281" s="139">
        <f>B281</f>
        <v>46055</v>
      </c>
      <c r="J281" s="137" t="str">
        <f>H281&amp;"-"&amp;I281</f>
        <v>006-46055</v>
      </c>
      <c r="K281" s="137">
        <f>C281/24</f>
        <v>0.375</v>
      </c>
      <c r="L281" s="137">
        <f>D281/24</f>
        <v>0.70833333333333337</v>
      </c>
      <c r="M281" s="137">
        <f>IF(AND(M$3&gt;=$K281,M$3&lt;$L281),100*$AM281,0)</f>
        <v>0</v>
      </c>
      <c r="N281" s="137">
        <f>IF(AND(N$3&gt;=$K281,N$3&lt;$L281),100*$AM281,0)</f>
        <v>0</v>
      </c>
      <c r="O281" s="137">
        <f>IF(AND(O$3&gt;=$K281,O$3&lt;$L281),100*$AM281,0)</f>
        <v>0</v>
      </c>
      <c r="P281" s="137">
        <f>IF(AND(P$3&gt;=$K281,P$3&lt;$L281),100*$AM281,0)</f>
        <v>0</v>
      </c>
      <c r="Q281" s="137">
        <f>IF(AND(Q$3&gt;=$K281,Q$3&lt;$L281),100*$AM281,0)</f>
        <v>0</v>
      </c>
      <c r="R281" s="137">
        <f>IF(AND(R$3&gt;=$K281,R$3&lt;$L281),100*$AM281,0)</f>
        <v>0</v>
      </c>
      <c r="S281" s="137">
        <f>IF(AND(S$3&gt;=$K281,S$3&lt;$L281),100*$AM281,0)</f>
        <v>0</v>
      </c>
      <c r="T281" s="137">
        <f>IF(AND(T$3&gt;=$K281,T$3&lt;$L281),100*$AM281,0)</f>
        <v>0</v>
      </c>
      <c r="U281" s="137">
        <f>IF(AND(U$3&gt;=$K281,U$3&lt;$L281),100*$AM281,0)</f>
        <v>0</v>
      </c>
      <c r="V281" s="137">
        <f>IF(AND(V$3&gt;=$K281,V$3&lt;$L281),100*$AM281,0)</f>
        <v>100</v>
      </c>
      <c r="W281" s="137">
        <f>IF(AND(W$3&gt;=$K281,W$3&lt;$L281),100*$AM281,0)</f>
        <v>100</v>
      </c>
      <c r="X281" s="137">
        <f>IF(AND(X$3&gt;=$K281,X$3&lt;$L281),100*$AM281,0)</f>
        <v>100</v>
      </c>
      <c r="Y281" s="137">
        <f>IF(AND(Y$3&gt;=$K281,Y$3&lt;$L281),100*$AM281,0)</f>
        <v>100</v>
      </c>
      <c r="Z281" s="137">
        <f>IF(AND(Z$3&gt;=$K281,Z$3&lt;$L281),100*$AM281,0)</f>
        <v>100</v>
      </c>
      <c r="AA281" s="137">
        <f>IF(AND(AA$3&gt;=$K281,AA$3&lt;$L281),100*$AM281,0)</f>
        <v>100</v>
      </c>
      <c r="AB281" s="137">
        <f>IF(AND(AB$3&gt;=$K281,AB$3&lt;$L281),100*$AM281,0)</f>
        <v>100</v>
      </c>
      <c r="AC281" s="137">
        <f>IF(AND(AC$3&gt;=$K281,AC$3&lt;$L281),100*$AM281,0)</f>
        <v>100</v>
      </c>
      <c r="AD281" s="137">
        <f>IF(AND(AD$3&gt;=$K281,AD$3&lt;$L281),100*$AM281,0)</f>
        <v>0</v>
      </c>
      <c r="AE281" s="137">
        <f>IF(AND(AE$3&gt;=$K281,AE$3&lt;$L281),100*$AM281,0)</f>
        <v>0</v>
      </c>
      <c r="AF281" s="137">
        <f>IF(AND(AF$3&gt;=$K281,AF$3&lt;$L281),100*$AM281,0)</f>
        <v>0</v>
      </c>
      <c r="AG281" s="137">
        <f>IF(AND(AG$3&gt;=$K281,AG$3&lt;$L281),100*$AM281,0)</f>
        <v>0</v>
      </c>
      <c r="AH281" s="137">
        <f>IF(AND(AH$3&gt;=$K281,AH$3&lt;$L281),100*$AM281,0)</f>
        <v>0</v>
      </c>
      <c r="AI281" s="137">
        <f>IF(AND(AI$3&gt;=$K281,AI$3&lt;$L281),100*$AM281,0)</f>
        <v>0</v>
      </c>
      <c r="AJ281" s="137">
        <f>IF(AND(AJ$3&gt;=$K281,AJ$3&lt;$L281),100*$AM281,0)</f>
        <v>0</v>
      </c>
      <c r="AK281" s="136">
        <f ca="1">IF(AND(AND($AK$3&lt;=B281,B281&lt;=$AK$1),B281&lt;&gt;""),1,0)</f>
        <v>1</v>
      </c>
      <c r="AL281" s="136">
        <f t="shared" si="5"/>
        <v>1</v>
      </c>
      <c r="AM281" s="136">
        <v>1</v>
      </c>
    </row>
    <row r="282" spans="1:39" ht="37.5">
      <c r="A282" s="148">
        <v>1063</v>
      </c>
      <c r="B282" s="149">
        <v>46055</v>
      </c>
      <c r="C282" s="150">
        <v>9</v>
      </c>
      <c r="D282" s="150">
        <v>17</v>
      </c>
      <c r="E282" s="153" t="s">
        <v>2</v>
      </c>
      <c r="F282" s="156" t="s">
        <v>38</v>
      </c>
      <c r="G282" s="156" t="s">
        <v>495</v>
      </c>
      <c r="H282" s="138" t="str">
        <f>IF(OR(G282="中止",G282="取消"),"998",IF(ISNA(MATCH($E282,施設情報!$B$2:$B$96,0)),"999",INDEX(施設情報!$C$2:$C$96,MATCH($E282,施設情報!$B$2:$B$96,0))))</f>
        <v>008</v>
      </c>
      <c r="I282" s="139">
        <f>B282</f>
        <v>46055</v>
      </c>
      <c r="J282" s="137" t="str">
        <f>H282&amp;"-"&amp;I282</f>
        <v>008-46055</v>
      </c>
      <c r="K282" s="137">
        <f>C282/24</f>
        <v>0.375</v>
      </c>
      <c r="L282" s="137">
        <f>D282/24</f>
        <v>0.70833333333333337</v>
      </c>
      <c r="M282" s="137">
        <f>IF(AND(M$3&gt;=$K282,M$3&lt;$L282),100*$AM282,0)</f>
        <v>0</v>
      </c>
      <c r="N282" s="137">
        <f>IF(AND(N$3&gt;=$K282,N$3&lt;$L282),100*$AM282,0)</f>
        <v>0</v>
      </c>
      <c r="O282" s="137">
        <f>IF(AND(O$3&gt;=$K282,O$3&lt;$L282),100*$AM282,0)</f>
        <v>0</v>
      </c>
      <c r="P282" s="137">
        <f>IF(AND(P$3&gt;=$K282,P$3&lt;$L282),100*$AM282,0)</f>
        <v>0</v>
      </c>
      <c r="Q282" s="137">
        <f>IF(AND(Q$3&gt;=$K282,Q$3&lt;$L282),100*$AM282,0)</f>
        <v>0</v>
      </c>
      <c r="R282" s="137">
        <f>IF(AND(R$3&gt;=$K282,R$3&lt;$L282),100*$AM282,0)</f>
        <v>0</v>
      </c>
      <c r="S282" s="137">
        <f>IF(AND(S$3&gt;=$K282,S$3&lt;$L282),100*$AM282,0)</f>
        <v>0</v>
      </c>
      <c r="T282" s="137">
        <f>IF(AND(T$3&gt;=$K282,T$3&lt;$L282),100*$AM282,0)</f>
        <v>0</v>
      </c>
      <c r="U282" s="137">
        <f>IF(AND(U$3&gt;=$K282,U$3&lt;$L282),100*$AM282,0)</f>
        <v>0</v>
      </c>
      <c r="V282" s="137">
        <f>IF(AND(V$3&gt;=$K282,V$3&lt;$L282),100*$AM282,0)</f>
        <v>100</v>
      </c>
      <c r="W282" s="137">
        <f>IF(AND(W$3&gt;=$K282,W$3&lt;$L282),100*$AM282,0)</f>
        <v>100</v>
      </c>
      <c r="X282" s="137">
        <f>IF(AND(X$3&gt;=$K282,X$3&lt;$L282),100*$AM282,0)</f>
        <v>100</v>
      </c>
      <c r="Y282" s="137">
        <f>IF(AND(Y$3&gt;=$K282,Y$3&lt;$L282),100*$AM282,0)</f>
        <v>100</v>
      </c>
      <c r="Z282" s="137">
        <f>IF(AND(Z$3&gt;=$K282,Z$3&lt;$L282),100*$AM282,0)</f>
        <v>100</v>
      </c>
      <c r="AA282" s="137">
        <f>IF(AND(AA$3&gt;=$K282,AA$3&lt;$L282),100*$AM282,0)</f>
        <v>100</v>
      </c>
      <c r="AB282" s="137">
        <f>IF(AND(AB$3&gt;=$K282,AB$3&lt;$L282),100*$AM282,0)</f>
        <v>100</v>
      </c>
      <c r="AC282" s="137">
        <f>IF(AND(AC$3&gt;=$K282,AC$3&lt;$L282),100*$AM282,0)</f>
        <v>100</v>
      </c>
      <c r="AD282" s="137">
        <f>IF(AND(AD$3&gt;=$K282,AD$3&lt;$L282),100*$AM282,0)</f>
        <v>0</v>
      </c>
      <c r="AE282" s="137">
        <f>IF(AND(AE$3&gt;=$K282,AE$3&lt;$L282),100*$AM282,0)</f>
        <v>0</v>
      </c>
      <c r="AF282" s="137">
        <f>IF(AND(AF$3&gt;=$K282,AF$3&lt;$L282),100*$AM282,0)</f>
        <v>0</v>
      </c>
      <c r="AG282" s="137">
        <f>IF(AND(AG$3&gt;=$K282,AG$3&lt;$L282),100*$AM282,0)</f>
        <v>0</v>
      </c>
      <c r="AH282" s="137">
        <f>IF(AND(AH$3&gt;=$K282,AH$3&lt;$L282),100*$AM282,0)</f>
        <v>0</v>
      </c>
      <c r="AI282" s="137">
        <f>IF(AND(AI$3&gt;=$K282,AI$3&lt;$L282),100*$AM282,0)</f>
        <v>0</v>
      </c>
      <c r="AJ282" s="137">
        <f>IF(AND(AJ$3&gt;=$K282,AJ$3&lt;$L282),100*$AM282,0)</f>
        <v>0</v>
      </c>
      <c r="AK282" s="136">
        <f ca="1">IF(AND(AND($AK$3&lt;=B282,B282&lt;=$AK$1),B282&lt;&gt;""),1,0)</f>
        <v>1</v>
      </c>
      <c r="AL282" s="136">
        <f t="shared" si="5"/>
        <v>1</v>
      </c>
      <c r="AM282" s="136">
        <v>1</v>
      </c>
    </row>
    <row r="283" spans="1:39" ht="37.5">
      <c r="A283" s="148">
        <v>1064</v>
      </c>
      <c r="B283" s="149">
        <v>46055</v>
      </c>
      <c r="C283" s="150">
        <v>9</v>
      </c>
      <c r="D283" s="150">
        <v>17</v>
      </c>
      <c r="E283" s="153" t="s">
        <v>91</v>
      </c>
      <c r="F283" s="156" t="s">
        <v>494</v>
      </c>
      <c r="G283" s="156" t="s">
        <v>495</v>
      </c>
      <c r="H283" s="138" t="str">
        <f>IF(OR(G283="中止",G283="取消"),"998",IF(ISNA(MATCH($E283,施設情報!$B$2:$B$96,0)),"999",INDEX(施設情報!$C$2:$C$96,MATCH($E283,施設情報!$B$2:$B$96,0))))</f>
        <v>018</v>
      </c>
      <c r="I283" s="139">
        <f>B283</f>
        <v>46055</v>
      </c>
      <c r="J283" s="137" t="str">
        <f>H283&amp;"-"&amp;I283</f>
        <v>018-46055</v>
      </c>
      <c r="K283" s="137">
        <f>C283/24</f>
        <v>0.375</v>
      </c>
      <c r="L283" s="137">
        <f>D283/24</f>
        <v>0.70833333333333337</v>
      </c>
      <c r="M283" s="137">
        <f>IF(AND(M$3&gt;=$K283,M$3&lt;$L283),100*$AM283,0)</f>
        <v>0</v>
      </c>
      <c r="N283" s="137">
        <f>IF(AND(N$3&gt;=$K283,N$3&lt;$L283),100*$AM283,0)</f>
        <v>0</v>
      </c>
      <c r="O283" s="137">
        <f>IF(AND(O$3&gt;=$K283,O$3&lt;$L283),100*$AM283,0)</f>
        <v>0</v>
      </c>
      <c r="P283" s="137">
        <f>IF(AND(P$3&gt;=$K283,P$3&lt;$L283),100*$AM283,0)</f>
        <v>0</v>
      </c>
      <c r="Q283" s="137">
        <f>IF(AND(Q$3&gt;=$K283,Q$3&lt;$L283),100*$AM283,0)</f>
        <v>0</v>
      </c>
      <c r="R283" s="137">
        <f>IF(AND(R$3&gt;=$K283,R$3&lt;$L283),100*$AM283,0)</f>
        <v>0</v>
      </c>
      <c r="S283" s="137">
        <f>IF(AND(S$3&gt;=$K283,S$3&lt;$L283),100*$AM283,0)</f>
        <v>0</v>
      </c>
      <c r="T283" s="137">
        <f>IF(AND(T$3&gt;=$K283,T$3&lt;$L283),100*$AM283,0)</f>
        <v>0</v>
      </c>
      <c r="U283" s="137">
        <f>IF(AND(U$3&gt;=$K283,U$3&lt;$L283),100*$AM283,0)</f>
        <v>0</v>
      </c>
      <c r="V283" s="137">
        <f>IF(AND(V$3&gt;=$K283,V$3&lt;$L283),100*$AM283,0)</f>
        <v>100</v>
      </c>
      <c r="W283" s="137">
        <f>IF(AND(W$3&gt;=$K283,W$3&lt;$L283),100*$AM283,0)</f>
        <v>100</v>
      </c>
      <c r="X283" s="137">
        <f>IF(AND(X$3&gt;=$K283,X$3&lt;$L283),100*$AM283,0)</f>
        <v>100</v>
      </c>
      <c r="Y283" s="137">
        <f>IF(AND(Y$3&gt;=$K283,Y$3&lt;$L283),100*$AM283,0)</f>
        <v>100</v>
      </c>
      <c r="Z283" s="137">
        <f>IF(AND(Z$3&gt;=$K283,Z$3&lt;$L283),100*$AM283,0)</f>
        <v>100</v>
      </c>
      <c r="AA283" s="137">
        <f>IF(AND(AA$3&gt;=$K283,AA$3&lt;$L283),100*$AM283,0)</f>
        <v>100</v>
      </c>
      <c r="AB283" s="137">
        <f>IF(AND(AB$3&gt;=$K283,AB$3&lt;$L283),100*$AM283,0)</f>
        <v>100</v>
      </c>
      <c r="AC283" s="137">
        <f>IF(AND(AC$3&gt;=$K283,AC$3&lt;$L283),100*$AM283,0)</f>
        <v>100</v>
      </c>
      <c r="AD283" s="137">
        <f>IF(AND(AD$3&gt;=$K283,AD$3&lt;$L283),100*$AM283,0)</f>
        <v>0</v>
      </c>
      <c r="AE283" s="137">
        <f>IF(AND(AE$3&gt;=$K283,AE$3&lt;$L283),100*$AM283,0)</f>
        <v>0</v>
      </c>
      <c r="AF283" s="137">
        <f>IF(AND(AF$3&gt;=$K283,AF$3&lt;$L283),100*$AM283,0)</f>
        <v>0</v>
      </c>
      <c r="AG283" s="137">
        <f>IF(AND(AG$3&gt;=$K283,AG$3&lt;$L283),100*$AM283,0)</f>
        <v>0</v>
      </c>
      <c r="AH283" s="137">
        <f>IF(AND(AH$3&gt;=$K283,AH$3&lt;$L283),100*$AM283,0)</f>
        <v>0</v>
      </c>
      <c r="AI283" s="137">
        <f>IF(AND(AI$3&gt;=$K283,AI$3&lt;$L283),100*$AM283,0)</f>
        <v>0</v>
      </c>
      <c r="AJ283" s="137">
        <f>IF(AND(AJ$3&gt;=$K283,AJ$3&lt;$L283),100*$AM283,0)</f>
        <v>0</v>
      </c>
      <c r="AK283" s="136">
        <f ca="1">IF(AND(AND($AK$3&lt;=B283,B283&lt;=$AK$1),B283&lt;&gt;""),1,0)</f>
        <v>1</v>
      </c>
      <c r="AL283" s="136">
        <f t="shared" si="5"/>
        <v>1</v>
      </c>
      <c r="AM283" s="136">
        <v>1</v>
      </c>
    </row>
    <row r="284" spans="1:39" ht="75">
      <c r="A284" s="148">
        <v>1085</v>
      </c>
      <c r="B284" s="149">
        <v>46055</v>
      </c>
      <c r="C284" s="150">
        <v>9</v>
      </c>
      <c r="D284" s="150">
        <v>17</v>
      </c>
      <c r="E284" s="153" t="s">
        <v>41</v>
      </c>
      <c r="F284" s="156" t="s">
        <v>38</v>
      </c>
      <c r="G284" s="156" t="s">
        <v>495</v>
      </c>
      <c r="H284" s="138" t="str">
        <f>IF(OR(G284="中止",G284="取消"),"998",IF(ISNA(MATCH($E284,施設情報!$B$2:$B$96,0)),"999",INDEX(施設情報!$C$2:$C$96,MATCH($E284,施設情報!$B$2:$B$96,0))))</f>
        <v>004</v>
      </c>
      <c r="I284" s="139">
        <f>B284</f>
        <v>46055</v>
      </c>
      <c r="J284" s="137" t="str">
        <f>H284&amp;"-"&amp;I284</f>
        <v>004-46055</v>
      </c>
      <c r="K284" s="137">
        <f>C284/24</f>
        <v>0.375</v>
      </c>
      <c r="L284" s="137">
        <f>D284/24</f>
        <v>0.70833333333333337</v>
      </c>
      <c r="M284" s="137">
        <f>IF(AND(M$3&gt;=$K284,M$3&lt;$L284),100*$AM284,0)</f>
        <v>0</v>
      </c>
      <c r="N284" s="137">
        <f>IF(AND(N$3&gt;=$K284,N$3&lt;$L284),100*$AM284,0)</f>
        <v>0</v>
      </c>
      <c r="O284" s="137">
        <f>IF(AND(O$3&gt;=$K284,O$3&lt;$L284),100*$AM284,0)</f>
        <v>0</v>
      </c>
      <c r="P284" s="137">
        <f>IF(AND(P$3&gt;=$K284,P$3&lt;$L284),100*$AM284,0)</f>
        <v>0</v>
      </c>
      <c r="Q284" s="137">
        <f>IF(AND(Q$3&gt;=$K284,Q$3&lt;$L284),100*$AM284,0)</f>
        <v>0</v>
      </c>
      <c r="R284" s="137">
        <f>IF(AND(R$3&gt;=$K284,R$3&lt;$L284),100*$AM284,0)</f>
        <v>0</v>
      </c>
      <c r="S284" s="137">
        <f>IF(AND(S$3&gt;=$K284,S$3&lt;$L284),100*$AM284,0)</f>
        <v>0</v>
      </c>
      <c r="T284" s="137">
        <f>IF(AND(T$3&gt;=$K284,T$3&lt;$L284),100*$AM284,0)</f>
        <v>0</v>
      </c>
      <c r="U284" s="137">
        <f>IF(AND(U$3&gt;=$K284,U$3&lt;$L284),100*$AM284,0)</f>
        <v>0</v>
      </c>
      <c r="V284" s="137">
        <f>IF(AND(V$3&gt;=$K284,V$3&lt;$L284),100*$AM284,0)</f>
        <v>100</v>
      </c>
      <c r="W284" s="137">
        <f>IF(AND(W$3&gt;=$K284,W$3&lt;$L284),100*$AM284,0)</f>
        <v>100</v>
      </c>
      <c r="X284" s="137">
        <f>IF(AND(X$3&gt;=$K284,X$3&lt;$L284),100*$AM284,0)</f>
        <v>100</v>
      </c>
      <c r="Y284" s="137">
        <f>IF(AND(Y$3&gt;=$K284,Y$3&lt;$L284),100*$AM284,0)</f>
        <v>100</v>
      </c>
      <c r="Z284" s="137">
        <f>IF(AND(Z$3&gt;=$K284,Z$3&lt;$L284),100*$AM284,0)</f>
        <v>100</v>
      </c>
      <c r="AA284" s="137">
        <f>IF(AND(AA$3&gt;=$K284,AA$3&lt;$L284),100*$AM284,0)</f>
        <v>100</v>
      </c>
      <c r="AB284" s="137">
        <f>IF(AND(AB$3&gt;=$K284,AB$3&lt;$L284),100*$AM284,0)</f>
        <v>100</v>
      </c>
      <c r="AC284" s="137">
        <f>IF(AND(AC$3&gt;=$K284,AC$3&lt;$L284),100*$AM284,0)</f>
        <v>100</v>
      </c>
      <c r="AD284" s="137">
        <f>IF(AND(AD$3&gt;=$K284,AD$3&lt;$L284),100*$AM284,0)</f>
        <v>0</v>
      </c>
      <c r="AE284" s="137">
        <f>IF(AND(AE$3&gt;=$K284,AE$3&lt;$L284),100*$AM284,0)</f>
        <v>0</v>
      </c>
      <c r="AF284" s="137">
        <f>IF(AND(AF$3&gt;=$K284,AF$3&lt;$L284),100*$AM284,0)</f>
        <v>0</v>
      </c>
      <c r="AG284" s="137">
        <f>IF(AND(AG$3&gt;=$K284,AG$3&lt;$L284),100*$AM284,0)</f>
        <v>0</v>
      </c>
      <c r="AH284" s="137">
        <f>IF(AND(AH$3&gt;=$K284,AH$3&lt;$L284),100*$AM284,0)</f>
        <v>0</v>
      </c>
      <c r="AI284" s="137">
        <f>IF(AND(AI$3&gt;=$K284,AI$3&lt;$L284),100*$AM284,0)</f>
        <v>0</v>
      </c>
      <c r="AJ284" s="137">
        <f>IF(AND(AJ$3&gt;=$K284,AJ$3&lt;$L284),100*$AM284,0)</f>
        <v>0</v>
      </c>
      <c r="AK284" s="136">
        <f ca="1">IF(AND(AND($AK$3&lt;=B284,B284&lt;=$AK$1),B284&lt;&gt;""),1,0)</f>
        <v>1</v>
      </c>
      <c r="AL284" s="136">
        <f t="shared" si="5"/>
        <v>1</v>
      </c>
      <c r="AM284" s="136">
        <v>1</v>
      </c>
    </row>
    <row r="285" spans="1:39" ht="56.25">
      <c r="A285" s="148">
        <v>328</v>
      </c>
      <c r="B285" s="152">
        <v>46056</v>
      </c>
      <c r="C285" s="154">
        <v>9</v>
      </c>
      <c r="D285" s="154">
        <v>17</v>
      </c>
      <c r="E285" s="153" t="s">
        <v>53</v>
      </c>
      <c r="F285" s="207" t="s">
        <v>96</v>
      </c>
      <c r="G285" s="207" t="s">
        <v>1</v>
      </c>
      <c r="H285" s="138" t="str">
        <f>IF(OR(G285="中止",G285="取消"),"998",IF(ISNA(MATCH($E285,施設情報!$B$2:$B$96,0)),"999",INDEX(施設情報!$C$2:$C$96,MATCH($E285,施設情報!$B$2:$B$96,0))))</f>
        <v>024</v>
      </c>
      <c r="I285" s="139">
        <f>B285</f>
        <v>46056</v>
      </c>
      <c r="J285" s="137" t="str">
        <f>H285&amp;"-"&amp;I285</f>
        <v>024-46056</v>
      </c>
      <c r="K285" s="137">
        <f>C285/24</f>
        <v>0.375</v>
      </c>
      <c r="L285" s="137">
        <f>D285/24</f>
        <v>0.70833333333333337</v>
      </c>
      <c r="M285" s="137">
        <f>IF(AND(M$3&gt;=$K285,M$3&lt;$L285),100*$AM285,0)</f>
        <v>0</v>
      </c>
      <c r="N285" s="137">
        <f>IF(AND(N$3&gt;=$K285,N$3&lt;$L285),100*$AM285,0)</f>
        <v>0</v>
      </c>
      <c r="O285" s="137">
        <f>IF(AND(O$3&gt;=$K285,O$3&lt;$L285),100*$AM285,0)</f>
        <v>0</v>
      </c>
      <c r="P285" s="137">
        <f>IF(AND(P$3&gt;=$K285,P$3&lt;$L285),100*$AM285,0)</f>
        <v>0</v>
      </c>
      <c r="Q285" s="137">
        <f>IF(AND(Q$3&gt;=$K285,Q$3&lt;$L285),100*$AM285,0)</f>
        <v>0</v>
      </c>
      <c r="R285" s="137">
        <f>IF(AND(R$3&gt;=$K285,R$3&lt;$L285),100*$AM285,0)</f>
        <v>0</v>
      </c>
      <c r="S285" s="137">
        <f>IF(AND(S$3&gt;=$K285,S$3&lt;$L285),100*$AM285,0)</f>
        <v>0</v>
      </c>
      <c r="T285" s="137">
        <f>IF(AND(T$3&gt;=$K285,T$3&lt;$L285),100*$AM285,0)</f>
        <v>0</v>
      </c>
      <c r="U285" s="137">
        <f>IF(AND(U$3&gt;=$K285,U$3&lt;$L285),100*$AM285,0)</f>
        <v>0</v>
      </c>
      <c r="V285" s="137">
        <f>IF(AND(V$3&gt;=$K285,V$3&lt;$L285),100*$AM285,0)</f>
        <v>100</v>
      </c>
      <c r="W285" s="137">
        <f>IF(AND(W$3&gt;=$K285,W$3&lt;$L285),100*$AM285,0)</f>
        <v>100</v>
      </c>
      <c r="X285" s="137">
        <f>IF(AND(X$3&gt;=$K285,X$3&lt;$L285),100*$AM285,0)</f>
        <v>100</v>
      </c>
      <c r="Y285" s="137">
        <f>IF(AND(Y$3&gt;=$K285,Y$3&lt;$L285),100*$AM285,0)</f>
        <v>100</v>
      </c>
      <c r="Z285" s="137">
        <f>IF(AND(Z$3&gt;=$K285,Z$3&lt;$L285),100*$AM285,0)</f>
        <v>100</v>
      </c>
      <c r="AA285" s="137">
        <f>IF(AND(AA$3&gt;=$K285,AA$3&lt;$L285),100*$AM285,0)</f>
        <v>100</v>
      </c>
      <c r="AB285" s="137">
        <f>IF(AND(AB$3&gt;=$K285,AB$3&lt;$L285),100*$AM285,0)</f>
        <v>100</v>
      </c>
      <c r="AC285" s="137">
        <f>IF(AND(AC$3&gt;=$K285,AC$3&lt;$L285),100*$AM285,0)</f>
        <v>100</v>
      </c>
      <c r="AD285" s="137">
        <f>IF(AND(AD$3&gt;=$K285,AD$3&lt;$L285),100*$AM285,0)</f>
        <v>0</v>
      </c>
      <c r="AE285" s="137">
        <f>IF(AND(AE$3&gt;=$K285,AE$3&lt;$L285),100*$AM285,0)</f>
        <v>0</v>
      </c>
      <c r="AF285" s="137">
        <f>IF(AND(AF$3&gt;=$K285,AF$3&lt;$L285),100*$AM285,0)</f>
        <v>0</v>
      </c>
      <c r="AG285" s="137">
        <f>IF(AND(AG$3&gt;=$K285,AG$3&lt;$L285),100*$AM285,0)</f>
        <v>0</v>
      </c>
      <c r="AH285" s="137">
        <f>IF(AND(AH$3&gt;=$K285,AH$3&lt;$L285),100*$AM285,0)</f>
        <v>0</v>
      </c>
      <c r="AI285" s="137">
        <f>IF(AND(AI$3&gt;=$K285,AI$3&lt;$L285),100*$AM285,0)</f>
        <v>0</v>
      </c>
      <c r="AJ285" s="137">
        <f>IF(AND(AJ$3&gt;=$K285,AJ$3&lt;$L285),100*$AM285,0)</f>
        <v>0</v>
      </c>
      <c r="AK285" s="136">
        <f ca="1">IF(AND(AND($AK$3&lt;=B285,B285&lt;=$AK$1),B285&lt;&gt;""),1,0)</f>
        <v>1</v>
      </c>
      <c r="AL285" s="136">
        <f t="shared" si="5"/>
        <v>1</v>
      </c>
      <c r="AM285" s="136">
        <v>1</v>
      </c>
    </row>
    <row r="286" spans="1:39" ht="112.5">
      <c r="A286" s="148">
        <v>817</v>
      </c>
      <c r="B286" s="149">
        <v>46056</v>
      </c>
      <c r="C286" s="150">
        <v>17</v>
      </c>
      <c r="D286" s="150">
        <v>21</v>
      </c>
      <c r="E286" s="153" t="s">
        <v>81</v>
      </c>
      <c r="F286" s="156" t="s">
        <v>38</v>
      </c>
      <c r="G286" s="156" t="s">
        <v>493</v>
      </c>
      <c r="H286" s="138" t="str">
        <f>IF(OR(G286="中止",G286="取消"),"998",IF(ISNA(MATCH($E286,施設情報!$B$2:$B$96,0)),"999",INDEX(施設情報!$C$2:$C$96,MATCH($E286,施設情報!$B$2:$B$96,0))))</f>
        <v>998</v>
      </c>
      <c r="I286" s="139">
        <f>B286</f>
        <v>46056</v>
      </c>
      <c r="J286" s="137" t="str">
        <f>H286&amp;"-"&amp;I286</f>
        <v>998-46056</v>
      </c>
      <c r="K286" s="137">
        <f>C286/24</f>
        <v>0.70833333333333337</v>
      </c>
      <c r="L286" s="137">
        <f>D286/24</f>
        <v>0.875</v>
      </c>
      <c r="M286" s="137">
        <f>IF(AND(M$3&gt;=$K286,M$3&lt;$L286),100*$AM286,0)</f>
        <v>0</v>
      </c>
      <c r="N286" s="137">
        <f>IF(AND(N$3&gt;=$K286,N$3&lt;$L286),100*$AM286,0)</f>
        <v>0</v>
      </c>
      <c r="O286" s="137">
        <f>IF(AND(O$3&gt;=$K286,O$3&lt;$L286),100*$AM286,0)</f>
        <v>0</v>
      </c>
      <c r="P286" s="137">
        <f>IF(AND(P$3&gt;=$K286,P$3&lt;$L286),100*$AM286,0)</f>
        <v>0</v>
      </c>
      <c r="Q286" s="137">
        <f>IF(AND(Q$3&gt;=$K286,Q$3&lt;$L286),100*$AM286,0)</f>
        <v>0</v>
      </c>
      <c r="R286" s="137">
        <f>IF(AND(R$3&gt;=$K286,R$3&lt;$L286),100*$AM286,0)</f>
        <v>0</v>
      </c>
      <c r="S286" s="137">
        <f>IF(AND(S$3&gt;=$K286,S$3&lt;$L286),100*$AM286,0)</f>
        <v>0</v>
      </c>
      <c r="T286" s="137">
        <f>IF(AND(T$3&gt;=$K286,T$3&lt;$L286),100*$AM286,0)</f>
        <v>0</v>
      </c>
      <c r="U286" s="137">
        <f>IF(AND(U$3&gt;=$K286,U$3&lt;$L286),100*$AM286,0)</f>
        <v>0</v>
      </c>
      <c r="V286" s="137">
        <f>IF(AND(V$3&gt;=$K286,V$3&lt;$L286),100*$AM286,0)</f>
        <v>0</v>
      </c>
      <c r="W286" s="137">
        <f>IF(AND(W$3&gt;=$K286,W$3&lt;$L286),100*$AM286,0)</f>
        <v>0</v>
      </c>
      <c r="X286" s="137">
        <f>IF(AND(X$3&gt;=$K286,X$3&lt;$L286),100*$AM286,0)</f>
        <v>0</v>
      </c>
      <c r="Y286" s="137">
        <f>IF(AND(Y$3&gt;=$K286,Y$3&lt;$L286),100*$AM286,0)</f>
        <v>0</v>
      </c>
      <c r="Z286" s="137">
        <f>IF(AND(Z$3&gt;=$K286,Z$3&lt;$L286),100*$AM286,0)</f>
        <v>0</v>
      </c>
      <c r="AA286" s="137">
        <f>IF(AND(AA$3&gt;=$K286,AA$3&lt;$L286),100*$AM286,0)</f>
        <v>0</v>
      </c>
      <c r="AB286" s="137">
        <f>IF(AND(AB$3&gt;=$K286,AB$3&lt;$L286),100*$AM286,0)</f>
        <v>0</v>
      </c>
      <c r="AC286" s="137">
        <f>IF(AND(AC$3&gt;=$K286,AC$3&lt;$L286),100*$AM286,0)</f>
        <v>0</v>
      </c>
      <c r="AD286" s="137">
        <f>IF(AND(AD$3&gt;=$K286,AD$3&lt;$L286),100*$AM286,0)</f>
        <v>100</v>
      </c>
      <c r="AE286" s="137">
        <f>IF(AND(AE$3&gt;=$K286,AE$3&lt;$L286),100*$AM286,0)</f>
        <v>100</v>
      </c>
      <c r="AF286" s="137">
        <f>IF(AND(AF$3&gt;=$K286,AF$3&lt;$L286),100*$AM286,0)</f>
        <v>100</v>
      </c>
      <c r="AG286" s="137">
        <f>IF(AND(AG$3&gt;=$K286,AG$3&lt;$L286),100*$AM286,0)</f>
        <v>100</v>
      </c>
      <c r="AH286" s="137">
        <f>IF(AND(AH$3&gt;=$K286,AH$3&lt;$L286),100*$AM286,0)</f>
        <v>0</v>
      </c>
      <c r="AI286" s="137">
        <f>IF(AND(AI$3&gt;=$K286,AI$3&lt;$L286),100*$AM286,0)</f>
        <v>0</v>
      </c>
      <c r="AJ286" s="137">
        <f>IF(AND(AJ$3&gt;=$K286,AJ$3&lt;$L286),100*$AM286,0)</f>
        <v>0</v>
      </c>
      <c r="AK286" s="136">
        <f ca="1">IF(AND(AND($AK$3&lt;=B286,B286&lt;=$AK$1),B286&lt;&gt;""),1,0)</f>
        <v>1</v>
      </c>
      <c r="AL286" s="136">
        <f t="shared" si="5"/>
        <v>1</v>
      </c>
      <c r="AM286" s="136">
        <v>1</v>
      </c>
    </row>
    <row r="287" spans="1:39" ht="75">
      <c r="A287" s="148">
        <v>818</v>
      </c>
      <c r="B287" s="149">
        <v>46056</v>
      </c>
      <c r="C287" s="150">
        <v>17</v>
      </c>
      <c r="D287" s="150">
        <v>21</v>
      </c>
      <c r="E287" s="153" t="s">
        <v>77</v>
      </c>
      <c r="F287" s="156" t="s">
        <v>38</v>
      </c>
      <c r="G287" s="156" t="s">
        <v>493</v>
      </c>
      <c r="H287" s="138" t="str">
        <f>IF(OR(G287="中止",G287="取消"),"998",IF(ISNA(MATCH($E287,施設情報!$B$2:$B$96,0)),"999",INDEX(施設情報!$C$2:$C$96,MATCH($E287,施設情報!$B$2:$B$96,0))))</f>
        <v>998</v>
      </c>
      <c r="I287" s="139">
        <f>B287</f>
        <v>46056</v>
      </c>
      <c r="J287" s="137" t="str">
        <f>H287&amp;"-"&amp;I287</f>
        <v>998-46056</v>
      </c>
      <c r="K287" s="137">
        <f>C287/24</f>
        <v>0.70833333333333337</v>
      </c>
      <c r="L287" s="137">
        <f>D287/24</f>
        <v>0.875</v>
      </c>
      <c r="M287" s="137">
        <f>IF(AND(M$3&gt;=$K287,M$3&lt;$L287),100*$AM287,0)</f>
        <v>0</v>
      </c>
      <c r="N287" s="137">
        <f>IF(AND(N$3&gt;=$K287,N$3&lt;$L287),100*$AM287,0)</f>
        <v>0</v>
      </c>
      <c r="O287" s="137">
        <f>IF(AND(O$3&gt;=$K287,O$3&lt;$L287),100*$AM287,0)</f>
        <v>0</v>
      </c>
      <c r="P287" s="137">
        <f>IF(AND(P$3&gt;=$K287,P$3&lt;$L287),100*$AM287,0)</f>
        <v>0</v>
      </c>
      <c r="Q287" s="137">
        <f>IF(AND(Q$3&gt;=$K287,Q$3&lt;$L287),100*$AM287,0)</f>
        <v>0</v>
      </c>
      <c r="R287" s="137">
        <f>IF(AND(R$3&gt;=$K287,R$3&lt;$L287),100*$AM287,0)</f>
        <v>0</v>
      </c>
      <c r="S287" s="137">
        <f>IF(AND(S$3&gt;=$K287,S$3&lt;$L287),100*$AM287,0)</f>
        <v>0</v>
      </c>
      <c r="T287" s="137">
        <f>IF(AND(T$3&gt;=$K287,T$3&lt;$L287),100*$AM287,0)</f>
        <v>0</v>
      </c>
      <c r="U287" s="137">
        <f>IF(AND(U$3&gt;=$K287,U$3&lt;$L287),100*$AM287,0)</f>
        <v>0</v>
      </c>
      <c r="V287" s="137">
        <f>IF(AND(V$3&gt;=$K287,V$3&lt;$L287),100*$AM287,0)</f>
        <v>0</v>
      </c>
      <c r="W287" s="137">
        <f>IF(AND(W$3&gt;=$K287,W$3&lt;$L287),100*$AM287,0)</f>
        <v>0</v>
      </c>
      <c r="X287" s="137">
        <f>IF(AND(X$3&gt;=$K287,X$3&lt;$L287),100*$AM287,0)</f>
        <v>0</v>
      </c>
      <c r="Y287" s="137">
        <f>IF(AND(Y$3&gt;=$K287,Y$3&lt;$L287),100*$AM287,0)</f>
        <v>0</v>
      </c>
      <c r="Z287" s="137">
        <f>IF(AND(Z$3&gt;=$K287,Z$3&lt;$L287),100*$AM287,0)</f>
        <v>0</v>
      </c>
      <c r="AA287" s="137">
        <f>IF(AND(AA$3&gt;=$K287,AA$3&lt;$L287),100*$AM287,0)</f>
        <v>0</v>
      </c>
      <c r="AB287" s="137">
        <f>IF(AND(AB$3&gt;=$K287,AB$3&lt;$L287),100*$AM287,0)</f>
        <v>0</v>
      </c>
      <c r="AC287" s="137">
        <f>IF(AND(AC$3&gt;=$K287,AC$3&lt;$L287),100*$AM287,0)</f>
        <v>0</v>
      </c>
      <c r="AD287" s="137">
        <f>IF(AND(AD$3&gt;=$K287,AD$3&lt;$L287),100*$AM287,0)</f>
        <v>100</v>
      </c>
      <c r="AE287" s="137">
        <f>IF(AND(AE$3&gt;=$K287,AE$3&lt;$L287),100*$AM287,0)</f>
        <v>100</v>
      </c>
      <c r="AF287" s="137">
        <f>IF(AND(AF$3&gt;=$K287,AF$3&lt;$L287),100*$AM287,0)</f>
        <v>100</v>
      </c>
      <c r="AG287" s="137">
        <f>IF(AND(AG$3&gt;=$K287,AG$3&lt;$L287),100*$AM287,0)</f>
        <v>100</v>
      </c>
      <c r="AH287" s="137">
        <f>IF(AND(AH$3&gt;=$K287,AH$3&lt;$L287),100*$AM287,0)</f>
        <v>0</v>
      </c>
      <c r="AI287" s="137">
        <f>IF(AND(AI$3&gt;=$K287,AI$3&lt;$L287),100*$AM287,0)</f>
        <v>0</v>
      </c>
      <c r="AJ287" s="137">
        <f>IF(AND(AJ$3&gt;=$K287,AJ$3&lt;$L287),100*$AM287,0)</f>
        <v>0</v>
      </c>
      <c r="AK287" s="136">
        <f ca="1">IF(AND(AND($AK$3&lt;=B287,B287&lt;=$AK$1),B287&lt;&gt;""),1,0)</f>
        <v>1</v>
      </c>
      <c r="AL287" s="136">
        <f t="shared" si="5"/>
        <v>1</v>
      </c>
      <c r="AM287" s="136">
        <v>1</v>
      </c>
    </row>
    <row r="288" spans="1:39" ht="37.5">
      <c r="A288" s="148">
        <v>819</v>
      </c>
      <c r="B288" s="149">
        <v>46056</v>
      </c>
      <c r="C288" s="150">
        <v>17</v>
      </c>
      <c r="D288" s="150">
        <v>21</v>
      </c>
      <c r="E288" s="153" t="s">
        <v>88</v>
      </c>
      <c r="F288" s="156" t="s">
        <v>38</v>
      </c>
      <c r="G288" s="156" t="s">
        <v>493</v>
      </c>
      <c r="H288" s="138" t="str">
        <f>IF(OR(G288="中止",G288="取消"),"998",IF(ISNA(MATCH($E288,施設情報!$B$2:$B$96,0)),"999",INDEX(施設情報!$C$2:$C$96,MATCH($E288,施設情報!$B$2:$B$96,0))))</f>
        <v>998</v>
      </c>
      <c r="I288" s="139">
        <f>B288</f>
        <v>46056</v>
      </c>
      <c r="J288" s="137" t="str">
        <f>H288&amp;"-"&amp;I288</f>
        <v>998-46056</v>
      </c>
      <c r="K288" s="137">
        <f>C288/24</f>
        <v>0.70833333333333337</v>
      </c>
      <c r="L288" s="137">
        <f>D288/24</f>
        <v>0.875</v>
      </c>
      <c r="M288" s="137">
        <f>IF(AND(M$3&gt;=$K288,M$3&lt;$L288),100*$AM288,0)</f>
        <v>0</v>
      </c>
      <c r="N288" s="137">
        <f>IF(AND(N$3&gt;=$K288,N$3&lt;$L288),100*$AM288,0)</f>
        <v>0</v>
      </c>
      <c r="O288" s="137">
        <f>IF(AND(O$3&gt;=$K288,O$3&lt;$L288),100*$AM288,0)</f>
        <v>0</v>
      </c>
      <c r="P288" s="137">
        <f>IF(AND(P$3&gt;=$K288,P$3&lt;$L288),100*$AM288,0)</f>
        <v>0</v>
      </c>
      <c r="Q288" s="137">
        <f>IF(AND(Q$3&gt;=$K288,Q$3&lt;$L288),100*$AM288,0)</f>
        <v>0</v>
      </c>
      <c r="R288" s="137">
        <f>IF(AND(R$3&gt;=$K288,R$3&lt;$L288),100*$AM288,0)</f>
        <v>0</v>
      </c>
      <c r="S288" s="137">
        <f>IF(AND(S$3&gt;=$K288,S$3&lt;$L288),100*$AM288,0)</f>
        <v>0</v>
      </c>
      <c r="T288" s="137">
        <f>IF(AND(T$3&gt;=$K288,T$3&lt;$L288),100*$AM288,0)</f>
        <v>0</v>
      </c>
      <c r="U288" s="137">
        <f>IF(AND(U$3&gt;=$K288,U$3&lt;$L288),100*$AM288,0)</f>
        <v>0</v>
      </c>
      <c r="V288" s="137">
        <f>IF(AND(V$3&gt;=$K288,V$3&lt;$L288),100*$AM288,0)</f>
        <v>0</v>
      </c>
      <c r="W288" s="137">
        <f>IF(AND(W$3&gt;=$K288,W$3&lt;$L288),100*$AM288,0)</f>
        <v>0</v>
      </c>
      <c r="X288" s="137">
        <f>IF(AND(X$3&gt;=$K288,X$3&lt;$L288),100*$AM288,0)</f>
        <v>0</v>
      </c>
      <c r="Y288" s="137">
        <f>IF(AND(Y$3&gt;=$K288,Y$3&lt;$L288),100*$AM288,0)</f>
        <v>0</v>
      </c>
      <c r="Z288" s="137">
        <f>IF(AND(Z$3&gt;=$K288,Z$3&lt;$L288),100*$AM288,0)</f>
        <v>0</v>
      </c>
      <c r="AA288" s="137">
        <f>IF(AND(AA$3&gt;=$K288,AA$3&lt;$L288),100*$AM288,0)</f>
        <v>0</v>
      </c>
      <c r="AB288" s="137">
        <f>IF(AND(AB$3&gt;=$K288,AB$3&lt;$L288),100*$AM288,0)</f>
        <v>0</v>
      </c>
      <c r="AC288" s="137">
        <f>IF(AND(AC$3&gt;=$K288,AC$3&lt;$L288),100*$AM288,0)</f>
        <v>0</v>
      </c>
      <c r="AD288" s="137">
        <f>IF(AND(AD$3&gt;=$K288,AD$3&lt;$L288),100*$AM288,0)</f>
        <v>100</v>
      </c>
      <c r="AE288" s="137">
        <f>IF(AND(AE$3&gt;=$K288,AE$3&lt;$L288),100*$AM288,0)</f>
        <v>100</v>
      </c>
      <c r="AF288" s="137">
        <f>IF(AND(AF$3&gt;=$K288,AF$3&lt;$L288),100*$AM288,0)</f>
        <v>100</v>
      </c>
      <c r="AG288" s="137">
        <f>IF(AND(AG$3&gt;=$K288,AG$3&lt;$L288),100*$AM288,0)</f>
        <v>100</v>
      </c>
      <c r="AH288" s="137">
        <f>IF(AND(AH$3&gt;=$K288,AH$3&lt;$L288),100*$AM288,0)</f>
        <v>0</v>
      </c>
      <c r="AI288" s="137">
        <f>IF(AND(AI$3&gt;=$K288,AI$3&lt;$L288),100*$AM288,0)</f>
        <v>0</v>
      </c>
      <c r="AJ288" s="137">
        <f>IF(AND(AJ$3&gt;=$K288,AJ$3&lt;$L288),100*$AM288,0)</f>
        <v>0</v>
      </c>
      <c r="AK288" s="136">
        <f ca="1">IF(AND(AND($AK$3&lt;=B288,B288&lt;=$AK$1),B288&lt;&gt;""),1,0)</f>
        <v>1</v>
      </c>
      <c r="AL288" s="136">
        <f t="shared" si="5"/>
        <v>1</v>
      </c>
      <c r="AM288" s="136">
        <v>1</v>
      </c>
    </row>
    <row r="289" spans="1:39" ht="37.5">
      <c r="A289" s="148">
        <v>853</v>
      </c>
      <c r="B289" s="149">
        <v>46056</v>
      </c>
      <c r="C289" s="150">
        <v>9</v>
      </c>
      <c r="D289" s="150">
        <v>17</v>
      </c>
      <c r="E289" s="153" t="s">
        <v>40</v>
      </c>
      <c r="F289" s="156" t="s">
        <v>38</v>
      </c>
      <c r="G289" s="156" t="s">
        <v>493</v>
      </c>
      <c r="H289" s="138" t="str">
        <f>IF(OR(G289="中止",G289="取消"),"998",IF(ISNA(MATCH($E289,施設情報!$B$2:$B$96,0)),"999",INDEX(施設情報!$C$2:$C$96,MATCH($E289,施設情報!$B$2:$B$96,0))))</f>
        <v>998</v>
      </c>
      <c r="I289" s="139">
        <f>B289</f>
        <v>46056</v>
      </c>
      <c r="J289" s="137" t="str">
        <f>H289&amp;"-"&amp;I289</f>
        <v>998-46056</v>
      </c>
      <c r="K289" s="137">
        <f>C289/24</f>
        <v>0.375</v>
      </c>
      <c r="L289" s="137">
        <f>D289/24</f>
        <v>0.70833333333333337</v>
      </c>
      <c r="M289" s="137">
        <f>IF(AND(M$3&gt;=$K289,M$3&lt;$L289),100*$AM289,0)</f>
        <v>0</v>
      </c>
      <c r="N289" s="137">
        <f>IF(AND(N$3&gt;=$K289,N$3&lt;$L289),100*$AM289,0)</f>
        <v>0</v>
      </c>
      <c r="O289" s="137">
        <f>IF(AND(O$3&gt;=$K289,O$3&lt;$L289),100*$AM289,0)</f>
        <v>0</v>
      </c>
      <c r="P289" s="137">
        <f>IF(AND(P$3&gt;=$K289,P$3&lt;$L289),100*$AM289,0)</f>
        <v>0</v>
      </c>
      <c r="Q289" s="137">
        <f>IF(AND(Q$3&gt;=$K289,Q$3&lt;$L289),100*$AM289,0)</f>
        <v>0</v>
      </c>
      <c r="R289" s="137">
        <f>IF(AND(R$3&gt;=$K289,R$3&lt;$L289),100*$AM289,0)</f>
        <v>0</v>
      </c>
      <c r="S289" s="137">
        <f>IF(AND(S$3&gt;=$K289,S$3&lt;$L289),100*$AM289,0)</f>
        <v>0</v>
      </c>
      <c r="T289" s="137">
        <f>IF(AND(T$3&gt;=$K289,T$3&lt;$L289),100*$AM289,0)</f>
        <v>0</v>
      </c>
      <c r="U289" s="137">
        <f>IF(AND(U$3&gt;=$K289,U$3&lt;$L289),100*$AM289,0)</f>
        <v>0</v>
      </c>
      <c r="V289" s="137">
        <f>IF(AND(V$3&gt;=$K289,V$3&lt;$L289),100*$AM289,0)</f>
        <v>100</v>
      </c>
      <c r="W289" s="137">
        <f>IF(AND(W$3&gt;=$K289,W$3&lt;$L289),100*$AM289,0)</f>
        <v>100</v>
      </c>
      <c r="X289" s="137">
        <f>IF(AND(X$3&gt;=$K289,X$3&lt;$L289),100*$AM289,0)</f>
        <v>100</v>
      </c>
      <c r="Y289" s="137">
        <f>IF(AND(Y$3&gt;=$K289,Y$3&lt;$L289),100*$AM289,0)</f>
        <v>100</v>
      </c>
      <c r="Z289" s="137">
        <f>IF(AND(Z$3&gt;=$K289,Z$3&lt;$L289),100*$AM289,0)</f>
        <v>100</v>
      </c>
      <c r="AA289" s="137">
        <f>IF(AND(AA$3&gt;=$K289,AA$3&lt;$L289),100*$AM289,0)</f>
        <v>100</v>
      </c>
      <c r="AB289" s="137">
        <f>IF(AND(AB$3&gt;=$K289,AB$3&lt;$L289),100*$AM289,0)</f>
        <v>100</v>
      </c>
      <c r="AC289" s="137">
        <f>IF(AND(AC$3&gt;=$K289,AC$3&lt;$L289),100*$AM289,0)</f>
        <v>100</v>
      </c>
      <c r="AD289" s="137">
        <f>IF(AND(AD$3&gt;=$K289,AD$3&lt;$L289),100*$AM289,0)</f>
        <v>0</v>
      </c>
      <c r="AE289" s="137">
        <f>IF(AND(AE$3&gt;=$K289,AE$3&lt;$L289),100*$AM289,0)</f>
        <v>0</v>
      </c>
      <c r="AF289" s="137">
        <f>IF(AND(AF$3&gt;=$K289,AF$3&lt;$L289),100*$AM289,0)</f>
        <v>0</v>
      </c>
      <c r="AG289" s="137">
        <f>IF(AND(AG$3&gt;=$K289,AG$3&lt;$L289),100*$AM289,0)</f>
        <v>0</v>
      </c>
      <c r="AH289" s="137">
        <f>IF(AND(AH$3&gt;=$K289,AH$3&lt;$L289),100*$AM289,0)</f>
        <v>0</v>
      </c>
      <c r="AI289" s="137">
        <f>IF(AND(AI$3&gt;=$K289,AI$3&lt;$L289),100*$AM289,0)</f>
        <v>0</v>
      </c>
      <c r="AJ289" s="137">
        <f>IF(AND(AJ$3&gt;=$K289,AJ$3&lt;$L289),100*$AM289,0)</f>
        <v>0</v>
      </c>
      <c r="AK289" s="136">
        <f ca="1">IF(AND(AND($AK$3&lt;=B289,B289&lt;=$AK$1),B289&lt;&gt;""),1,0)</f>
        <v>1</v>
      </c>
      <c r="AL289" s="136">
        <f t="shared" si="5"/>
        <v>1</v>
      </c>
      <c r="AM289" s="136">
        <v>1</v>
      </c>
    </row>
    <row r="290" spans="1:39" ht="93.75">
      <c r="A290" s="148">
        <v>854</v>
      </c>
      <c r="B290" s="149">
        <v>46056</v>
      </c>
      <c r="C290" s="150">
        <v>9</v>
      </c>
      <c r="D290" s="150">
        <v>17</v>
      </c>
      <c r="E290" s="153" t="s">
        <v>42</v>
      </c>
      <c r="F290" s="156" t="s">
        <v>38</v>
      </c>
      <c r="G290" s="156" t="s">
        <v>493</v>
      </c>
      <c r="H290" s="138" t="str">
        <f>IF(OR(G290="中止",G290="取消"),"998",IF(ISNA(MATCH($E290,施設情報!$B$2:$B$96,0)),"999",INDEX(施設情報!$C$2:$C$96,MATCH($E290,施設情報!$B$2:$B$96,0))))</f>
        <v>998</v>
      </c>
      <c r="I290" s="139">
        <f>B290</f>
        <v>46056</v>
      </c>
      <c r="J290" s="137" t="str">
        <f>H290&amp;"-"&amp;I290</f>
        <v>998-46056</v>
      </c>
      <c r="K290" s="137">
        <f>C290/24</f>
        <v>0.375</v>
      </c>
      <c r="L290" s="137">
        <f>D290/24</f>
        <v>0.70833333333333337</v>
      </c>
      <c r="M290" s="137">
        <f>IF(AND(M$3&gt;=$K290,M$3&lt;$L290),100*$AM290,0)</f>
        <v>0</v>
      </c>
      <c r="N290" s="137">
        <f>IF(AND(N$3&gt;=$K290,N$3&lt;$L290),100*$AM290,0)</f>
        <v>0</v>
      </c>
      <c r="O290" s="137">
        <f>IF(AND(O$3&gt;=$K290,O$3&lt;$L290),100*$AM290,0)</f>
        <v>0</v>
      </c>
      <c r="P290" s="137">
        <f>IF(AND(P$3&gt;=$K290,P$3&lt;$L290),100*$AM290,0)</f>
        <v>0</v>
      </c>
      <c r="Q290" s="137">
        <f>IF(AND(Q$3&gt;=$K290,Q$3&lt;$L290),100*$AM290,0)</f>
        <v>0</v>
      </c>
      <c r="R290" s="137">
        <f>IF(AND(R$3&gt;=$K290,R$3&lt;$L290),100*$AM290,0)</f>
        <v>0</v>
      </c>
      <c r="S290" s="137">
        <f>IF(AND(S$3&gt;=$K290,S$3&lt;$L290),100*$AM290,0)</f>
        <v>0</v>
      </c>
      <c r="T290" s="137">
        <f>IF(AND(T$3&gt;=$K290,T$3&lt;$L290),100*$AM290,0)</f>
        <v>0</v>
      </c>
      <c r="U290" s="137">
        <f>IF(AND(U$3&gt;=$K290,U$3&lt;$L290),100*$AM290,0)</f>
        <v>0</v>
      </c>
      <c r="V290" s="137">
        <f>IF(AND(V$3&gt;=$K290,V$3&lt;$L290),100*$AM290,0)</f>
        <v>100</v>
      </c>
      <c r="W290" s="137">
        <f>IF(AND(W$3&gt;=$K290,W$3&lt;$L290),100*$AM290,0)</f>
        <v>100</v>
      </c>
      <c r="X290" s="137">
        <f>IF(AND(X$3&gt;=$K290,X$3&lt;$L290),100*$AM290,0)</f>
        <v>100</v>
      </c>
      <c r="Y290" s="137">
        <f>IF(AND(Y$3&gt;=$K290,Y$3&lt;$L290),100*$AM290,0)</f>
        <v>100</v>
      </c>
      <c r="Z290" s="137">
        <f>IF(AND(Z$3&gt;=$K290,Z$3&lt;$L290),100*$AM290,0)</f>
        <v>100</v>
      </c>
      <c r="AA290" s="137">
        <f>IF(AND(AA$3&gt;=$K290,AA$3&lt;$L290),100*$AM290,0)</f>
        <v>100</v>
      </c>
      <c r="AB290" s="137">
        <f>IF(AND(AB$3&gt;=$K290,AB$3&lt;$L290),100*$AM290,0)</f>
        <v>100</v>
      </c>
      <c r="AC290" s="137">
        <f>IF(AND(AC$3&gt;=$K290,AC$3&lt;$L290),100*$AM290,0)</f>
        <v>100</v>
      </c>
      <c r="AD290" s="137">
        <f>IF(AND(AD$3&gt;=$K290,AD$3&lt;$L290),100*$AM290,0)</f>
        <v>0</v>
      </c>
      <c r="AE290" s="137">
        <f>IF(AND(AE$3&gt;=$K290,AE$3&lt;$L290),100*$AM290,0)</f>
        <v>0</v>
      </c>
      <c r="AF290" s="137">
        <f>IF(AND(AF$3&gt;=$K290,AF$3&lt;$L290),100*$AM290,0)</f>
        <v>0</v>
      </c>
      <c r="AG290" s="137">
        <f>IF(AND(AG$3&gt;=$K290,AG$3&lt;$L290),100*$AM290,0)</f>
        <v>0</v>
      </c>
      <c r="AH290" s="137">
        <f>IF(AND(AH$3&gt;=$K290,AH$3&lt;$L290),100*$AM290,0)</f>
        <v>0</v>
      </c>
      <c r="AI290" s="137">
        <f>IF(AND(AI$3&gt;=$K290,AI$3&lt;$L290),100*$AM290,0)</f>
        <v>0</v>
      </c>
      <c r="AJ290" s="137">
        <f>IF(AND(AJ$3&gt;=$K290,AJ$3&lt;$L290),100*$AM290,0)</f>
        <v>0</v>
      </c>
      <c r="AK290" s="136">
        <f ca="1">IF(AND(AND($AK$3&lt;=B290,B290&lt;=$AK$1),B290&lt;&gt;""),1,0)</f>
        <v>1</v>
      </c>
      <c r="AL290" s="136">
        <f t="shared" si="5"/>
        <v>1</v>
      </c>
      <c r="AM290" s="136">
        <v>1</v>
      </c>
    </row>
    <row r="291" spans="1:39" ht="75">
      <c r="A291" s="148">
        <v>855</v>
      </c>
      <c r="B291" s="149">
        <v>46056</v>
      </c>
      <c r="C291" s="150">
        <v>9</v>
      </c>
      <c r="D291" s="150">
        <v>17</v>
      </c>
      <c r="E291" s="153" t="s">
        <v>43</v>
      </c>
      <c r="F291" s="156" t="s">
        <v>38</v>
      </c>
      <c r="G291" s="156" t="s">
        <v>493</v>
      </c>
      <c r="H291" s="138" t="str">
        <f>IF(OR(G291="中止",G291="取消"),"998",IF(ISNA(MATCH($E291,施設情報!$B$2:$B$96,0)),"999",INDEX(施設情報!$C$2:$C$96,MATCH($E291,施設情報!$B$2:$B$96,0))))</f>
        <v>998</v>
      </c>
      <c r="I291" s="139">
        <f>B291</f>
        <v>46056</v>
      </c>
      <c r="J291" s="137" t="str">
        <f>H291&amp;"-"&amp;I291</f>
        <v>998-46056</v>
      </c>
      <c r="K291" s="137">
        <f>C291/24</f>
        <v>0.375</v>
      </c>
      <c r="L291" s="137">
        <f>D291/24</f>
        <v>0.70833333333333337</v>
      </c>
      <c r="M291" s="137">
        <f>IF(AND(M$3&gt;=$K291,M$3&lt;$L291),100*$AM291,0)</f>
        <v>0</v>
      </c>
      <c r="N291" s="137">
        <f>IF(AND(N$3&gt;=$K291,N$3&lt;$L291),100*$AM291,0)</f>
        <v>0</v>
      </c>
      <c r="O291" s="137">
        <f>IF(AND(O$3&gt;=$K291,O$3&lt;$L291),100*$AM291,0)</f>
        <v>0</v>
      </c>
      <c r="P291" s="137">
        <f>IF(AND(P$3&gt;=$K291,P$3&lt;$L291),100*$AM291,0)</f>
        <v>0</v>
      </c>
      <c r="Q291" s="137">
        <f>IF(AND(Q$3&gt;=$K291,Q$3&lt;$L291),100*$AM291,0)</f>
        <v>0</v>
      </c>
      <c r="R291" s="137">
        <f>IF(AND(R$3&gt;=$K291,R$3&lt;$L291),100*$AM291,0)</f>
        <v>0</v>
      </c>
      <c r="S291" s="137">
        <f>IF(AND(S$3&gt;=$K291,S$3&lt;$L291),100*$AM291,0)</f>
        <v>0</v>
      </c>
      <c r="T291" s="137">
        <f>IF(AND(T$3&gt;=$K291,T$3&lt;$L291),100*$AM291,0)</f>
        <v>0</v>
      </c>
      <c r="U291" s="137">
        <f>IF(AND(U$3&gt;=$K291,U$3&lt;$L291),100*$AM291,0)</f>
        <v>0</v>
      </c>
      <c r="V291" s="137">
        <f>IF(AND(V$3&gt;=$K291,V$3&lt;$L291),100*$AM291,0)</f>
        <v>100</v>
      </c>
      <c r="W291" s="137">
        <f>IF(AND(W$3&gt;=$K291,W$3&lt;$L291),100*$AM291,0)</f>
        <v>100</v>
      </c>
      <c r="X291" s="137">
        <f>IF(AND(X$3&gt;=$K291,X$3&lt;$L291),100*$AM291,0)</f>
        <v>100</v>
      </c>
      <c r="Y291" s="137">
        <f>IF(AND(Y$3&gt;=$K291,Y$3&lt;$L291),100*$AM291,0)</f>
        <v>100</v>
      </c>
      <c r="Z291" s="137">
        <f>IF(AND(Z$3&gt;=$K291,Z$3&lt;$L291),100*$AM291,0)</f>
        <v>100</v>
      </c>
      <c r="AA291" s="137">
        <f>IF(AND(AA$3&gt;=$K291,AA$3&lt;$L291),100*$AM291,0)</f>
        <v>100</v>
      </c>
      <c r="AB291" s="137">
        <f>IF(AND(AB$3&gt;=$K291,AB$3&lt;$L291),100*$AM291,0)</f>
        <v>100</v>
      </c>
      <c r="AC291" s="137">
        <f>IF(AND(AC$3&gt;=$K291,AC$3&lt;$L291),100*$AM291,0)</f>
        <v>100</v>
      </c>
      <c r="AD291" s="137">
        <f>IF(AND(AD$3&gt;=$K291,AD$3&lt;$L291),100*$AM291,0)</f>
        <v>0</v>
      </c>
      <c r="AE291" s="137">
        <f>IF(AND(AE$3&gt;=$K291,AE$3&lt;$L291),100*$AM291,0)</f>
        <v>0</v>
      </c>
      <c r="AF291" s="137">
        <f>IF(AND(AF$3&gt;=$K291,AF$3&lt;$L291),100*$AM291,0)</f>
        <v>0</v>
      </c>
      <c r="AG291" s="137">
        <f>IF(AND(AG$3&gt;=$K291,AG$3&lt;$L291),100*$AM291,0)</f>
        <v>0</v>
      </c>
      <c r="AH291" s="137">
        <f>IF(AND(AH$3&gt;=$K291,AH$3&lt;$L291),100*$AM291,0)</f>
        <v>0</v>
      </c>
      <c r="AI291" s="137">
        <f>IF(AND(AI$3&gt;=$K291,AI$3&lt;$L291),100*$AM291,0)</f>
        <v>0</v>
      </c>
      <c r="AJ291" s="137">
        <f>IF(AND(AJ$3&gt;=$K291,AJ$3&lt;$L291),100*$AM291,0)</f>
        <v>0</v>
      </c>
      <c r="AK291" s="136">
        <f ca="1">IF(AND(AND($AK$3&lt;=B291,B291&lt;=$AK$1),B291&lt;&gt;""),1,0)</f>
        <v>1</v>
      </c>
      <c r="AL291" s="136">
        <f t="shared" si="5"/>
        <v>1</v>
      </c>
      <c r="AM291" s="136">
        <v>1</v>
      </c>
    </row>
    <row r="292" spans="1:39" ht="37.5">
      <c r="A292" s="148">
        <v>856</v>
      </c>
      <c r="B292" s="149">
        <v>46056</v>
      </c>
      <c r="C292" s="150">
        <v>9</v>
      </c>
      <c r="D292" s="150">
        <v>17</v>
      </c>
      <c r="E292" s="153" t="s">
        <v>2</v>
      </c>
      <c r="F292" s="156" t="s">
        <v>38</v>
      </c>
      <c r="G292" s="156" t="s">
        <v>493</v>
      </c>
      <c r="H292" s="138" t="str">
        <f>IF(OR(G292="中止",G292="取消"),"998",IF(ISNA(MATCH($E292,施設情報!$B$2:$B$96,0)),"999",INDEX(施設情報!$C$2:$C$96,MATCH($E292,施設情報!$B$2:$B$96,0))))</f>
        <v>998</v>
      </c>
      <c r="I292" s="139">
        <f>B292</f>
        <v>46056</v>
      </c>
      <c r="J292" s="137" t="str">
        <f>H292&amp;"-"&amp;I292</f>
        <v>998-46056</v>
      </c>
      <c r="K292" s="137">
        <f>C292/24</f>
        <v>0.375</v>
      </c>
      <c r="L292" s="137">
        <f>D292/24</f>
        <v>0.70833333333333337</v>
      </c>
      <c r="M292" s="137">
        <f>IF(AND(M$3&gt;=$K292,M$3&lt;$L292),100*$AM292,0)</f>
        <v>0</v>
      </c>
      <c r="N292" s="137">
        <f>IF(AND(N$3&gt;=$K292,N$3&lt;$L292),100*$AM292,0)</f>
        <v>0</v>
      </c>
      <c r="O292" s="137">
        <f>IF(AND(O$3&gt;=$K292,O$3&lt;$L292),100*$AM292,0)</f>
        <v>0</v>
      </c>
      <c r="P292" s="137">
        <f>IF(AND(P$3&gt;=$K292,P$3&lt;$L292),100*$AM292,0)</f>
        <v>0</v>
      </c>
      <c r="Q292" s="137">
        <f>IF(AND(Q$3&gt;=$K292,Q$3&lt;$L292),100*$AM292,0)</f>
        <v>0</v>
      </c>
      <c r="R292" s="137">
        <f>IF(AND(R$3&gt;=$K292,R$3&lt;$L292),100*$AM292,0)</f>
        <v>0</v>
      </c>
      <c r="S292" s="137">
        <f>IF(AND(S$3&gt;=$K292,S$3&lt;$L292),100*$AM292,0)</f>
        <v>0</v>
      </c>
      <c r="T292" s="137">
        <f>IF(AND(T$3&gt;=$K292,T$3&lt;$L292),100*$AM292,0)</f>
        <v>0</v>
      </c>
      <c r="U292" s="137">
        <f>IF(AND(U$3&gt;=$K292,U$3&lt;$L292),100*$AM292,0)</f>
        <v>0</v>
      </c>
      <c r="V292" s="137">
        <f>IF(AND(V$3&gt;=$K292,V$3&lt;$L292),100*$AM292,0)</f>
        <v>100</v>
      </c>
      <c r="W292" s="137">
        <f>IF(AND(W$3&gt;=$K292,W$3&lt;$L292),100*$AM292,0)</f>
        <v>100</v>
      </c>
      <c r="X292" s="137">
        <f>IF(AND(X$3&gt;=$K292,X$3&lt;$L292),100*$AM292,0)</f>
        <v>100</v>
      </c>
      <c r="Y292" s="137">
        <f>IF(AND(Y$3&gt;=$K292,Y$3&lt;$L292),100*$AM292,0)</f>
        <v>100</v>
      </c>
      <c r="Z292" s="137">
        <f>IF(AND(Z$3&gt;=$K292,Z$3&lt;$L292),100*$AM292,0)</f>
        <v>100</v>
      </c>
      <c r="AA292" s="137">
        <f>IF(AND(AA$3&gt;=$K292,AA$3&lt;$L292),100*$AM292,0)</f>
        <v>100</v>
      </c>
      <c r="AB292" s="137">
        <f>IF(AND(AB$3&gt;=$K292,AB$3&lt;$L292),100*$AM292,0)</f>
        <v>100</v>
      </c>
      <c r="AC292" s="137">
        <f>IF(AND(AC$3&gt;=$K292,AC$3&lt;$L292),100*$AM292,0)</f>
        <v>100</v>
      </c>
      <c r="AD292" s="137">
        <f>IF(AND(AD$3&gt;=$K292,AD$3&lt;$L292),100*$AM292,0)</f>
        <v>0</v>
      </c>
      <c r="AE292" s="137">
        <f>IF(AND(AE$3&gt;=$K292,AE$3&lt;$L292),100*$AM292,0)</f>
        <v>0</v>
      </c>
      <c r="AF292" s="137">
        <f>IF(AND(AF$3&gt;=$K292,AF$3&lt;$L292),100*$AM292,0)</f>
        <v>0</v>
      </c>
      <c r="AG292" s="137">
        <f>IF(AND(AG$3&gt;=$K292,AG$3&lt;$L292),100*$AM292,0)</f>
        <v>0</v>
      </c>
      <c r="AH292" s="137">
        <f>IF(AND(AH$3&gt;=$K292,AH$3&lt;$L292),100*$AM292,0)</f>
        <v>0</v>
      </c>
      <c r="AI292" s="137">
        <f>IF(AND(AI$3&gt;=$K292,AI$3&lt;$L292),100*$AM292,0)</f>
        <v>0</v>
      </c>
      <c r="AJ292" s="137">
        <f>IF(AND(AJ$3&gt;=$K292,AJ$3&lt;$L292),100*$AM292,0)</f>
        <v>0</v>
      </c>
      <c r="AK292" s="136">
        <f ca="1">IF(AND(AND($AK$3&lt;=B292,B292&lt;=$AK$1),B292&lt;&gt;""),1,0)</f>
        <v>1</v>
      </c>
      <c r="AL292" s="136">
        <f t="shared" si="5"/>
        <v>1</v>
      </c>
      <c r="AM292" s="136">
        <v>1</v>
      </c>
    </row>
    <row r="293" spans="1:39" ht="75">
      <c r="A293" s="148">
        <v>870</v>
      </c>
      <c r="B293" s="149">
        <v>46056</v>
      </c>
      <c r="C293" s="150">
        <v>9</v>
      </c>
      <c r="D293" s="150">
        <v>17</v>
      </c>
      <c r="E293" s="153" t="s">
        <v>41</v>
      </c>
      <c r="F293" s="156" t="s">
        <v>38</v>
      </c>
      <c r="G293" s="156" t="s">
        <v>493</v>
      </c>
      <c r="H293" s="138" t="str">
        <f>IF(OR(G293="中止",G293="取消"),"998",IF(ISNA(MATCH($E293,施設情報!$B$2:$B$96,0)),"999",INDEX(施設情報!$C$2:$C$96,MATCH($E293,施設情報!$B$2:$B$96,0))))</f>
        <v>998</v>
      </c>
      <c r="I293" s="139">
        <f>B293</f>
        <v>46056</v>
      </c>
      <c r="J293" s="137" t="str">
        <f>H293&amp;"-"&amp;I293</f>
        <v>998-46056</v>
      </c>
      <c r="K293" s="137">
        <f>C293/24</f>
        <v>0.375</v>
      </c>
      <c r="L293" s="137">
        <f>D293/24</f>
        <v>0.70833333333333337</v>
      </c>
      <c r="M293" s="137">
        <f>IF(AND(M$3&gt;=$K293,M$3&lt;$L293),100*$AM293,0)</f>
        <v>0</v>
      </c>
      <c r="N293" s="137">
        <f>IF(AND(N$3&gt;=$K293,N$3&lt;$L293),100*$AM293,0)</f>
        <v>0</v>
      </c>
      <c r="O293" s="137">
        <f>IF(AND(O$3&gt;=$K293,O$3&lt;$L293),100*$AM293,0)</f>
        <v>0</v>
      </c>
      <c r="P293" s="137">
        <f>IF(AND(P$3&gt;=$K293,P$3&lt;$L293),100*$AM293,0)</f>
        <v>0</v>
      </c>
      <c r="Q293" s="137">
        <f>IF(AND(Q$3&gt;=$K293,Q$3&lt;$L293),100*$AM293,0)</f>
        <v>0</v>
      </c>
      <c r="R293" s="137">
        <f>IF(AND(R$3&gt;=$K293,R$3&lt;$L293),100*$AM293,0)</f>
        <v>0</v>
      </c>
      <c r="S293" s="137">
        <f>IF(AND(S$3&gt;=$K293,S$3&lt;$L293),100*$AM293,0)</f>
        <v>0</v>
      </c>
      <c r="T293" s="137">
        <f>IF(AND(T$3&gt;=$K293,T$3&lt;$L293),100*$AM293,0)</f>
        <v>0</v>
      </c>
      <c r="U293" s="137">
        <f>IF(AND(U$3&gt;=$K293,U$3&lt;$L293),100*$AM293,0)</f>
        <v>0</v>
      </c>
      <c r="V293" s="137">
        <f>IF(AND(V$3&gt;=$K293,V$3&lt;$L293),100*$AM293,0)</f>
        <v>100</v>
      </c>
      <c r="W293" s="137">
        <f>IF(AND(W$3&gt;=$K293,W$3&lt;$L293),100*$AM293,0)</f>
        <v>100</v>
      </c>
      <c r="X293" s="137">
        <f>IF(AND(X$3&gt;=$K293,X$3&lt;$L293),100*$AM293,0)</f>
        <v>100</v>
      </c>
      <c r="Y293" s="137">
        <f>IF(AND(Y$3&gt;=$K293,Y$3&lt;$L293),100*$AM293,0)</f>
        <v>100</v>
      </c>
      <c r="Z293" s="137">
        <f>IF(AND(Z$3&gt;=$K293,Z$3&lt;$L293),100*$AM293,0)</f>
        <v>100</v>
      </c>
      <c r="AA293" s="137">
        <f>IF(AND(AA$3&gt;=$K293,AA$3&lt;$L293),100*$AM293,0)</f>
        <v>100</v>
      </c>
      <c r="AB293" s="137">
        <f>IF(AND(AB$3&gt;=$K293,AB$3&lt;$L293),100*$AM293,0)</f>
        <v>100</v>
      </c>
      <c r="AC293" s="137">
        <f>IF(AND(AC$3&gt;=$K293,AC$3&lt;$L293),100*$AM293,0)</f>
        <v>100</v>
      </c>
      <c r="AD293" s="137">
        <f>IF(AND(AD$3&gt;=$K293,AD$3&lt;$L293),100*$AM293,0)</f>
        <v>0</v>
      </c>
      <c r="AE293" s="137">
        <f>IF(AND(AE$3&gt;=$K293,AE$3&lt;$L293),100*$AM293,0)</f>
        <v>0</v>
      </c>
      <c r="AF293" s="137">
        <f>IF(AND(AF$3&gt;=$K293,AF$3&lt;$L293),100*$AM293,0)</f>
        <v>0</v>
      </c>
      <c r="AG293" s="137">
        <f>IF(AND(AG$3&gt;=$K293,AG$3&lt;$L293),100*$AM293,0)</f>
        <v>0</v>
      </c>
      <c r="AH293" s="137">
        <f>IF(AND(AH$3&gt;=$K293,AH$3&lt;$L293),100*$AM293,0)</f>
        <v>0</v>
      </c>
      <c r="AI293" s="137">
        <f>IF(AND(AI$3&gt;=$K293,AI$3&lt;$L293),100*$AM293,0)</f>
        <v>0</v>
      </c>
      <c r="AJ293" s="137">
        <f>IF(AND(AJ$3&gt;=$K293,AJ$3&lt;$L293),100*$AM293,0)</f>
        <v>0</v>
      </c>
      <c r="AK293" s="136">
        <f ca="1">IF(AND(AND($AK$3&lt;=B293,B293&lt;=$AK$1),B293&lt;&gt;""),1,0)</f>
        <v>1</v>
      </c>
      <c r="AL293" s="136">
        <f t="shared" si="5"/>
        <v>1</v>
      </c>
      <c r="AM293" s="136">
        <v>1</v>
      </c>
    </row>
    <row r="294" spans="1:39" ht="112.5">
      <c r="A294" s="148">
        <v>997</v>
      </c>
      <c r="B294" s="149">
        <v>46056</v>
      </c>
      <c r="C294" s="150">
        <v>17</v>
      </c>
      <c r="D294" s="150">
        <v>21</v>
      </c>
      <c r="E294" s="153" t="s">
        <v>81</v>
      </c>
      <c r="F294" s="156" t="s">
        <v>38</v>
      </c>
      <c r="G294" s="156" t="s">
        <v>495</v>
      </c>
      <c r="H294" s="138" t="str">
        <f>IF(OR(G294="中止",G294="取消"),"998",IF(ISNA(MATCH($E294,施設情報!$B$2:$B$96,0)),"999",INDEX(施設情報!$C$2:$C$96,MATCH($E294,施設情報!$B$2:$B$96,0))))</f>
        <v>058</v>
      </c>
      <c r="I294" s="139">
        <f>B294</f>
        <v>46056</v>
      </c>
      <c r="J294" s="137" t="str">
        <f>H294&amp;"-"&amp;I294</f>
        <v>058-46056</v>
      </c>
      <c r="K294" s="137">
        <f>C294/24</f>
        <v>0.70833333333333337</v>
      </c>
      <c r="L294" s="137">
        <f>D294/24</f>
        <v>0.875</v>
      </c>
      <c r="M294" s="137">
        <f>IF(AND(M$3&gt;=$K294,M$3&lt;$L294),100*$AM294,0)</f>
        <v>0</v>
      </c>
      <c r="N294" s="137">
        <f>IF(AND(N$3&gt;=$K294,N$3&lt;$L294),100*$AM294,0)</f>
        <v>0</v>
      </c>
      <c r="O294" s="137">
        <f>IF(AND(O$3&gt;=$K294,O$3&lt;$L294),100*$AM294,0)</f>
        <v>0</v>
      </c>
      <c r="P294" s="137">
        <f>IF(AND(P$3&gt;=$K294,P$3&lt;$L294),100*$AM294,0)</f>
        <v>0</v>
      </c>
      <c r="Q294" s="137">
        <f>IF(AND(Q$3&gt;=$K294,Q$3&lt;$L294),100*$AM294,0)</f>
        <v>0</v>
      </c>
      <c r="R294" s="137">
        <f>IF(AND(R$3&gt;=$K294,R$3&lt;$L294),100*$AM294,0)</f>
        <v>0</v>
      </c>
      <c r="S294" s="137">
        <f>IF(AND(S$3&gt;=$K294,S$3&lt;$L294),100*$AM294,0)</f>
        <v>0</v>
      </c>
      <c r="T294" s="137">
        <f>IF(AND(T$3&gt;=$K294,T$3&lt;$L294),100*$AM294,0)</f>
        <v>0</v>
      </c>
      <c r="U294" s="137">
        <f>IF(AND(U$3&gt;=$K294,U$3&lt;$L294),100*$AM294,0)</f>
        <v>0</v>
      </c>
      <c r="V294" s="137">
        <f>IF(AND(V$3&gt;=$K294,V$3&lt;$L294),100*$AM294,0)</f>
        <v>0</v>
      </c>
      <c r="W294" s="137">
        <f>IF(AND(W$3&gt;=$K294,W$3&lt;$L294),100*$AM294,0)</f>
        <v>0</v>
      </c>
      <c r="X294" s="137">
        <f>IF(AND(X$3&gt;=$K294,X$3&lt;$L294),100*$AM294,0)</f>
        <v>0</v>
      </c>
      <c r="Y294" s="137">
        <f>IF(AND(Y$3&gt;=$K294,Y$3&lt;$L294),100*$AM294,0)</f>
        <v>0</v>
      </c>
      <c r="Z294" s="137">
        <f>IF(AND(Z$3&gt;=$K294,Z$3&lt;$L294),100*$AM294,0)</f>
        <v>0</v>
      </c>
      <c r="AA294" s="137">
        <f>IF(AND(AA$3&gt;=$K294,AA$3&lt;$L294),100*$AM294,0)</f>
        <v>0</v>
      </c>
      <c r="AB294" s="137">
        <f>IF(AND(AB$3&gt;=$K294,AB$3&lt;$L294),100*$AM294,0)</f>
        <v>0</v>
      </c>
      <c r="AC294" s="137">
        <f>IF(AND(AC$3&gt;=$K294,AC$3&lt;$L294),100*$AM294,0)</f>
        <v>0</v>
      </c>
      <c r="AD294" s="137">
        <f>IF(AND(AD$3&gt;=$K294,AD$3&lt;$L294),100*$AM294,0)</f>
        <v>100</v>
      </c>
      <c r="AE294" s="137">
        <f>IF(AND(AE$3&gt;=$K294,AE$3&lt;$L294),100*$AM294,0)</f>
        <v>100</v>
      </c>
      <c r="AF294" s="137">
        <f>IF(AND(AF$3&gt;=$K294,AF$3&lt;$L294),100*$AM294,0)</f>
        <v>100</v>
      </c>
      <c r="AG294" s="137">
        <f>IF(AND(AG$3&gt;=$K294,AG$3&lt;$L294),100*$AM294,0)</f>
        <v>100</v>
      </c>
      <c r="AH294" s="137">
        <f>IF(AND(AH$3&gt;=$K294,AH$3&lt;$L294),100*$AM294,0)</f>
        <v>0</v>
      </c>
      <c r="AI294" s="137">
        <f>IF(AND(AI$3&gt;=$K294,AI$3&lt;$L294),100*$AM294,0)</f>
        <v>0</v>
      </c>
      <c r="AJ294" s="137">
        <f>IF(AND(AJ$3&gt;=$K294,AJ$3&lt;$L294),100*$AM294,0)</f>
        <v>0</v>
      </c>
      <c r="AK294" s="136">
        <f ca="1">IF(AND(AND($AK$3&lt;=B294,B294&lt;=$AK$1),B294&lt;&gt;""),1,0)</f>
        <v>1</v>
      </c>
      <c r="AL294" s="136">
        <f t="shared" si="5"/>
        <v>1</v>
      </c>
      <c r="AM294" s="136">
        <v>1</v>
      </c>
    </row>
    <row r="295" spans="1:39" ht="75">
      <c r="A295" s="148">
        <v>998</v>
      </c>
      <c r="B295" s="149">
        <v>46056</v>
      </c>
      <c r="C295" s="150">
        <v>17</v>
      </c>
      <c r="D295" s="150">
        <v>21</v>
      </c>
      <c r="E295" s="153" t="s">
        <v>77</v>
      </c>
      <c r="F295" s="156" t="s">
        <v>38</v>
      </c>
      <c r="G295" s="156" t="s">
        <v>495</v>
      </c>
      <c r="H295" s="138" t="str">
        <f>IF(OR(G295="中止",G295="取消"),"998",IF(ISNA(MATCH($E295,施設情報!$B$2:$B$96,0)),"999",INDEX(施設情報!$C$2:$C$96,MATCH($E295,施設情報!$B$2:$B$96,0))))</f>
        <v>054</v>
      </c>
      <c r="I295" s="139">
        <f>B295</f>
        <v>46056</v>
      </c>
      <c r="J295" s="137" t="str">
        <f>H295&amp;"-"&amp;I295</f>
        <v>054-46056</v>
      </c>
      <c r="K295" s="137">
        <f>C295/24</f>
        <v>0.70833333333333337</v>
      </c>
      <c r="L295" s="137">
        <f>D295/24</f>
        <v>0.875</v>
      </c>
      <c r="M295" s="137">
        <f>IF(AND(M$3&gt;=$K295,M$3&lt;$L295),100*$AM295,0)</f>
        <v>0</v>
      </c>
      <c r="N295" s="137">
        <f>IF(AND(N$3&gt;=$K295,N$3&lt;$L295),100*$AM295,0)</f>
        <v>0</v>
      </c>
      <c r="O295" s="137">
        <f>IF(AND(O$3&gt;=$K295,O$3&lt;$L295),100*$AM295,0)</f>
        <v>0</v>
      </c>
      <c r="P295" s="137">
        <f>IF(AND(P$3&gt;=$K295,P$3&lt;$L295),100*$AM295,0)</f>
        <v>0</v>
      </c>
      <c r="Q295" s="137">
        <f>IF(AND(Q$3&gt;=$K295,Q$3&lt;$L295),100*$AM295,0)</f>
        <v>0</v>
      </c>
      <c r="R295" s="137">
        <f>IF(AND(R$3&gt;=$K295,R$3&lt;$L295),100*$AM295,0)</f>
        <v>0</v>
      </c>
      <c r="S295" s="137">
        <f>IF(AND(S$3&gt;=$K295,S$3&lt;$L295),100*$AM295,0)</f>
        <v>0</v>
      </c>
      <c r="T295" s="137">
        <f>IF(AND(T$3&gt;=$K295,T$3&lt;$L295),100*$AM295,0)</f>
        <v>0</v>
      </c>
      <c r="U295" s="137">
        <f>IF(AND(U$3&gt;=$K295,U$3&lt;$L295),100*$AM295,0)</f>
        <v>0</v>
      </c>
      <c r="V295" s="137">
        <f>IF(AND(V$3&gt;=$K295,V$3&lt;$L295),100*$AM295,0)</f>
        <v>0</v>
      </c>
      <c r="W295" s="137">
        <f>IF(AND(W$3&gt;=$K295,W$3&lt;$L295),100*$AM295,0)</f>
        <v>0</v>
      </c>
      <c r="X295" s="137">
        <f>IF(AND(X$3&gt;=$K295,X$3&lt;$L295),100*$AM295,0)</f>
        <v>0</v>
      </c>
      <c r="Y295" s="137">
        <f>IF(AND(Y$3&gt;=$K295,Y$3&lt;$L295),100*$AM295,0)</f>
        <v>0</v>
      </c>
      <c r="Z295" s="137">
        <f>IF(AND(Z$3&gt;=$K295,Z$3&lt;$L295),100*$AM295,0)</f>
        <v>0</v>
      </c>
      <c r="AA295" s="137">
        <f>IF(AND(AA$3&gt;=$K295,AA$3&lt;$L295),100*$AM295,0)</f>
        <v>0</v>
      </c>
      <c r="AB295" s="137">
        <f>IF(AND(AB$3&gt;=$K295,AB$3&lt;$L295),100*$AM295,0)</f>
        <v>0</v>
      </c>
      <c r="AC295" s="137">
        <f>IF(AND(AC$3&gt;=$K295,AC$3&lt;$L295),100*$AM295,0)</f>
        <v>0</v>
      </c>
      <c r="AD295" s="137">
        <f>IF(AND(AD$3&gt;=$K295,AD$3&lt;$L295),100*$AM295,0)</f>
        <v>100</v>
      </c>
      <c r="AE295" s="137">
        <f>IF(AND(AE$3&gt;=$K295,AE$3&lt;$L295),100*$AM295,0)</f>
        <v>100</v>
      </c>
      <c r="AF295" s="137">
        <f>IF(AND(AF$3&gt;=$K295,AF$3&lt;$L295),100*$AM295,0)</f>
        <v>100</v>
      </c>
      <c r="AG295" s="137">
        <f>IF(AND(AG$3&gt;=$K295,AG$3&lt;$L295),100*$AM295,0)</f>
        <v>100</v>
      </c>
      <c r="AH295" s="137">
        <f>IF(AND(AH$3&gt;=$K295,AH$3&lt;$L295),100*$AM295,0)</f>
        <v>0</v>
      </c>
      <c r="AI295" s="137">
        <f>IF(AND(AI$3&gt;=$K295,AI$3&lt;$L295),100*$AM295,0)</f>
        <v>0</v>
      </c>
      <c r="AJ295" s="137">
        <f>IF(AND(AJ$3&gt;=$K295,AJ$3&lt;$L295),100*$AM295,0)</f>
        <v>0</v>
      </c>
      <c r="AK295" s="136">
        <f ca="1">IF(AND(AND($AK$3&lt;=B295,B295&lt;=$AK$1),B295&lt;&gt;""),1,0)</f>
        <v>1</v>
      </c>
      <c r="AL295" s="136">
        <f t="shared" si="5"/>
        <v>1</v>
      </c>
      <c r="AM295" s="136">
        <v>1</v>
      </c>
    </row>
    <row r="296" spans="1:39" ht="37.5">
      <c r="A296" s="148">
        <v>999</v>
      </c>
      <c r="B296" s="149">
        <v>46056</v>
      </c>
      <c r="C296" s="150">
        <v>17</v>
      </c>
      <c r="D296" s="150">
        <v>21</v>
      </c>
      <c r="E296" s="153" t="s">
        <v>88</v>
      </c>
      <c r="F296" s="156" t="s">
        <v>38</v>
      </c>
      <c r="G296" s="156" t="s">
        <v>495</v>
      </c>
      <c r="H296" s="138" t="str">
        <f>IF(OR(G296="中止",G296="取消"),"998",IF(ISNA(MATCH($E296,施設情報!$B$2:$B$96,0)),"999",INDEX(施設情報!$C$2:$C$96,MATCH($E296,施設情報!$B$2:$B$96,0))))</f>
        <v>063</v>
      </c>
      <c r="I296" s="139">
        <f>B296</f>
        <v>46056</v>
      </c>
      <c r="J296" s="137" t="str">
        <f>H296&amp;"-"&amp;I296</f>
        <v>063-46056</v>
      </c>
      <c r="K296" s="137">
        <f>C296/24</f>
        <v>0.70833333333333337</v>
      </c>
      <c r="L296" s="137">
        <f>D296/24</f>
        <v>0.875</v>
      </c>
      <c r="M296" s="137">
        <f>IF(AND(M$3&gt;=$K296,M$3&lt;$L296),100*$AM296,0)</f>
        <v>0</v>
      </c>
      <c r="N296" s="137">
        <f>IF(AND(N$3&gt;=$K296,N$3&lt;$L296),100*$AM296,0)</f>
        <v>0</v>
      </c>
      <c r="O296" s="137">
        <f>IF(AND(O$3&gt;=$K296,O$3&lt;$L296),100*$AM296,0)</f>
        <v>0</v>
      </c>
      <c r="P296" s="137">
        <f>IF(AND(P$3&gt;=$K296,P$3&lt;$L296),100*$AM296,0)</f>
        <v>0</v>
      </c>
      <c r="Q296" s="137">
        <f>IF(AND(Q$3&gt;=$K296,Q$3&lt;$L296),100*$AM296,0)</f>
        <v>0</v>
      </c>
      <c r="R296" s="137">
        <f>IF(AND(R$3&gt;=$K296,R$3&lt;$L296),100*$AM296,0)</f>
        <v>0</v>
      </c>
      <c r="S296" s="137">
        <f>IF(AND(S$3&gt;=$K296,S$3&lt;$L296),100*$AM296,0)</f>
        <v>0</v>
      </c>
      <c r="T296" s="137">
        <f>IF(AND(T$3&gt;=$K296,T$3&lt;$L296),100*$AM296,0)</f>
        <v>0</v>
      </c>
      <c r="U296" s="137">
        <f>IF(AND(U$3&gt;=$K296,U$3&lt;$L296),100*$AM296,0)</f>
        <v>0</v>
      </c>
      <c r="V296" s="137">
        <f>IF(AND(V$3&gt;=$K296,V$3&lt;$L296),100*$AM296,0)</f>
        <v>0</v>
      </c>
      <c r="W296" s="137">
        <f>IF(AND(W$3&gt;=$K296,W$3&lt;$L296),100*$AM296,0)</f>
        <v>0</v>
      </c>
      <c r="X296" s="137">
        <f>IF(AND(X$3&gt;=$K296,X$3&lt;$L296),100*$AM296,0)</f>
        <v>0</v>
      </c>
      <c r="Y296" s="137">
        <f>IF(AND(Y$3&gt;=$K296,Y$3&lt;$L296),100*$AM296,0)</f>
        <v>0</v>
      </c>
      <c r="Z296" s="137">
        <f>IF(AND(Z$3&gt;=$K296,Z$3&lt;$L296),100*$AM296,0)</f>
        <v>0</v>
      </c>
      <c r="AA296" s="137">
        <f>IF(AND(AA$3&gt;=$K296,AA$3&lt;$L296),100*$AM296,0)</f>
        <v>0</v>
      </c>
      <c r="AB296" s="137">
        <f>IF(AND(AB$3&gt;=$K296,AB$3&lt;$L296),100*$AM296,0)</f>
        <v>0</v>
      </c>
      <c r="AC296" s="137">
        <f>IF(AND(AC$3&gt;=$K296,AC$3&lt;$L296),100*$AM296,0)</f>
        <v>0</v>
      </c>
      <c r="AD296" s="137">
        <f>IF(AND(AD$3&gt;=$K296,AD$3&lt;$L296),100*$AM296,0)</f>
        <v>100</v>
      </c>
      <c r="AE296" s="137">
        <f>IF(AND(AE$3&gt;=$K296,AE$3&lt;$L296),100*$AM296,0)</f>
        <v>100</v>
      </c>
      <c r="AF296" s="137">
        <f>IF(AND(AF$3&gt;=$K296,AF$3&lt;$L296),100*$AM296,0)</f>
        <v>100</v>
      </c>
      <c r="AG296" s="137">
        <f>IF(AND(AG$3&gt;=$K296,AG$3&lt;$L296),100*$AM296,0)</f>
        <v>100</v>
      </c>
      <c r="AH296" s="137">
        <f>IF(AND(AH$3&gt;=$K296,AH$3&lt;$L296),100*$AM296,0)</f>
        <v>0</v>
      </c>
      <c r="AI296" s="137">
        <f>IF(AND(AI$3&gt;=$K296,AI$3&lt;$L296),100*$AM296,0)</f>
        <v>0</v>
      </c>
      <c r="AJ296" s="137">
        <f>IF(AND(AJ$3&gt;=$K296,AJ$3&lt;$L296),100*$AM296,0)</f>
        <v>0</v>
      </c>
      <c r="AK296" s="136">
        <f ca="1">IF(AND(AND($AK$3&lt;=B296,B296&lt;=$AK$1),B296&lt;&gt;""),1,0)</f>
        <v>1</v>
      </c>
      <c r="AL296" s="136">
        <f t="shared" si="5"/>
        <v>1</v>
      </c>
      <c r="AM296" s="136">
        <v>1</v>
      </c>
    </row>
    <row r="297" spans="1:39" ht="37.5">
      <c r="A297" s="148">
        <v>1028</v>
      </c>
      <c r="B297" s="149">
        <v>46056</v>
      </c>
      <c r="C297" s="150">
        <v>9</v>
      </c>
      <c r="D297" s="150">
        <v>17</v>
      </c>
      <c r="E297" s="153" t="s">
        <v>91</v>
      </c>
      <c r="F297" s="156" t="s">
        <v>494</v>
      </c>
      <c r="G297" s="156" t="s">
        <v>493</v>
      </c>
      <c r="H297" s="138" t="str">
        <f>IF(OR(G297="中止",G297="取消"),"998",IF(ISNA(MATCH($E297,施設情報!$B$2:$B$96,0)),"999",INDEX(施設情報!$C$2:$C$96,MATCH($E297,施設情報!$B$2:$B$96,0))))</f>
        <v>998</v>
      </c>
      <c r="I297" s="139">
        <f>B297</f>
        <v>46056</v>
      </c>
      <c r="J297" s="137" t="str">
        <f>H297&amp;"-"&amp;I297</f>
        <v>998-46056</v>
      </c>
      <c r="K297" s="137">
        <f>C297/24</f>
        <v>0.375</v>
      </c>
      <c r="L297" s="137">
        <f>D297/24</f>
        <v>0.70833333333333337</v>
      </c>
      <c r="M297" s="137">
        <f>IF(AND(M$3&gt;=$K297,M$3&lt;$L297),100*$AM297,0)</f>
        <v>0</v>
      </c>
      <c r="N297" s="137">
        <f>IF(AND(N$3&gt;=$K297,N$3&lt;$L297),100*$AM297,0)</f>
        <v>0</v>
      </c>
      <c r="O297" s="137">
        <f>IF(AND(O$3&gt;=$K297,O$3&lt;$L297),100*$AM297,0)</f>
        <v>0</v>
      </c>
      <c r="P297" s="137">
        <f>IF(AND(P$3&gt;=$K297,P$3&lt;$L297),100*$AM297,0)</f>
        <v>0</v>
      </c>
      <c r="Q297" s="137">
        <f>IF(AND(Q$3&gt;=$K297,Q$3&lt;$L297),100*$AM297,0)</f>
        <v>0</v>
      </c>
      <c r="R297" s="137">
        <f>IF(AND(R$3&gt;=$K297,R$3&lt;$L297),100*$AM297,0)</f>
        <v>0</v>
      </c>
      <c r="S297" s="137">
        <f>IF(AND(S$3&gt;=$K297,S$3&lt;$L297),100*$AM297,0)</f>
        <v>0</v>
      </c>
      <c r="T297" s="137">
        <f>IF(AND(T$3&gt;=$K297,T$3&lt;$L297),100*$AM297,0)</f>
        <v>0</v>
      </c>
      <c r="U297" s="137">
        <f>IF(AND(U$3&gt;=$K297,U$3&lt;$L297),100*$AM297,0)</f>
        <v>0</v>
      </c>
      <c r="V297" s="137">
        <f>IF(AND(V$3&gt;=$K297,V$3&lt;$L297),100*$AM297,0)</f>
        <v>100</v>
      </c>
      <c r="W297" s="137">
        <f>IF(AND(W$3&gt;=$K297,W$3&lt;$L297),100*$AM297,0)</f>
        <v>100</v>
      </c>
      <c r="X297" s="137">
        <f>IF(AND(X$3&gt;=$K297,X$3&lt;$L297),100*$AM297,0)</f>
        <v>100</v>
      </c>
      <c r="Y297" s="137">
        <f>IF(AND(Y$3&gt;=$K297,Y$3&lt;$L297),100*$AM297,0)</f>
        <v>100</v>
      </c>
      <c r="Z297" s="137">
        <f>IF(AND(Z$3&gt;=$K297,Z$3&lt;$L297),100*$AM297,0)</f>
        <v>100</v>
      </c>
      <c r="AA297" s="137">
        <f>IF(AND(AA$3&gt;=$K297,AA$3&lt;$L297),100*$AM297,0)</f>
        <v>100</v>
      </c>
      <c r="AB297" s="137">
        <f>IF(AND(AB$3&gt;=$K297,AB$3&lt;$L297),100*$AM297,0)</f>
        <v>100</v>
      </c>
      <c r="AC297" s="137">
        <f>IF(AND(AC$3&gt;=$K297,AC$3&lt;$L297),100*$AM297,0)</f>
        <v>100</v>
      </c>
      <c r="AD297" s="137">
        <f>IF(AND(AD$3&gt;=$K297,AD$3&lt;$L297),100*$AM297,0)</f>
        <v>0</v>
      </c>
      <c r="AE297" s="137">
        <f>IF(AND(AE$3&gt;=$K297,AE$3&lt;$L297),100*$AM297,0)</f>
        <v>0</v>
      </c>
      <c r="AF297" s="137">
        <f>IF(AND(AF$3&gt;=$K297,AF$3&lt;$L297),100*$AM297,0)</f>
        <v>0</v>
      </c>
      <c r="AG297" s="137">
        <f>IF(AND(AG$3&gt;=$K297,AG$3&lt;$L297),100*$AM297,0)</f>
        <v>0</v>
      </c>
      <c r="AH297" s="137">
        <f>IF(AND(AH$3&gt;=$K297,AH$3&lt;$L297),100*$AM297,0)</f>
        <v>0</v>
      </c>
      <c r="AI297" s="137">
        <f>IF(AND(AI$3&gt;=$K297,AI$3&lt;$L297),100*$AM297,0)</f>
        <v>0</v>
      </c>
      <c r="AJ297" s="137">
        <f>IF(AND(AJ$3&gt;=$K297,AJ$3&lt;$L297),100*$AM297,0)</f>
        <v>0</v>
      </c>
      <c r="AK297" s="136">
        <f ca="1">IF(AND(AND($AK$3&lt;=B297,B297&lt;=$AK$1),B297&lt;&gt;""),1,0)</f>
        <v>1</v>
      </c>
      <c r="AL297" s="136">
        <f t="shared" si="5"/>
        <v>1</v>
      </c>
      <c r="AM297" s="136">
        <v>1</v>
      </c>
    </row>
    <row r="298" spans="1:39" ht="37.5">
      <c r="A298" s="148">
        <v>1065</v>
      </c>
      <c r="B298" s="149">
        <v>46056</v>
      </c>
      <c r="C298" s="150">
        <v>9</v>
      </c>
      <c r="D298" s="150">
        <v>17</v>
      </c>
      <c r="E298" s="153" t="s">
        <v>40</v>
      </c>
      <c r="F298" s="156" t="s">
        <v>38</v>
      </c>
      <c r="G298" s="156" t="s">
        <v>495</v>
      </c>
      <c r="H298" s="138" t="str">
        <f>IF(OR(G298="中止",G298="取消"),"998",IF(ISNA(MATCH($E298,施設情報!$B$2:$B$96,0)),"999",INDEX(施設情報!$C$2:$C$96,MATCH($E298,施設情報!$B$2:$B$96,0))))</f>
        <v>003</v>
      </c>
      <c r="I298" s="139">
        <f>B298</f>
        <v>46056</v>
      </c>
      <c r="J298" s="137" t="str">
        <f>H298&amp;"-"&amp;I298</f>
        <v>003-46056</v>
      </c>
      <c r="K298" s="137">
        <f>C298/24</f>
        <v>0.375</v>
      </c>
      <c r="L298" s="137">
        <f>D298/24</f>
        <v>0.70833333333333337</v>
      </c>
      <c r="M298" s="137">
        <f>IF(AND(M$3&gt;=$K298,M$3&lt;$L298),100*$AM298,0)</f>
        <v>0</v>
      </c>
      <c r="N298" s="137">
        <f>IF(AND(N$3&gt;=$K298,N$3&lt;$L298),100*$AM298,0)</f>
        <v>0</v>
      </c>
      <c r="O298" s="137">
        <f>IF(AND(O$3&gt;=$K298,O$3&lt;$L298),100*$AM298,0)</f>
        <v>0</v>
      </c>
      <c r="P298" s="137">
        <f>IF(AND(P$3&gt;=$K298,P$3&lt;$L298),100*$AM298,0)</f>
        <v>0</v>
      </c>
      <c r="Q298" s="137">
        <f>IF(AND(Q$3&gt;=$K298,Q$3&lt;$L298),100*$AM298,0)</f>
        <v>0</v>
      </c>
      <c r="R298" s="137">
        <f>IF(AND(R$3&gt;=$K298,R$3&lt;$L298),100*$AM298,0)</f>
        <v>0</v>
      </c>
      <c r="S298" s="137">
        <f>IF(AND(S$3&gt;=$K298,S$3&lt;$L298),100*$AM298,0)</f>
        <v>0</v>
      </c>
      <c r="T298" s="137">
        <f>IF(AND(T$3&gt;=$K298,T$3&lt;$L298),100*$AM298,0)</f>
        <v>0</v>
      </c>
      <c r="U298" s="137">
        <f>IF(AND(U$3&gt;=$K298,U$3&lt;$L298),100*$AM298,0)</f>
        <v>0</v>
      </c>
      <c r="V298" s="137">
        <f>IF(AND(V$3&gt;=$K298,V$3&lt;$L298),100*$AM298,0)</f>
        <v>100</v>
      </c>
      <c r="W298" s="137">
        <f>IF(AND(W$3&gt;=$K298,W$3&lt;$L298),100*$AM298,0)</f>
        <v>100</v>
      </c>
      <c r="X298" s="137">
        <f>IF(AND(X$3&gt;=$K298,X$3&lt;$L298),100*$AM298,0)</f>
        <v>100</v>
      </c>
      <c r="Y298" s="137">
        <f>IF(AND(Y$3&gt;=$K298,Y$3&lt;$L298),100*$AM298,0)</f>
        <v>100</v>
      </c>
      <c r="Z298" s="137">
        <f>IF(AND(Z$3&gt;=$K298,Z$3&lt;$L298),100*$AM298,0)</f>
        <v>100</v>
      </c>
      <c r="AA298" s="137">
        <f>IF(AND(AA$3&gt;=$K298,AA$3&lt;$L298),100*$AM298,0)</f>
        <v>100</v>
      </c>
      <c r="AB298" s="137">
        <f>IF(AND(AB$3&gt;=$K298,AB$3&lt;$L298),100*$AM298,0)</f>
        <v>100</v>
      </c>
      <c r="AC298" s="137">
        <f>IF(AND(AC$3&gt;=$K298,AC$3&lt;$L298),100*$AM298,0)</f>
        <v>100</v>
      </c>
      <c r="AD298" s="137">
        <f>IF(AND(AD$3&gt;=$K298,AD$3&lt;$L298),100*$AM298,0)</f>
        <v>0</v>
      </c>
      <c r="AE298" s="137">
        <f>IF(AND(AE$3&gt;=$K298,AE$3&lt;$L298),100*$AM298,0)</f>
        <v>0</v>
      </c>
      <c r="AF298" s="137">
        <f>IF(AND(AF$3&gt;=$K298,AF$3&lt;$L298),100*$AM298,0)</f>
        <v>0</v>
      </c>
      <c r="AG298" s="137">
        <f>IF(AND(AG$3&gt;=$K298,AG$3&lt;$L298),100*$AM298,0)</f>
        <v>0</v>
      </c>
      <c r="AH298" s="137">
        <f>IF(AND(AH$3&gt;=$K298,AH$3&lt;$L298),100*$AM298,0)</f>
        <v>0</v>
      </c>
      <c r="AI298" s="137">
        <f>IF(AND(AI$3&gt;=$K298,AI$3&lt;$L298),100*$AM298,0)</f>
        <v>0</v>
      </c>
      <c r="AJ298" s="137">
        <f>IF(AND(AJ$3&gt;=$K298,AJ$3&lt;$L298),100*$AM298,0)</f>
        <v>0</v>
      </c>
      <c r="AK298" s="136">
        <f ca="1">IF(AND(AND($AK$3&lt;=B298,B298&lt;=$AK$1),B298&lt;&gt;""),1,0)</f>
        <v>1</v>
      </c>
      <c r="AL298" s="136">
        <f t="shared" si="5"/>
        <v>1</v>
      </c>
      <c r="AM298" s="136">
        <v>1</v>
      </c>
    </row>
    <row r="299" spans="1:39" ht="93.75">
      <c r="A299" s="148">
        <v>1066</v>
      </c>
      <c r="B299" s="149">
        <v>46056</v>
      </c>
      <c r="C299" s="150">
        <v>9</v>
      </c>
      <c r="D299" s="150">
        <v>17</v>
      </c>
      <c r="E299" s="153" t="s">
        <v>42</v>
      </c>
      <c r="F299" s="156" t="s">
        <v>38</v>
      </c>
      <c r="G299" s="156" t="s">
        <v>495</v>
      </c>
      <c r="H299" s="138" t="str">
        <f>IF(OR(G299="中止",G299="取消"),"998",IF(ISNA(MATCH($E299,施設情報!$B$2:$B$96,0)),"999",INDEX(施設情報!$C$2:$C$96,MATCH($E299,施設情報!$B$2:$B$96,0))))</f>
        <v>005</v>
      </c>
      <c r="I299" s="139">
        <f>B299</f>
        <v>46056</v>
      </c>
      <c r="J299" s="137" t="str">
        <f>H299&amp;"-"&amp;I299</f>
        <v>005-46056</v>
      </c>
      <c r="K299" s="137">
        <f>C299/24</f>
        <v>0.375</v>
      </c>
      <c r="L299" s="137">
        <f>D299/24</f>
        <v>0.70833333333333337</v>
      </c>
      <c r="M299" s="137">
        <f>IF(AND(M$3&gt;=$K299,M$3&lt;$L299),100*$AM299,0)</f>
        <v>0</v>
      </c>
      <c r="N299" s="137">
        <f>IF(AND(N$3&gt;=$K299,N$3&lt;$L299),100*$AM299,0)</f>
        <v>0</v>
      </c>
      <c r="O299" s="137">
        <f>IF(AND(O$3&gt;=$K299,O$3&lt;$L299),100*$AM299,0)</f>
        <v>0</v>
      </c>
      <c r="P299" s="137">
        <f>IF(AND(P$3&gt;=$K299,P$3&lt;$L299),100*$AM299,0)</f>
        <v>0</v>
      </c>
      <c r="Q299" s="137">
        <f>IF(AND(Q$3&gt;=$K299,Q$3&lt;$L299),100*$AM299,0)</f>
        <v>0</v>
      </c>
      <c r="R299" s="137">
        <f>IF(AND(R$3&gt;=$K299,R$3&lt;$L299),100*$AM299,0)</f>
        <v>0</v>
      </c>
      <c r="S299" s="137">
        <f>IF(AND(S$3&gt;=$K299,S$3&lt;$L299),100*$AM299,0)</f>
        <v>0</v>
      </c>
      <c r="T299" s="137">
        <f>IF(AND(T$3&gt;=$K299,T$3&lt;$L299),100*$AM299,0)</f>
        <v>0</v>
      </c>
      <c r="U299" s="137">
        <f>IF(AND(U$3&gt;=$K299,U$3&lt;$L299),100*$AM299,0)</f>
        <v>0</v>
      </c>
      <c r="V299" s="137">
        <f>IF(AND(V$3&gt;=$K299,V$3&lt;$L299),100*$AM299,0)</f>
        <v>100</v>
      </c>
      <c r="W299" s="137">
        <f>IF(AND(W$3&gt;=$K299,W$3&lt;$L299),100*$AM299,0)</f>
        <v>100</v>
      </c>
      <c r="X299" s="137">
        <f>IF(AND(X$3&gt;=$K299,X$3&lt;$L299),100*$AM299,0)</f>
        <v>100</v>
      </c>
      <c r="Y299" s="137">
        <f>IF(AND(Y$3&gt;=$K299,Y$3&lt;$L299),100*$AM299,0)</f>
        <v>100</v>
      </c>
      <c r="Z299" s="137">
        <f>IF(AND(Z$3&gt;=$K299,Z$3&lt;$L299),100*$AM299,0)</f>
        <v>100</v>
      </c>
      <c r="AA299" s="137">
        <f>IF(AND(AA$3&gt;=$K299,AA$3&lt;$L299),100*$AM299,0)</f>
        <v>100</v>
      </c>
      <c r="AB299" s="137">
        <f>IF(AND(AB$3&gt;=$K299,AB$3&lt;$L299),100*$AM299,0)</f>
        <v>100</v>
      </c>
      <c r="AC299" s="137">
        <f>IF(AND(AC$3&gt;=$K299,AC$3&lt;$L299),100*$AM299,0)</f>
        <v>100</v>
      </c>
      <c r="AD299" s="137">
        <f>IF(AND(AD$3&gt;=$K299,AD$3&lt;$L299),100*$AM299,0)</f>
        <v>0</v>
      </c>
      <c r="AE299" s="137">
        <f>IF(AND(AE$3&gt;=$K299,AE$3&lt;$L299),100*$AM299,0)</f>
        <v>0</v>
      </c>
      <c r="AF299" s="137">
        <f>IF(AND(AF$3&gt;=$K299,AF$3&lt;$L299),100*$AM299,0)</f>
        <v>0</v>
      </c>
      <c r="AG299" s="137">
        <f>IF(AND(AG$3&gt;=$K299,AG$3&lt;$L299),100*$AM299,0)</f>
        <v>0</v>
      </c>
      <c r="AH299" s="137">
        <f>IF(AND(AH$3&gt;=$K299,AH$3&lt;$L299),100*$AM299,0)</f>
        <v>0</v>
      </c>
      <c r="AI299" s="137">
        <f>IF(AND(AI$3&gt;=$K299,AI$3&lt;$L299),100*$AM299,0)</f>
        <v>0</v>
      </c>
      <c r="AJ299" s="137">
        <f>IF(AND(AJ$3&gt;=$K299,AJ$3&lt;$L299),100*$AM299,0)</f>
        <v>0</v>
      </c>
      <c r="AK299" s="136">
        <f ca="1">IF(AND(AND($AK$3&lt;=B299,B299&lt;=$AK$1),B299&lt;&gt;""),1,0)</f>
        <v>1</v>
      </c>
      <c r="AL299" s="136">
        <f t="shared" si="5"/>
        <v>1</v>
      </c>
      <c r="AM299" s="136">
        <v>1</v>
      </c>
    </row>
    <row r="300" spans="1:39" ht="75">
      <c r="A300" s="148">
        <v>1067</v>
      </c>
      <c r="B300" s="149">
        <v>46056</v>
      </c>
      <c r="C300" s="150">
        <v>9</v>
      </c>
      <c r="D300" s="150">
        <v>17</v>
      </c>
      <c r="E300" s="153" t="s">
        <v>43</v>
      </c>
      <c r="F300" s="156" t="s">
        <v>38</v>
      </c>
      <c r="G300" s="156" t="s">
        <v>495</v>
      </c>
      <c r="H300" s="138" t="str">
        <f>IF(OR(G300="中止",G300="取消"),"998",IF(ISNA(MATCH($E300,施設情報!$B$2:$B$96,0)),"999",INDEX(施設情報!$C$2:$C$96,MATCH($E300,施設情報!$B$2:$B$96,0))))</f>
        <v>006</v>
      </c>
      <c r="I300" s="139">
        <f>B300</f>
        <v>46056</v>
      </c>
      <c r="J300" s="137" t="str">
        <f>H300&amp;"-"&amp;I300</f>
        <v>006-46056</v>
      </c>
      <c r="K300" s="137">
        <f>C300/24</f>
        <v>0.375</v>
      </c>
      <c r="L300" s="137">
        <f>D300/24</f>
        <v>0.70833333333333337</v>
      </c>
      <c r="M300" s="137">
        <f>IF(AND(M$3&gt;=$K300,M$3&lt;$L300),100*$AM300,0)</f>
        <v>0</v>
      </c>
      <c r="N300" s="137">
        <f>IF(AND(N$3&gt;=$K300,N$3&lt;$L300),100*$AM300,0)</f>
        <v>0</v>
      </c>
      <c r="O300" s="137">
        <f>IF(AND(O$3&gt;=$K300,O$3&lt;$L300),100*$AM300,0)</f>
        <v>0</v>
      </c>
      <c r="P300" s="137">
        <f>IF(AND(P$3&gt;=$K300,P$3&lt;$L300),100*$AM300,0)</f>
        <v>0</v>
      </c>
      <c r="Q300" s="137">
        <f>IF(AND(Q$3&gt;=$K300,Q$3&lt;$L300),100*$AM300,0)</f>
        <v>0</v>
      </c>
      <c r="R300" s="137">
        <f>IF(AND(R$3&gt;=$K300,R$3&lt;$L300),100*$AM300,0)</f>
        <v>0</v>
      </c>
      <c r="S300" s="137">
        <f>IF(AND(S$3&gt;=$K300,S$3&lt;$L300),100*$AM300,0)</f>
        <v>0</v>
      </c>
      <c r="T300" s="137">
        <f>IF(AND(T$3&gt;=$K300,T$3&lt;$L300),100*$AM300,0)</f>
        <v>0</v>
      </c>
      <c r="U300" s="137">
        <f>IF(AND(U$3&gt;=$K300,U$3&lt;$L300),100*$AM300,0)</f>
        <v>0</v>
      </c>
      <c r="V300" s="137">
        <f>IF(AND(V$3&gt;=$K300,V$3&lt;$L300),100*$AM300,0)</f>
        <v>100</v>
      </c>
      <c r="W300" s="137">
        <f>IF(AND(W$3&gt;=$K300,W$3&lt;$L300),100*$AM300,0)</f>
        <v>100</v>
      </c>
      <c r="X300" s="137">
        <f>IF(AND(X$3&gt;=$K300,X$3&lt;$L300),100*$AM300,0)</f>
        <v>100</v>
      </c>
      <c r="Y300" s="137">
        <f>IF(AND(Y$3&gt;=$K300,Y$3&lt;$L300),100*$AM300,0)</f>
        <v>100</v>
      </c>
      <c r="Z300" s="137">
        <f>IF(AND(Z$3&gt;=$K300,Z$3&lt;$L300),100*$AM300,0)</f>
        <v>100</v>
      </c>
      <c r="AA300" s="137">
        <f>IF(AND(AA$3&gt;=$K300,AA$3&lt;$L300),100*$AM300,0)</f>
        <v>100</v>
      </c>
      <c r="AB300" s="137">
        <f>IF(AND(AB$3&gt;=$K300,AB$3&lt;$L300),100*$AM300,0)</f>
        <v>100</v>
      </c>
      <c r="AC300" s="137">
        <f>IF(AND(AC$3&gt;=$K300,AC$3&lt;$L300),100*$AM300,0)</f>
        <v>100</v>
      </c>
      <c r="AD300" s="137">
        <f>IF(AND(AD$3&gt;=$K300,AD$3&lt;$L300),100*$AM300,0)</f>
        <v>0</v>
      </c>
      <c r="AE300" s="137">
        <f>IF(AND(AE$3&gt;=$K300,AE$3&lt;$L300),100*$AM300,0)</f>
        <v>0</v>
      </c>
      <c r="AF300" s="137">
        <f>IF(AND(AF$3&gt;=$K300,AF$3&lt;$L300),100*$AM300,0)</f>
        <v>0</v>
      </c>
      <c r="AG300" s="137">
        <f>IF(AND(AG$3&gt;=$K300,AG$3&lt;$L300),100*$AM300,0)</f>
        <v>0</v>
      </c>
      <c r="AH300" s="137">
        <f>IF(AND(AH$3&gt;=$K300,AH$3&lt;$L300),100*$AM300,0)</f>
        <v>0</v>
      </c>
      <c r="AI300" s="137">
        <f>IF(AND(AI$3&gt;=$K300,AI$3&lt;$L300),100*$AM300,0)</f>
        <v>0</v>
      </c>
      <c r="AJ300" s="137">
        <f>IF(AND(AJ$3&gt;=$K300,AJ$3&lt;$L300),100*$AM300,0)</f>
        <v>0</v>
      </c>
      <c r="AK300" s="136">
        <f ca="1">IF(AND(AND($AK$3&lt;=B300,B300&lt;=$AK$1),B300&lt;&gt;""),1,0)</f>
        <v>1</v>
      </c>
      <c r="AL300" s="136">
        <f t="shared" si="5"/>
        <v>1</v>
      </c>
      <c r="AM300" s="136">
        <v>1</v>
      </c>
    </row>
    <row r="301" spans="1:39" ht="37.5">
      <c r="A301" s="148">
        <v>1068</v>
      </c>
      <c r="B301" s="149">
        <v>46056</v>
      </c>
      <c r="C301" s="150">
        <v>9</v>
      </c>
      <c r="D301" s="150">
        <v>17</v>
      </c>
      <c r="E301" s="153" t="s">
        <v>2</v>
      </c>
      <c r="F301" s="156" t="s">
        <v>38</v>
      </c>
      <c r="G301" s="156" t="s">
        <v>495</v>
      </c>
      <c r="H301" s="138" t="str">
        <f>IF(OR(G301="中止",G301="取消"),"998",IF(ISNA(MATCH($E301,施設情報!$B$2:$B$96,0)),"999",INDEX(施設情報!$C$2:$C$96,MATCH($E301,施設情報!$B$2:$B$96,0))))</f>
        <v>008</v>
      </c>
      <c r="I301" s="139">
        <f>B301</f>
        <v>46056</v>
      </c>
      <c r="J301" s="137" t="str">
        <f>H301&amp;"-"&amp;I301</f>
        <v>008-46056</v>
      </c>
      <c r="K301" s="137">
        <f>C301/24</f>
        <v>0.375</v>
      </c>
      <c r="L301" s="137">
        <f>D301/24</f>
        <v>0.70833333333333337</v>
      </c>
      <c r="M301" s="137">
        <f>IF(AND(M$3&gt;=$K301,M$3&lt;$L301),100*$AM301,0)</f>
        <v>0</v>
      </c>
      <c r="N301" s="137">
        <f>IF(AND(N$3&gt;=$K301,N$3&lt;$L301),100*$AM301,0)</f>
        <v>0</v>
      </c>
      <c r="O301" s="137">
        <f>IF(AND(O$3&gt;=$K301,O$3&lt;$L301),100*$AM301,0)</f>
        <v>0</v>
      </c>
      <c r="P301" s="137">
        <f>IF(AND(P$3&gt;=$K301,P$3&lt;$L301),100*$AM301,0)</f>
        <v>0</v>
      </c>
      <c r="Q301" s="137">
        <f>IF(AND(Q$3&gt;=$K301,Q$3&lt;$L301),100*$AM301,0)</f>
        <v>0</v>
      </c>
      <c r="R301" s="137">
        <f>IF(AND(R$3&gt;=$K301,R$3&lt;$L301),100*$AM301,0)</f>
        <v>0</v>
      </c>
      <c r="S301" s="137">
        <f>IF(AND(S$3&gt;=$K301,S$3&lt;$L301),100*$AM301,0)</f>
        <v>0</v>
      </c>
      <c r="T301" s="137">
        <f>IF(AND(T$3&gt;=$K301,T$3&lt;$L301),100*$AM301,0)</f>
        <v>0</v>
      </c>
      <c r="U301" s="137">
        <f>IF(AND(U$3&gt;=$K301,U$3&lt;$L301),100*$AM301,0)</f>
        <v>0</v>
      </c>
      <c r="V301" s="137">
        <f>IF(AND(V$3&gt;=$K301,V$3&lt;$L301),100*$AM301,0)</f>
        <v>100</v>
      </c>
      <c r="W301" s="137">
        <f>IF(AND(W$3&gt;=$K301,W$3&lt;$L301),100*$AM301,0)</f>
        <v>100</v>
      </c>
      <c r="X301" s="137">
        <f>IF(AND(X$3&gt;=$K301,X$3&lt;$L301),100*$AM301,0)</f>
        <v>100</v>
      </c>
      <c r="Y301" s="137">
        <f>IF(AND(Y$3&gt;=$K301,Y$3&lt;$L301),100*$AM301,0)</f>
        <v>100</v>
      </c>
      <c r="Z301" s="137">
        <f>IF(AND(Z$3&gt;=$K301,Z$3&lt;$L301),100*$AM301,0)</f>
        <v>100</v>
      </c>
      <c r="AA301" s="137">
        <f>IF(AND(AA$3&gt;=$K301,AA$3&lt;$L301),100*$AM301,0)</f>
        <v>100</v>
      </c>
      <c r="AB301" s="137">
        <f>IF(AND(AB$3&gt;=$K301,AB$3&lt;$L301),100*$AM301,0)</f>
        <v>100</v>
      </c>
      <c r="AC301" s="137">
        <f>IF(AND(AC$3&gt;=$K301,AC$3&lt;$L301),100*$AM301,0)</f>
        <v>100</v>
      </c>
      <c r="AD301" s="137">
        <f>IF(AND(AD$3&gt;=$K301,AD$3&lt;$L301),100*$AM301,0)</f>
        <v>0</v>
      </c>
      <c r="AE301" s="137">
        <f>IF(AND(AE$3&gt;=$K301,AE$3&lt;$L301),100*$AM301,0)</f>
        <v>0</v>
      </c>
      <c r="AF301" s="137">
        <f>IF(AND(AF$3&gt;=$K301,AF$3&lt;$L301),100*$AM301,0)</f>
        <v>0</v>
      </c>
      <c r="AG301" s="137">
        <f>IF(AND(AG$3&gt;=$K301,AG$3&lt;$L301),100*$AM301,0)</f>
        <v>0</v>
      </c>
      <c r="AH301" s="137">
        <f>IF(AND(AH$3&gt;=$K301,AH$3&lt;$L301),100*$AM301,0)</f>
        <v>0</v>
      </c>
      <c r="AI301" s="137">
        <f>IF(AND(AI$3&gt;=$K301,AI$3&lt;$L301),100*$AM301,0)</f>
        <v>0</v>
      </c>
      <c r="AJ301" s="137">
        <f>IF(AND(AJ$3&gt;=$K301,AJ$3&lt;$L301),100*$AM301,0)</f>
        <v>0</v>
      </c>
      <c r="AK301" s="136">
        <f ca="1">IF(AND(AND($AK$3&lt;=B301,B301&lt;=$AK$1),B301&lt;&gt;""),1,0)</f>
        <v>1</v>
      </c>
      <c r="AL301" s="136">
        <f t="shared" si="5"/>
        <v>1</v>
      </c>
      <c r="AM301" s="136">
        <v>1</v>
      </c>
    </row>
    <row r="302" spans="1:39" ht="37.5">
      <c r="A302" s="148">
        <v>1069</v>
      </c>
      <c r="B302" s="149">
        <v>46056</v>
      </c>
      <c r="C302" s="150">
        <v>9</v>
      </c>
      <c r="D302" s="150">
        <v>17</v>
      </c>
      <c r="E302" s="153" t="s">
        <v>91</v>
      </c>
      <c r="F302" s="156" t="s">
        <v>494</v>
      </c>
      <c r="G302" s="156" t="s">
        <v>495</v>
      </c>
      <c r="H302" s="138" t="str">
        <f>IF(OR(G302="中止",G302="取消"),"998",IF(ISNA(MATCH($E302,施設情報!$B$2:$B$96,0)),"999",INDEX(施設情報!$C$2:$C$96,MATCH($E302,施設情報!$B$2:$B$96,0))))</f>
        <v>018</v>
      </c>
      <c r="I302" s="139">
        <f>B302</f>
        <v>46056</v>
      </c>
      <c r="J302" s="137" t="str">
        <f>H302&amp;"-"&amp;I302</f>
        <v>018-46056</v>
      </c>
      <c r="K302" s="137">
        <f>C302/24</f>
        <v>0.375</v>
      </c>
      <c r="L302" s="137">
        <f>D302/24</f>
        <v>0.70833333333333337</v>
      </c>
      <c r="M302" s="137">
        <f>IF(AND(M$3&gt;=$K302,M$3&lt;$L302),100*$AM302,0)</f>
        <v>0</v>
      </c>
      <c r="N302" s="137">
        <f>IF(AND(N$3&gt;=$K302,N$3&lt;$L302),100*$AM302,0)</f>
        <v>0</v>
      </c>
      <c r="O302" s="137">
        <f>IF(AND(O$3&gt;=$K302,O$3&lt;$L302),100*$AM302,0)</f>
        <v>0</v>
      </c>
      <c r="P302" s="137">
        <f>IF(AND(P$3&gt;=$K302,P$3&lt;$L302),100*$AM302,0)</f>
        <v>0</v>
      </c>
      <c r="Q302" s="137">
        <f>IF(AND(Q$3&gt;=$K302,Q$3&lt;$L302),100*$AM302,0)</f>
        <v>0</v>
      </c>
      <c r="R302" s="137">
        <f>IF(AND(R$3&gt;=$K302,R$3&lt;$L302),100*$AM302,0)</f>
        <v>0</v>
      </c>
      <c r="S302" s="137">
        <f>IF(AND(S$3&gt;=$K302,S$3&lt;$L302),100*$AM302,0)</f>
        <v>0</v>
      </c>
      <c r="T302" s="137">
        <f>IF(AND(T$3&gt;=$K302,T$3&lt;$L302),100*$AM302,0)</f>
        <v>0</v>
      </c>
      <c r="U302" s="137">
        <f>IF(AND(U$3&gt;=$K302,U$3&lt;$L302),100*$AM302,0)</f>
        <v>0</v>
      </c>
      <c r="V302" s="137">
        <f>IF(AND(V$3&gt;=$K302,V$3&lt;$L302),100*$AM302,0)</f>
        <v>100</v>
      </c>
      <c r="W302" s="137">
        <f>IF(AND(W$3&gt;=$K302,W$3&lt;$L302),100*$AM302,0)</f>
        <v>100</v>
      </c>
      <c r="X302" s="137">
        <f>IF(AND(X$3&gt;=$K302,X$3&lt;$L302),100*$AM302,0)</f>
        <v>100</v>
      </c>
      <c r="Y302" s="137">
        <f>IF(AND(Y$3&gt;=$K302,Y$3&lt;$L302),100*$AM302,0)</f>
        <v>100</v>
      </c>
      <c r="Z302" s="137">
        <f>IF(AND(Z$3&gt;=$K302,Z$3&lt;$L302),100*$AM302,0)</f>
        <v>100</v>
      </c>
      <c r="AA302" s="137">
        <f>IF(AND(AA$3&gt;=$K302,AA$3&lt;$L302),100*$AM302,0)</f>
        <v>100</v>
      </c>
      <c r="AB302" s="137">
        <f>IF(AND(AB$3&gt;=$K302,AB$3&lt;$L302),100*$AM302,0)</f>
        <v>100</v>
      </c>
      <c r="AC302" s="137">
        <f>IF(AND(AC$3&gt;=$K302,AC$3&lt;$L302),100*$AM302,0)</f>
        <v>100</v>
      </c>
      <c r="AD302" s="137">
        <f>IF(AND(AD$3&gt;=$K302,AD$3&lt;$L302),100*$AM302,0)</f>
        <v>0</v>
      </c>
      <c r="AE302" s="137">
        <f>IF(AND(AE$3&gt;=$K302,AE$3&lt;$L302),100*$AM302,0)</f>
        <v>0</v>
      </c>
      <c r="AF302" s="137">
        <f>IF(AND(AF$3&gt;=$K302,AF$3&lt;$L302),100*$AM302,0)</f>
        <v>0</v>
      </c>
      <c r="AG302" s="137">
        <f>IF(AND(AG$3&gt;=$K302,AG$3&lt;$L302),100*$AM302,0)</f>
        <v>0</v>
      </c>
      <c r="AH302" s="137">
        <f>IF(AND(AH$3&gt;=$K302,AH$3&lt;$L302),100*$AM302,0)</f>
        <v>0</v>
      </c>
      <c r="AI302" s="137">
        <f>IF(AND(AI$3&gt;=$K302,AI$3&lt;$L302),100*$AM302,0)</f>
        <v>0</v>
      </c>
      <c r="AJ302" s="137">
        <f>IF(AND(AJ$3&gt;=$K302,AJ$3&lt;$L302),100*$AM302,0)</f>
        <v>0</v>
      </c>
      <c r="AK302" s="136">
        <f ca="1">IF(AND(AND($AK$3&lt;=B302,B302&lt;=$AK$1),B302&lt;&gt;""),1,0)</f>
        <v>1</v>
      </c>
      <c r="AL302" s="136">
        <f t="shared" si="5"/>
        <v>1</v>
      </c>
      <c r="AM302" s="136">
        <v>1</v>
      </c>
    </row>
    <row r="303" spans="1:39" ht="75">
      <c r="A303" s="148">
        <v>1086</v>
      </c>
      <c r="B303" s="149">
        <v>46056</v>
      </c>
      <c r="C303" s="150">
        <v>9</v>
      </c>
      <c r="D303" s="150">
        <v>17</v>
      </c>
      <c r="E303" s="153" t="s">
        <v>41</v>
      </c>
      <c r="F303" s="156" t="s">
        <v>38</v>
      </c>
      <c r="G303" s="156" t="s">
        <v>495</v>
      </c>
      <c r="H303" s="138" t="str">
        <f>IF(OR(G303="中止",G303="取消"),"998",IF(ISNA(MATCH($E303,施設情報!$B$2:$B$96,0)),"999",INDEX(施設情報!$C$2:$C$96,MATCH($E303,施設情報!$B$2:$B$96,0))))</f>
        <v>004</v>
      </c>
      <c r="I303" s="139">
        <f>B303</f>
        <v>46056</v>
      </c>
      <c r="J303" s="137" t="str">
        <f>H303&amp;"-"&amp;I303</f>
        <v>004-46056</v>
      </c>
      <c r="K303" s="137">
        <f>C303/24</f>
        <v>0.375</v>
      </c>
      <c r="L303" s="137">
        <f>D303/24</f>
        <v>0.70833333333333337</v>
      </c>
      <c r="M303" s="137">
        <f>IF(AND(M$3&gt;=$K303,M$3&lt;$L303),100*$AM303,0)</f>
        <v>0</v>
      </c>
      <c r="N303" s="137">
        <f>IF(AND(N$3&gt;=$K303,N$3&lt;$L303),100*$AM303,0)</f>
        <v>0</v>
      </c>
      <c r="O303" s="137">
        <f>IF(AND(O$3&gt;=$K303,O$3&lt;$L303),100*$AM303,0)</f>
        <v>0</v>
      </c>
      <c r="P303" s="137">
        <f>IF(AND(P$3&gt;=$K303,P$3&lt;$L303),100*$AM303,0)</f>
        <v>0</v>
      </c>
      <c r="Q303" s="137">
        <f>IF(AND(Q$3&gt;=$K303,Q$3&lt;$L303),100*$AM303,0)</f>
        <v>0</v>
      </c>
      <c r="R303" s="137">
        <f>IF(AND(R$3&gt;=$K303,R$3&lt;$L303),100*$AM303,0)</f>
        <v>0</v>
      </c>
      <c r="S303" s="137">
        <f>IF(AND(S$3&gt;=$K303,S$3&lt;$L303),100*$AM303,0)</f>
        <v>0</v>
      </c>
      <c r="T303" s="137">
        <f>IF(AND(T$3&gt;=$K303,T$3&lt;$L303),100*$AM303,0)</f>
        <v>0</v>
      </c>
      <c r="U303" s="137">
        <f>IF(AND(U$3&gt;=$K303,U$3&lt;$L303),100*$AM303,0)</f>
        <v>0</v>
      </c>
      <c r="V303" s="137">
        <f>IF(AND(V$3&gt;=$K303,V$3&lt;$L303),100*$AM303,0)</f>
        <v>100</v>
      </c>
      <c r="W303" s="137">
        <f>IF(AND(W$3&gt;=$K303,W$3&lt;$L303),100*$AM303,0)</f>
        <v>100</v>
      </c>
      <c r="X303" s="137">
        <f>IF(AND(X$3&gt;=$K303,X$3&lt;$L303),100*$AM303,0)</f>
        <v>100</v>
      </c>
      <c r="Y303" s="137">
        <f>IF(AND(Y$3&gt;=$K303,Y$3&lt;$L303),100*$AM303,0)</f>
        <v>100</v>
      </c>
      <c r="Z303" s="137">
        <f>IF(AND(Z$3&gt;=$K303,Z$3&lt;$L303),100*$AM303,0)</f>
        <v>100</v>
      </c>
      <c r="AA303" s="137">
        <f>IF(AND(AA$3&gt;=$K303,AA$3&lt;$L303),100*$AM303,0)</f>
        <v>100</v>
      </c>
      <c r="AB303" s="137">
        <f>IF(AND(AB$3&gt;=$K303,AB$3&lt;$L303),100*$AM303,0)</f>
        <v>100</v>
      </c>
      <c r="AC303" s="137">
        <f>IF(AND(AC$3&gt;=$K303,AC$3&lt;$L303),100*$AM303,0)</f>
        <v>100</v>
      </c>
      <c r="AD303" s="137">
        <f>IF(AND(AD$3&gt;=$K303,AD$3&lt;$L303),100*$AM303,0)</f>
        <v>0</v>
      </c>
      <c r="AE303" s="137">
        <f>IF(AND(AE$3&gt;=$K303,AE$3&lt;$L303),100*$AM303,0)</f>
        <v>0</v>
      </c>
      <c r="AF303" s="137">
        <f>IF(AND(AF$3&gt;=$K303,AF$3&lt;$L303),100*$AM303,0)</f>
        <v>0</v>
      </c>
      <c r="AG303" s="137">
        <f>IF(AND(AG$3&gt;=$K303,AG$3&lt;$L303),100*$AM303,0)</f>
        <v>0</v>
      </c>
      <c r="AH303" s="137">
        <f>IF(AND(AH$3&gt;=$K303,AH$3&lt;$L303),100*$AM303,0)</f>
        <v>0</v>
      </c>
      <c r="AI303" s="137">
        <f>IF(AND(AI$3&gt;=$K303,AI$3&lt;$L303),100*$AM303,0)</f>
        <v>0</v>
      </c>
      <c r="AJ303" s="137">
        <f>IF(AND(AJ$3&gt;=$K303,AJ$3&lt;$L303),100*$AM303,0)</f>
        <v>0</v>
      </c>
      <c r="AK303" s="136">
        <f ca="1">IF(AND(AND($AK$3&lt;=B303,B303&lt;=$AK$1),B303&lt;&gt;""),1,0)</f>
        <v>1</v>
      </c>
      <c r="AL303" s="136">
        <f t="shared" si="5"/>
        <v>1</v>
      </c>
      <c r="AM303" s="136">
        <v>1</v>
      </c>
    </row>
    <row r="304" spans="1:39" ht="56.25">
      <c r="A304" s="148">
        <v>329</v>
      </c>
      <c r="B304" s="152">
        <v>46057</v>
      </c>
      <c r="C304" s="154">
        <v>9</v>
      </c>
      <c r="D304" s="154">
        <v>17</v>
      </c>
      <c r="E304" s="153" t="s">
        <v>53</v>
      </c>
      <c r="F304" s="207" t="s">
        <v>96</v>
      </c>
      <c r="G304" s="207" t="s">
        <v>1</v>
      </c>
      <c r="H304" s="138" t="str">
        <f>IF(OR(G304="中止",G304="取消"),"998",IF(ISNA(MATCH($E304,施設情報!$B$2:$B$96,0)),"999",INDEX(施設情報!$C$2:$C$96,MATCH($E304,施設情報!$B$2:$B$96,0))))</f>
        <v>024</v>
      </c>
      <c r="I304" s="139">
        <f>B304</f>
        <v>46057</v>
      </c>
      <c r="J304" s="137" t="str">
        <f>H304&amp;"-"&amp;I304</f>
        <v>024-46057</v>
      </c>
      <c r="K304" s="137">
        <f>C304/24</f>
        <v>0.375</v>
      </c>
      <c r="L304" s="137">
        <f>D304/24</f>
        <v>0.70833333333333337</v>
      </c>
      <c r="M304" s="137">
        <f>IF(AND(M$3&gt;=$K304,M$3&lt;$L304),100*$AM304,0)</f>
        <v>0</v>
      </c>
      <c r="N304" s="137">
        <f>IF(AND(N$3&gt;=$K304,N$3&lt;$L304),100*$AM304,0)</f>
        <v>0</v>
      </c>
      <c r="O304" s="137">
        <f>IF(AND(O$3&gt;=$K304,O$3&lt;$L304),100*$AM304,0)</f>
        <v>0</v>
      </c>
      <c r="P304" s="137">
        <f>IF(AND(P$3&gt;=$K304,P$3&lt;$L304),100*$AM304,0)</f>
        <v>0</v>
      </c>
      <c r="Q304" s="137">
        <f>IF(AND(Q$3&gt;=$K304,Q$3&lt;$L304),100*$AM304,0)</f>
        <v>0</v>
      </c>
      <c r="R304" s="137">
        <f>IF(AND(R$3&gt;=$K304,R$3&lt;$L304),100*$AM304,0)</f>
        <v>0</v>
      </c>
      <c r="S304" s="137">
        <f>IF(AND(S$3&gt;=$K304,S$3&lt;$L304),100*$AM304,0)</f>
        <v>0</v>
      </c>
      <c r="T304" s="137">
        <f>IF(AND(T$3&gt;=$K304,T$3&lt;$L304),100*$AM304,0)</f>
        <v>0</v>
      </c>
      <c r="U304" s="137">
        <f>IF(AND(U$3&gt;=$K304,U$3&lt;$L304),100*$AM304,0)</f>
        <v>0</v>
      </c>
      <c r="V304" s="137">
        <f>IF(AND(V$3&gt;=$K304,V$3&lt;$L304),100*$AM304,0)</f>
        <v>100</v>
      </c>
      <c r="W304" s="137">
        <f>IF(AND(W$3&gt;=$K304,W$3&lt;$L304),100*$AM304,0)</f>
        <v>100</v>
      </c>
      <c r="X304" s="137">
        <f>IF(AND(X$3&gt;=$K304,X$3&lt;$L304),100*$AM304,0)</f>
        <v>100</v>
      </c>
      <c r="Y304" s="137">
        <f>IF(AND(Y$3&gt;=$K304,Y$3&lt;$L304),100*$AM304,0)</f>
        <v>100</v>
      </c>
      <c r="Z304" s="137">
        <f>IF(AND(Z$3&gt;=$K304,Z$3&lt;$L304),100*$AM304,0)</f>
        <v>100</v>
      </c>
      <c r="AA304" s="137">
        <f>IF(AND(AA$3&gt;=$K304,AA$3&lt;$L304),100*$AM304,0)</f>
        <v>100</v>
      </c>
      <c r="AB304" s="137">
        <f>IF(AND(AB$3&gt;=$K304,AB$3&lt;$L304),100*$AM304,0)</f>
        <v>100</v>
      </c>
      <c r="AC304" s="137">
        <f>IF(AND(AC$3&gt;=$K304,AC$3&lt;$L304),100*$AM304,0)</f>
        <v>100</v>
      </c>
      <c r="AD304" s="137">
        <f>IF(AND(AD$3&gt;=$K304,AD$3&lt;$L304),100*$AM304,0)</f>
        <v>0</v>
      </c>
      <c r="AE304" s="137">
        <f>IF(AND(AE$3&gt;=$K304,AE$3&lt;$L304),100*$AM304,0)</f>
        <v>0</v>
      </c>
      <c r="AF304" s="137">
        <f>IF(AND(AF$3&gt;=$K304,AF$3&lt;$L304),100*$AM304,0)</f>
        <v>0</v>
      </c>
      <c r="AG304" s="137">
        <f>IF(AND(AG$3&gt;=$K304,AG$3&lt;$L304),100*$AM304,0)</f>
        <v>0</v>
      </c>
      <c r="AH304" s="137">
        <f>IF(AND(AH$3&gt;=$K304,AH$3&lt;$L304),100*$AM304,0)</f>
        <v>0</v>
      </c>
      <c r="AI304" s="137">
        <f>IF(AND(AI$3&gt;=$K304,AI$3&lt;$L304),100*$AM304,0)</f>
        <v>0</v>
      </c>
      <c r="AJ304" s="137">
        <f>IF(AND(AJ$3&gt;=$K304,AJ$3&lt;$L304),100*$AM304,0)</f>
        <v>0</v>
      </c>
      <c r="AK304" s="136">
        <f ca="1">IF(AND(AND($AK$3&lt;=B304,B304&lt;=$AK$1),B304&lt;&gt;""),1,0)</f>
        <v>1</v>
      </c>
      <c r="AL304" s="136">
        <f t="shared" si="5"/>
        <v>1</v>
      </c>
      <c r="AM304" s="136">
        <v>1</v>
      </c>
    </row>
    <row r="305" spans="1:39" ht="112.5">
      <c r="A305" s="148">
        <v>820</v>
      </c>
      <c r="B305" s="149">
        <v>46057</v>
      </c>
      <c r="C305" s="150">
        <v>17</v>
      </c>
      <c r="D305" s="150">
        <v>21</v>
      </c>
      <c r="E305" s="153" t="s">
        <v>81</v>
      </c>
      <c r="F305" s="156" t="s">
        <v>38</v>
      </c>
      <c r="G305" s="156" t="s">
        <v>493</v>
      </c>
      <c r="H305" s="138" t="str">
        <f>IF(OR(G305="中止",G305="取消"),"998",IF(ISNA(MATCH($E305,施設情報!$B$2:$B$96,0)),"999",INDEX(施設情報!$C$2:$C$96,MATCH($E305,施設情報!$B$2:$B$96,0))))</f>
        <v>998</v>
      </c>
      <c r="I305" s="139">
        <f>B305</f>
        <v>46057</v>
      </c>
      <c r="J305" s="137" t="str">
        <f>H305&amp;"-"&amp;I305</f>
        <v>998-46057</v>
      </c>
      <c r="K305" s="137">
        <f>C305/24</f>
        <v>0.70833333333333337</v>
      </c>
      <c r="L305" s="137">
        <f>D305/24</f>
        <v>0.875</v>
      </c>
      <c r="M305" s="137">
        <f>IF(AND(M$3&gt;=$K305,M$3&lt;$L305),100*$AM305,0)</f>
        <v>0</v>
      </c>
      <c r="N305" s="137">
        <f>IF(AND(N$3&gt;=$K305,N$3&lt;$L305),100*$AM305,0)</f>
        <v>0</v>
      </c>
      <c r="O305" s="137">
        <f>IF(AND(O$3&gt;=$K305,O$3&lt;$L305),100*$AM305,0)</f>
        <v>0</v>
      </c>
      <c r="P305" s="137">
        <f>IF(AND(P$3&gt;=$K305,P$3&lt;$L305),100*$AM305,0)</f>
        <v>0</v>
      </c>
      <c r="Q305" s="137">
        <f>IF(AND(Q$3&gt;=$K305,Q$3&lt;$L305),100*$AM305,0)</f>
        <v>0</v>
      </c>
      <c r="R305" s="137">
        <f>IF(AND(R$3&gt;=$K305,R$3&lt;$L305),100*$AM305,0)</f>
        <v>0</v>
      </c>
      <c r="S305" s="137">
        <f>IF(AND(S$3&gt;=$K305,S$3&lt;$L305),100*$AM305,0)</f>
        <v>0</v>
      </c>
      <c r="T305" s="137">
        <f>IF(AND(T$3&gt;=$K305,T$3&lt;$L305),100*$AM305,0)</f>
        <v>0</v>
      </c>
      <c r="U305" s="137">
        <f>IF(AND(U$3&gt;=$K305,U$3&lt;$L305),100*$AM305,0)</f>
        <v>0</v>
      </c>
      <c r="V305" s="137">
        <f>IF(AND(V$3&gt;=$K305,V$3&lt;$L305),100*$AM305,0)</f>
        <v>0</v>
      </c>
      <c r="W305" s="137">
        <f>IF(AND(W$3&gt;=$K305,W$3&lt;$L305),100*$AM305,0)</f>
        <v>0</v>
      </c>
      <c r="X305" s="137">
        <f>IF(AND(X$3&gt;=$K305,X$3&lt;$L305),100*$AM305,0)</f>
        <v>0</v>
      </c>
      <c r="Y305" s="137">
        <f>IF(AND(Y$3&gt;=$K305,Y$3&lt;$L305),100*$AM305,0)</f>
        <v>0</v>
      </c>
      <c r="Z305" s="137">
        <f>IF(AND(Z$3&gt;=$K305,Z$3&lt;$L305),100*$AM305,0)</f>
        <v>0</v>
      </c>
      <c r="AA305" s="137">
        <f>IF(AND(AA$3&gt;=$K305,AA$3&lt;$L305),100*$AM305,0)</f>
        <v>0</v>
      </c>
      <c r="AB305" s="137">
        <f>IF(AND(AB$3&gt;=$K305,AB$3&lt;$L305),100*$AM305,0)</f>
        <v>0</v>
      </c>
      <c r="AC305" s="137">
        <f>IF(AND(AC$3&gt;=$K305,AC$3&lt;$L305),100*$AM305,0)</f>
        <v>0</v>
      </c>
      <c r="AD305" s="137">
        <f>IF(AND(AD$3&gt;=$K305,AD$3&lt;$L305),100*$AM305,0)</f>
        <v>100</v>
      </c>
      <c r="AE305" s="137">
        <f>IF(AND(AE$3&gt;=$K305,AE$3&lt;$L305),100*$AM305,0)</f>
        <v>100</v>
      </c>
      <c r="AF305" s="137">
        <f>IF(AND(AF$3&gt;=$K305,AF$3&lt;$L305),100*$AM305,0)</f>
        <v>100</v>
      </c>
      <c r="AG305" s="137">
        <f>IF(AND(AG$3&gt;=$K305,AG$3&lt;$L305),100*$AM305,0)</f>
        <v>100</v>
      </c>
      <c r="AH305" s="137">
        <f>IF(AND(AH$3&gt;=$K305,AH$3&lt;$L305),100*$AM305,0)</f>
        <v>0</v>
      </c>
      <c r="AI305" s="137">
        <f>IF(AND(AI$3&gt;=$K305,AI$3&lt;$L305),100*$AM305,0)</f>
        <v>0</v>
      </c>
      <c r="AJ305" s="137">
        <f>IF(AND(AJ$3&gt;=$K305,AJ$3&lt;$L305),100*$AM305,0)</f>
        <v>0</v>
      </c>
      <c r="AK305" s="136">
        <f ca="1">IF(AND(AND($AK$3&lt;=B305,B305&lt;=$AK$1),B305&lt;&gt;""),1,0)</f>
        <v>1</v>
      </c>
      <c r="AL305" s="136">
        <f t="shared" si="5"/>
        <v>1</v>
      </c>
      <c r="AM305" s="136">
        <v>1</v>
      </c>
    </row>
    <row r="306" spans="1:39" ht="75">
      <c r="A306" s="148">
        <v>821</v>
      </c>
      <c r="B306" s="149">
        <v>46057</v>
      </c>
      <c r="C306" s="150">
        <v>17</v>
      </c>
      <c r="D306" s="150">
        <v>21</v>
      </c>
      <c r="E306" s="153" t="s">
        <v>77</v>
      </c>
      <c r="F306" s="156" t="s">
        <v>38</v>
      </c>
      <c r="G306" s="156" t="s">
        <v>493</v>
      </c>
      <c r="H306" s="138" t="str">
        <f>IF(OR(G306="中止",G306="取消"),"998",IF(ISNA(MATCH($E306,施設情報!$B$2:$B$96,0)),"999",INDEX(施設情報!$C$2:$C$96,MATCH($E306,施設情報!$B$2:$B$96,0))))</f>
        <v>998</v>
      </c>
      <c r="I306" s="139">
        <f>B306</f>
        <v>46057</v>
      </c>
      <c r="J306" s="137" t="str">
        <f>H306&amp;"-"&amp;I306</f>
        <v>998-46057</v>
      </c>
      <c r="K306" s="137">
        <f>C306/24</f>
        <v>0.70833333333333337</v>
      </c>
      <c r="L306" s="137">
        <f>D306/24</f>
        <v>0.875</v>
      </c>
      <c r="M306" s="137">
        <f>IF(AND(M$3&gt;=$K306,M$3&lt;$L306),100*$AM306,0)</f>
        <v>0</v>
      </c>
      <c r="N306" s="137">
        <f>IF(AND(N$3&gt;=$K306,N$3&lt;$L306),100*$AM306,0)</f>
        <v>0</v>
      </c>
      <c r="O306" s="137">
        <f>IF(AND(O$3&gt;=$K306,O$3&lt;$L306),100*$AM306,0)</f>
        <v>0</v>
      </c>
      <c r="P306" s="137">
        <f>IF(AND(P$3&gt;=$K306,P$3&lt;$L306),100*$AM306,0)</f>
        <v>0</v>
      </c>
      <c r="Q306" s="137">
        <f>IF(AND(Q$3&gt;=$K306,Q$3&lt;$L306),100*$AM306,0)</f>
        <v>0</v>
      </c>
      <c r="R306" s="137">
        <f>IF(AND(R$3&gt;=$K306,R$3&lt;$L306),100*$AM306,0)</f>
        <v>0</v>
      </c>
      <c r="S306" s="137">
        <f>IF(AND(S$3&gt;=$K306,S$3&lt;$L306),100*$AM306,0)</f>
        <v>0</v>
      </c>
      <c r="T306" s="137">
        <f>IF(AND(T$3&gt;=$K306,T$3&lt;$L306),100*$AM306,0)</f>
        <v>0</v>
      </c>
      <c r="U306" s="137">
        <f>IF(AND(U$3&gt;=$K306,U$3&lt;$L306),100*$AM306,0)</f>
        <v>0</v>
      </c>
      <c r="V306" s="137">
        <f>IF(AND(V$3&gt;=$K306,V$3&lt;$L306),100*$AM306,0)</f>
        <v>0</v>
      </c>
      <c r="W306" s="137">
        <f>IF(AND(W$3&gt;=$K306,W$3&lt;$L306),100*$AM306,0)</f>
        <v>0</v>
      </c>
      <c r="X306" s="137">
        <f>IF(AND(X$3&gt;=$K306,X$3&lt;$L306),100*$AM306,0)</f>
        <v>0</v>
      </c>
      <c r="Y306" s="137">
        <f>IF(AND(Y$3&gt;=$K306,Y$3&lt;$L306),100*$AM306,0)</f>
        <v>0</v>
      </c>
      <c r="Z306" s="137">
        <f>IF(AND(Z$3&gt;=$K306,Z$3&lt;$L306),100*$AM306,0)</f>
        <v>0</v>
      </c>
      <c r="AA306" s="137">
        <f>IF(AND(AA$3&gt;=$K306,AA$3&lt;$L306),100*$AM306,0)</f>
        <v>0</v>
      </c>
      <c r="AB306" s="137">
        <f>IF(AND(AB$3&gt;=$K306,AB$3&lt;$L306),100*$AM306,0)</f>
        <v>0</v>
      </c>
      <c r="AC306" s="137">
        <f>IF(AND(AC$3&gt;=$K306,AC$3&lt;$L306),100*$AM306,0)</f>
        <v>0</v>
      </c>
      <c r="AD306" s="137">
        <f>IF(AND(AD$3&gt;=$K306,AD$3&lt;$L306),100*$AM306,0)</f>
        <v>100</v>
      </c>
      <c r="AE306" s="137">
        <f>IF(AND(AE$3&gt;=$K306,AE$3&lt;$L306),100*$AM306,0)</f>
        <v>100</v>
      </c>
      <c r="AF306" s="137">
        <f>IF(AND(AF$3&gt;=$K306,AF$3&lt;$L306),100*$AM306,0)</f>
        <v>100</v>
      </c>
      <c r="AG306" s="137">
        <f>IF(AND(AG$3&gt;=$K306,AG$3&lt;$L306),100*$AM306,0)</f>
        <v>100</v>
      </c>
      <c r="AH306" s="137">
        <f>IF(AND(AH$3&gt;=$K306,AH$3&lt;$L306),100*$AM306,0)</f>
        <v>0</v>
      </c>
      <c r="AI306" s="137">
        <f>IF(AND(AI$3&gt;=$K306,AI$3&lt;$L306),100*$AM306,0)</f>
        <v>0</v>
      </c>
      <c r="AJ306" s="137">
        <f>IF(AND(AJ$3&gt;=$K306,AJ$3&lt;$L306),100*$AM306,0)</f>
        <v>0</v>
      </c>
      <c r="AK306" s="136">
        <f ca="1">IF(AND(AND($AK$3&lt;=B306,B306&lt;=$AK$1),B306&lt;&gt;""),1,0)</f>
        <v>1</v>
      </c>
      <c r="AL306" s="136">
        <f t="shared" si="5"/>
        <v>1</v>
      </c>
      <c r="AM306" s="136">
        <v>1</v>
      </c>
    </row>
    <row r="307" spans="1:39" ht="37.5">
      <c r="A307" s="148">
        <v>822</v>
      </c>
      <c r="B307" s="149">
        <v>46057</v>
      </c>
      <c r="C307" s="150">
        <v>17</v>
      </c>
      <c r="D307" s="150">
        <v>21</v>
      </c>
      <c r="E307" s="153" t="s">
        <v>88</v>
      </c>
      <c r="F307" s="156" t="s">
        <v>38</v>
      </c>
      <c r="G307" s="156" t="s">
        <v>493</v>
      </c>
      <c r="H307" s="138" t="str">
        <f>IF(OR(G307="中止",G307="取消"),"998",IF(ISNA(MATCH($E307,施設情報!$B$2:$B$96,0)),"999",INDEX(施設情報!$C$2:$C$96,MATCH($E307,施設情報!$B$2:$B$96,0))))</f>
        <v>998</v>
      </c>
      <c r="I307" s="139">
        <f>B307</f>
        <v>46057</v>
      </c>
      <c r="J307" s="137" t="str">
        <f>H307&amp;"-"&amp;I307</f>
        <v>998-46057</v>
      </c>
      <c r="K307" s="137">
        <f>C307/24</f>
        <v>0.70833333333333337</v>
      </c>
      <c r="L307" s="137">
        <f>D307/24</f>
        <v>0.875</v>
      </c>
      <c r="M307" s="137">
        <f>IF(AND(M$3&gt;=$K307,M$3&lt;$L307),100*$AM307,0)</f>
        <v>0</v>
      </c>
      <c r="N307" s="137">
        <f>IF(AND(N$3&gt;=$K307,N$3&lt;$L307),100*$AM307,0)</f>
        <v>0</v>
      </c>
      <c r="O307" s="137">
        <f>IF(AND(O$3&gt;=$K307,O$3&lt;$L307),100*$AM307,0)</f>
        <v>0</v>
      </c>
      <c r="P307" s="137">
        <f>IF(AND(P$3&gt;=$K307,P$3&lt;$L307),100*$AM307,0)</f>
        <v>0</v>
      </c>
      <c r="Q307" s="137">
        <f>IF(AND(Q$3&gt;=$K307,Q$3&lt;$L307),100*$AM307,0)</f>
        <v>0</v>
      </c>
      <c r="R307" s="137">
        <f>IF(AND(R$3&gt;=$K307,R$3&lt;$L307),100*$AM307,0)</f>
        <v>0</v>
      </c>
      <c r="S307" s="137">
        <f>IF(AND(S$3&gt;=$K307,S$3&lt;$L307),100*$AM307,0)</f>
        <v>0</v>
      </c>
      <c r="T307" s="137">
        <f>IF(AND(T$3&gt;=$K307,T$3&lt;$L307),100*$AM307,0)</f>
        <v>0</v>
      </c>
      <c r="U307" s="137">
        <f>IF(AND(U$3&gt;=$K307,U$3&lt;$L307),100*$AM307,0)</f>
        <v>0</v>
      </c>
      <c r="V307" s="137">
        <f>IF(AND(V$3&gt;=$K307,V$3&lt;$L307),100*$AM307,0)</f>
        <v>0</v>
      </c>
      <c r="W307" s="137">
        <f>IF(AND(W$3&gt;=$K307,W$3&lt;$L307),100*$AM307,0)</f>
        <v>0</v>
      </c>
      <c r="X307" s="137">
        <f>IF(AND(X$3&gt;=$K307,X$3&lt;$L307),100*$AM307,0)</f>
        <v>0</v>
      </c>
      <c r="Y307" s="137">
        <f>IF(AND(Y$3&gt;=$K307,Y$3&lt;$L307),100*$AM307,0)</f>
        <v>0</v>
      </c>
      <c r="Z307" s="137">
        <f>IF(AND(Z$3&gt;=$K307,Z$3&lt;$L307),100*$AM307,0)</f>
        <v>0</v>
      </c>
      <c r="AA307" s="137">
        <f>IF(AND(AA$3&gt;=$K307,AA$3&lt;$L307),100*$AM307,0)</f>
        <v>0</v>
      </c>
      <c r="AB307" s="137">
        <f>IF(AND(AB$3&gt;=$K307,AB$3&lt;$L307),100*$AM307,0)</f>
        <v>0</v>
      </c>
      <c r="AC307" s="137">
        <f>IF(AND(AC$3&gt;=$K307,AC$3&lt;$L307),100*$AM307,0)</f>
        <v>0</v>
      </c>
      <c r="AD307" s="137">
        <f>IF(AND(AD$3&gt;=$K307,AD$3&lt;$L307),100*$AM307,0)</f>
        <v>100</v>
      </c>
      <c r="AE307" s="137">
        <f>IF(AND(AE$3&gt;=$K307,AE$3&lt;$L307),100*$AM307,0)</f>
        <v>100</v>
      </c>
      <c r="AF307" s="137">
        <f>IF(AND(AF$3&gt;=$K307,AF$3&lt;$L307),100*$AM307,0)</f>
        <v>100</v>
      </c>
      <c r="AG307" s="137">
        <f>IF(AND(AG$3&gt;=$K307,AG$3&lt;$L307),100*$AM307,0)</f>
        <v>100</v>
      </c>
      <c r="AH307" s="137">
        <f>IF(AND(AH$3&gt;=$K307,AH$3&lt;$L307),100*$AM307,0)</f>
        <v>0</v>
      </c>
      <c r="AI307" s="137">
        <f>IF(AND(AI$3&gt;=$K307,AI$3&lt;$L307),100*$AM307,0)</f>
        <v>0</v>
      </c>
      <c r="AJ307" s="137">
        <f>IF(AND(AJ$3&gt;=$K307,AJ$3&lt;$L307),100*$AM307,0)</f>
        <v>0</v>
      </c>
      <c r="AK307" s="136">
        <f ca="1">IF(AND(AND($AK$3&lt;=B307,B307&lt;=$AK$1),B307&lt;&gt;""),1,0)</f>
        <v>1</v>
      </c>
      <c r="AL307" s="136">
        <f t="shared" si="5"/>
        <v>1</v>
      </c>
      <c r="AM307" s="136">
        <v>1</v>
      </c>
    </row>
    <row r="308" spans="1:39" ht="37.5">
      <c r="A308" s="148">
        <v>857</v>
      </c>
      <c r="B308" s="149">
        <v>46057</v>
      </c>
      <c r="C308" s="150">
        <v>9</v>
      </c>
      <c r="D308" s="150">
        <v>17</v>
      </c>
      <c r="E308" s="153" t="s">
        <v>40</v>
      </c>
      <c r="F308" s="156" t="s">
        <v>38</v>
      </c>
      <c r="G308" s="156" t="s">
        <v>493</v>
      </c>
      <c r="H308" s="138" t="str">
        <f>IF(OR(G308="中止",G308="取消"),"998",IF(ISNA(MATCH($E308,施設情報!$B$2:$B$96,0)),"999",INDEX(施設情報!$C$2:$C$96,MATCH($E308,施設情報!$B$2:$B$96,0))))</f>
        <v>998</v>
      </c>
      <c r="I308" s="139">
        <f>B308</f>
        <v>46057</v>
      </c>
      <c r="J308" s="137" t="str">
        <f>H308&amp;"-"&amp;I308</f>
        <v>998-46057</v>
      </c>
      <c r="K308" s="137">
        <f>C308/24</f>
        <v>0.375</v>
      </c>
      <c r="L308" s="137">
        <f>D308/24</f>
        <v>0.70833333333333337</v>
      </c>
      <c r="M308" s="137">
        <f>IF(AND(M$3&gt;=$K308,M$3&lt;$L308),100*$AM308,0)</f>
        <v>0</v>
      </c>
      <c r="N308" s="137">
        <f>IF(AND(N$3&gt;=$K308,N$3&lt;$L308),100*$AM308,0)</f>
        <v>0</v>
      </c>
      <c r="O308" s="137">
        <f>IF(AND(O$3&gt;=$K308,O$3&lt;$L308),100*$AM308,0)</f>
        <v>0</v>
      </c>
      <c r="P308" s="137">
        <f>IF(AND(P$3&gt;=$K308,P$3&lt;$L308),100*$AM308,0)</f>
        <v>0</v>
      </c>
      <c r="Q308" s="137">
        <f>IF(AND(Q$3&gt;=$K308,Q$3&lt;$L308),100*$AM308,0)</f>
        <v>0</v>
      </c>
      <c r="R308" s="137">
        <f>IF(AND(R$3&gt;=$K308,R$3&lt;$L308),100*$AM308,0)</f>
        <v>0</v>
      </c>
      <c r="S308" s="137">
        <f>IF(AND(S$3&gt;=$K308,S$3&lt;$L308),100*$AM308,0)</f>
        <v>0</v>
      </c>
      <c r="T308" s="137">
        <f>IF(AND(T$3&gt;=$K308,T$3&lt;$L308),100*$AM308,0)</f>
        <v>0</v>
      </c>
      <c r="U308" s="137">
        <f>IF(AND(U$3&gt;=$K308,U$3&lt;$L308),100*$AM308,0)</f>
        <v>0</v>
      </c>
      <c r="V308" s="137">
        <f>IF(AND(V$3&gt;=$K308,V$3&lt;$L308),100*$AM308,0)</f>
        <v>100</v>
      </c>
      <c r="W308" s="137">
        <f>IF(AND(W$3&gt;=$K308,W$3&lt;$L308),100*$AM308,0)</f>
        <v>100</v>
      </c>
      <c r="X308" s="137">
        <f>IF(AND(X$3&gt;=$K308,X$3&lt;$L308),100*$AM308,0)</f>
        <v>100</v>
      </c>
      <c r="Y308" s="137">
        <f>IF(AND(Y$3&gt;=$K308,Y$3&lt;$L308),100*$AM308,0)</f>
        <v>100</v>
      </c>
      <c r="Z308" s="137">
        <f>IF(AND(Z$3&gt;=$K308,Z$3&lt;$L308),100*$AM308,0)</f>
        <v>100</v>
      </c>
      <c r="AA308" s="137">
        <f>IF(AND(AA$3&gt;=$K308,AA$3&lt;$L308),100*$AM308,0)</f>
        <v>100</v>
      </c>
      <c r="AB308" s="137">
        <f>IF(AND(AB$3&gt;=$K308,AB$3&lt;$L308),100*$AM308,0)</f>
        <v>100</v>
      </c>
      <c r="AC308" s="137">
        <f>IF(AND(AC$3&gt;=$K308,AC$3&lt;$L308),100*$AM308,0)</f>
        <v>100</v>
      </c>
      <c r="AD308" s="137">
        <f>IF(AND(AD$3&gt;=$K308,AD$3&lt;$L308),100*$AM308,0)</f>
        <v>0</v>
      </c>
      <c r="AE308" s="137">
        <f>IF(AND(AE$3&gt;=$K308,AE$3&lt;$L308),100*$AM308,0)</f>
        <v>0</v>
      </c>
      <c r="AF308" s="137">
        <f>IF(AND(AF$3&gt;=$K308,AF$3&lt;$L308),100*$AM308,0)</f>
        <v>0</v>
      </c>
      <c r="AG308" s="137">
        <f>IF(AND(AG$3&gt;=$K308,AG$3&lt;$L308),100*$AM308,0)</f>
        <v>0</v>
      </c>
      <c r="AH308" s="137">
        <f>IF(AND(AH$3&gt;=$K308,AH$3&lt;$L308),100*$AM308,0)</f>
        <v>0</v>
      </c>
      <c r="AI308" s="137">
        <f>IF(AND(AI$3&gt;=$K308,AI$3&lt;$L308),100*$AM308,0)</f>
        <v>0</v>
      </c>
      <c r="AJ308" s="137">
        <f>IF(AND(AJ$3&gt;=$K308,AJ$3&lt;$L308),100*$AM308,0)</f>
        <v>0</v>
      </c>
      <c r="AK308" s="136">
        <f ca="1">IF(AND(AND($AK$3&lt;=B308,B308&lt;=$AK$1),B308&lt;&gt;""),1,0)</f>
        <v>1</v>
      </c>
      <c r="AL308" s="136">
        <f t="shared" si="5"/>
        <v>1</v>
      </c>
      <c r="AM308" s="136">
        <v>1</v>
      </c>
    </row>
    <row r="309" spans="1:39" ht="93.75">
      <c r="A309" s="148">
        <v>858</v>
      </c>
      <c r="B309" s="149">
        <v>46057</v>
      </c>
      <c r="C309" s="150">
        <v>9</v>
      </c>
      <c r="D309" s="150">
        <v>17</v>
      </c>
      <c r="E309" s="153" t="s">
        <v>42</v>
      </c>
      <c r="F309" s="156" t="s">
        <v>38</v>
      </c>
      <c r="G309" s="156" t="s">
        <v>493</v>
      </c>
      <c r="H309" s="138" t="str">
        <f>IF(OR(G309="中止",G309="取消"),"998",IF(ISNA(MATCH($E309,施設情報!$B$2:$B$96,0)),"999",INDEX(施設情報!$C$2:$C$96,MATCH($E309,施設情報!$B$2:$B$96,0))))</f>
        <v>998</v>
      </c>
      <c r="I309" s="139">
        <f>B309</f>
        <v>46057</v>
      </c>
      <c r="J309" s="137" t="str">
        <f>H309&amp;"-"&amp;I309</f>
        <v>998-46057</v>
      </c>
      <c r="K309" s="137">
        <f>C309/24</f>
        <v>0.375</v>
      </c>
      <c r="L309" s="137">
        <f>D309/24</f>
        <v>0.70833333333333337</v>
      </c>
      <c r="M309" s="137">
        <f>IF(AND(M$3&gt;=$K309,M$3&lt;$L309),100*$AM309,0)</f>
        <v>0</v>
      </c>
      <c r="N309" s="137">
        <f>IF(AND(N$3&gt;=$K309,N$3&lt;$L309),100*$AM309,0)</f>
        <v>0</v>
      </c>
      <c r="O309" s="137">
        <f>IF(AND(O$3&gt;=$K309,O$3&lt;$L309),100*$AM309,0)</f>
        <v>0</v>
      </c>
      <c r="P309" s="137">
        <f>IF(AND(P$3&gt;=$K309,P$3&lt;$L309),100*$AM309,0)</f>
        <v>0</v>
      </c>
      <c r="Q309" s="137">
        <f>IF(AND(Q$3&gt;=$K309,Q$3&lt;$L309),100*$AM309,0)</f>
        <v>0</v>
      </c>
      <c r="R309" s="137">
        <f>IF(AND(R$3&gt;=$K309,R$3&lt;$L309),100*$AM309,0)</f>
        <v>0</v>
      </c>
      <c r="S309" s="137">
        <f>IF(AND(S$3&gt;=$K309,S$3&lt;$L309),100*$AM309,0)</f>
        <v>0</v>
      </c>
      <c r="T309" s="137">
        <f>IF(AND(T$3&gt;=$K309,T$3&lt;$L309),100*$AM309,0)</f>
        <v>0</v>
      </c>
      <c r="U309" s="137">
        <f>IF(AND(U$3&gt;=$K309,U$3&lt;$L309),100*$AM309,0)</f>
        <v>0</v>
      </c>
      <c r="V309" s="137">
        <f>IF(AND(V$3&gt;=$K309,V$3&lt;$L309),100*$AM309,0)</f>
        <v>100</v>
      </c>
      <c r="W309" s="137">
        <f>IF(AND(W$3&gt;=$K309,W$3&lt;$L309),100*$AM309,0)</f>
        <v>100</v>
      </c>
      <c r="X309" s="137">
        <f>IF(AND(X$3&gt;=$K309,X$3&lt;$L309),100*$AM309,0)</f>
        <v>100</v>
      </c>
      <c r="Y309" s="137">
        <f>IF(AND(Y$3&gt;=$K309,Y$3&lt;$L309),100*$AM309,0)</f>
        <v>100</v>
      </c>
      <c r="Z309" s="137">
        <f>IF(AND(Z$3&gt;=$K309,Z$3&lt;$L309),100*$AM309,0)</f>
        <v>100</v>
      </c>
      <c r="AA309" s="137">
        <f>IF(AND(AA$3&gt;=$K309,AA$3&lt;$L309),100*$AM309,0)</f>
        <v>100</v>
      </c>
      <c r="AB309" s="137">
        <f>IF(AND(AB$3&gt;=$K309,AB$3&lt;$L309),100*$AM309,0)</f>
        <v>100</v>
      </c>
      <c r="AC309" s="137">
        <f>IF(AND(AC$3&gt;=$K309,AC$3&lt;$L309),100*$AM309,0)</f>
        <v>100</v>
      </c>
      <c r="AD309" s="137">
        <f>IF(AND(AD$3&gt;=$K309,AD$3&lt;$L309),100*$AM309,0)</f>
        <v>0</v>
      </c>
      <c r="AE309" s="137">
        <f>IF(AND(AE$3&gt;=$K309,AE$3&lt;$L309),100*$AM309,0)</f>
        <v>0</v>
      </c>
      <c r="AF309" s="137">
        <f>IF(AND(AF$3&gt;=$K309,AF$3&lt;$L309),100*$AM309,0)</f>
        <v>0</v>
      </c>
      <c r="AG309" s="137">
        <f>IF(AND(AG$3&gt;=$K309,AG$3&lt;$L309),100*$AM309,0)</f>
        <v>0</v>
      </c>
      <c r="AH309" s="137">
        <f>IF(AND(AH$3&gt;=$K309,AH$3&lt;$L309),100*$AM309,0)</f>
        <v>0</v>
      </c>
      <c r="AI309" s="137">
        <f>IF(AND(AI$3&gt;=$K309,AI$3&lt;$L309),100*$AM309,0)</f>
        <v>0</v>
      </c>
      <c r="AJ309" s="137">
        <f>IF(AND(AJ$3&gt;=$K309,AJ$3&lt;$L309),100*$AM309,0)</f>
        <v>0</v>
      </c>
      <c r="AK309" s="136">
        <f ca="1">IF(AND(AND($AK$3&lt;=B309,B309&lt;=$AK$1),B309&lt;&gt;""),1,0)</f>
        <v>1</v>
      </c>
      <c r="AL309" s="136">
        <f t="shared" si="5"/>
        <v>1</v>
      </c>
      <c r="AM309" s="136">
        <v>1</v>
      </c>
    </row>
    <row r="310" spans="1:39" ht="75">
      <c r="A310" s="148">
        <v>859</v>
      </c>
      <c r="B310" s="149">
        <v>46057</v>
      </c>
      <c r="C310" s="150">
        <v>9</v>
      </c>
      <c r="D310" s="150">
        <v>17</v>
      </c>
      <c r="E310" s="153" t="s">
        <v>43</v>
      </c>
      <c r="F310" s="156" t="s">
        <v>38</v>
      </c>
      <c r="G310" s="156" t="s">
        <v>493</v>
      </c>
      <c r="H310" s="138" t="str">
        <f>IF(OR(G310="中止",G310="取消"),"998",IF(ISNA(MATCH($E310,施設情報!$B$2:$B$96,0)),"999",INDEX(施設情報!$C$2:$C$96,MATCH($E310,施設情報!$B$2:$B$96,0))))</f>
        <v>998</v>
      </c>
      <c r="I310" s="139">
        <f>B310</f>
        <v>46057</v>
      </c>
      <c r="J310" s="137" t="str">
        <f>H310&amp;"-"&amp;I310</f>
        <v>998-46057</v>
      </c>
      <c r="K310" s="137">
        <f>C310/24</f>
        <v>0.375</v>
      </c>
      <c r="L310" s="137">
        <f>D310/24</f>
        <v>0.70833333333333337</v>
      </c>
      <c r="M310" s="137">
        <f>IF(AND(M$3&gt;=$K310,M$3&lt;$L310),100*$AM310,0)</f>
        <v>0</v>
      </c>
      <c r="N310" s="137">
        <f>IF(AND(N$3&gt;=$K310,N$3&lt;$L310),100*$AM310,0)</f>
        <v>0</v>
      </c>
      <c r="O310" s="137">
        <f>IF(AND(O$3&gt;=$K310,O$3&lt;$L310),100*$AM310,0)</f>
        <v>0</v>
      </c>
      <c r="P310" s="137">
        <f>IF(AND(P$3&gt;=$K310,P$3&lt;$L310),100*$AM310,0)</f>
        <v>0</v>
      </c>
      <c r="Q310" s="137">
        <f>IF(AND(Q$3&gt;=$K310,Q$3&lt;$L310),100*$AM310,0)</f>
        <v>0</v>
      </c>
      <c r="R310" s="137">
        <f>IF(AND(R$3&gt;=$K310,R$3&lt;$L310),100*$AM310,0)</f>
        <v>0</v>
      </c>
      <c r="S310" s="137">
        <f>IF(AND(S$3&gt;=$K310,S$3&lt;$L310),100*$AM310,0)</f>
        <v>0</v>
      </c>
      <c r="T310" s="137">
        <f>IF(AND(T$3&gt;=$K310,T$3&lt;$L310),100*$AM310,0)</f>
        <v>0</v>
      </c>
      <c r="U310" s="137">
        <f>IF(AND(U$3&gt;=$K310,U$3&lt;$L310),100*$AM310,0)</f>
        <v>0</v>
      </c>
      <c r="V310" s="137">
        <f>IF(AND(V$3&gt;=$K310,V$3&lt;$L310),100*$AM310,0)</f>
        <v>100</v>
      </c>
      <c r="W310" s="137">
        <f>IF(AND(W$3&gt;=$K310,W$3&lt;$L310),100*$AM310,0)</f>
        <v>100</v>
      </c>
      <c r="X310" s="137">
        <f>IF(AND(X$3&gt;=$K310,X$3&lt;$L310),100*$AM310,0)</f>
        <v>100</v>
      </c>
      <c r="Y310" s="137">
        <f>IF(AND(Y$3&gt;=$K310,Y$3&lt;$L310),100*$AM310,0)</f>
        <v>100</v>
      </c>
      <c r="Z310" s="137">
        <f>IF(AND(Z$3&gt;=$K310,Z$3&lt;$L310),100*$AM310,0)</f>
        <v>100</v>
      </c>
      <c r="AA310" s="137">
        <f>IF(AND(AA$3&gt;=$K310,AA$3&lt;$L310),100*$AM310,0)</f>
        <v>100</v>
      </c>
      <c r="AB310" s="137">
        <f>IF(AND(AB$3&gt;=$K310,AB$3&lt;$L310),100*$AM310,0)</f>
        <v>100</v>
      </c>
      <c r="AC310" s="137">
        <f>IF(AND(AC$3&gt;=$K310,AC$3&lt;$L310),100*$AM310,0)</f>
        <v>100</v>
      </c>
      <c r="AD310" s="137">
        <f>IF(AND(AD$3&gt;=$K310,AD$3&lt;$L310),100*$AM310,0)</f>
        <v>0</v>
      </c>
      <c r="AE310" s="137">
        <f>IF(AND(AE$3&gt;=$K310,AE$3&lt;$L310),100*$AM310,0)</f>
        <v>0</v>
      </c>
      <c r="AF310" s="137">
        <f>IF(AND(AF$3&gt;=$K310,AF$3&lt;$L310),100*$AM310,0)</f>
        <v>0</v>
      </c>
      <c r="AG310" s="137">
        <f>IF(AND(AG$3&gt;=$K310,AG$3&lt;$L310),100*$AM310,0)</f>
        <v>0</v>
      </c>
      <c r="AH310" s="137">
        <f>IF(AND(AH$3&gt;=$K310,AH$3&lt;$L310),100*$AM310,0)</f>
        <v>0</v>
      </c>
      <c r="AI310" s="137">
        <f>IF(AND(AI$3&gt;=$K310,AI$3&lt;$L310),100*$AM310,0)</f>
        <v>0</v>
      </c>
      <c r="AJ310" s="137">
        <f>IF(AND(AJ$3&gt;=$K310,AJ$3&lt;$L310),100*$AM310,0)</f>
        <v>0</v>
      </c>
      <c r="AK310" s="136">
        <f ca="1">IF(AND(AND($AK$3&lt;=B310,B310&lt;=$AK$1),B310&lt;&gt;""),1,0)</f>
        <v>1</v>
      </c>
      <c r="AL310" s="136">
        <f t="shared" si="5"/>
        <v>1</v>
      </c>
      <c r="AM310" s="136">
        <v>1</v>
      </c>
    </row>
    <row r="311" spans="1:39" ht="37.5">
      <c r="A311" s="148">
        <v>860</v>
      </c>
      <c r="B311" s="149">
        <v>46057</v>
      </c>
      <c r="C311" s="150">
        <v>9</v>
      </c>
      <c r="D311" s="150">
        <v>17</v>
      </c>
      <c r="E311" s="153" t="s">
        <v>2</v>
      </c>
      <c r="F311" s="156" t="s">
        <v>38</v>
      </c>
      <c r="G311" s="156" t="s">
        <v>493</v>
      </c>
      <c r="H311" s="138" t="str">
        <f>IF(OR(G311="中止",G311="取消"),"998",IF(ISNA(MATCH($E311,施設情報!$B$2:$B$96,0)),"999",INDEX(施設情報!$C$2:$C$96,MATCH($E311,施設情報!$B$2:$B$96,0))))</f>
        <v>998</v>
      </c>
      <c r="I311" s="139">
        <f>B311</f>
        <v>46057</v>
      </c>
      <c r="J311" s="137" t="str">
        <f>H311&amp;"-"&amp;I311</f>
        <v>998-46057</v>
      </c>
      <c r="K311" s="137">
        <f>C311/24</f>
        <v>0.375</v>
      </c>
      <c r="L311" s="137">
        <f>D311/24</f>
        <v>0.70833333333333337</v>
      </c>
      <c r="M311" s="137">
        <f>IF(AND(M$3&gt;=$K311,M$3&lt;$L311),100*$AM311,0)</f>
        <v>0</v>
      </c>
      <c r="N311" s="137">
        <f>IF(AND(N$3&gt;=$K311,N$3&lt;$L311),100*$AM311,0)</f>
        <v>0</v>
      </c>
      <c r="O311" s="137">
        <f>IF(AND(O$3&gt;=$K311,O$3&lt;$L311),100*$AM311,0)</f>
        <v>0</v>
      </c>
      <c r="P311" s="137">
        <f>IF(AND(P$3&gt;=$K311,P$3&lt;$L311),100*$AM311,0)</f>
        <v>0</v>
      </c>
      <c r="Q311" s="137">
        <f>IF(AND(Q$3&gt;=$K311,Q$3&lt;$L311),100*$AM311,0)</f>
        <v>0</v>
      </c>
      <c r="R311" s="137">
        <f>IF(AND(R$3&gt;=$K311,R$3&lt;$L311),100*$AM311,0)</f>
        <v>0</v>
      </c>
      <c r="S311" s="137">
        <f>IF(AND(S$3&gt;=$K311,S$3&lt;$L311),100*$AM311,0)</f>
        <v>0</v>
      </c>
      <c r="T311" s="137">
        <f>IF(AND(T$3&gt;=$K311,T$3&lt;$L311),100*$AM311,0)</f>
        <v>0</v>
      </c>
      <c r="U311" s="137">
        <f>IF(AND(U$3&gt;=$K311,U$3&lt;$L311),100*$AM311,0)</f>
        <v>0</v>
      </c>
      <c r="V311" s="137">
        <f>IF(AND(V$3&gt;=$K311,V$3&lt;$L311),100*$AM311,0)</f>
        <v>100</v>
      </c>
      <c r="W311" s="137">
        <f>IF(AND(W$3&gt;=$K311,W$3&lt;$L311),100*$AM311,0)</f>
        <v>100</v>
      </c>
      <c r="X311" s="137">
        <f>IF(AND(X$3&gt;=$K311,X$3&lt;$L311),100*$AM311,0)</f>
        <v>100</v>
      </c>
      <c r="Y311" s="137">
        <f>IF(AND(Y$3&gt;=$K311,Y$3&lt;$L311),100*$AM311,0)</f>
        <v>100</v>
      </c>
      <c r="Z311" s="137">
        <f>IF(AND(Z$3&gt;=$K311,Z$3&lt;$L311),100*$AM311,0)</f>
        <v>100</v>
      </c>
      <c r="AA311" s="137">
        <f>IF(AND(AA$3&gt;=$K311,AA$3&lt;$L311),100*$AM311,0)</f>
        <v>100</v>
      </c>
      <c r="AB311" s="137">
        <f>IF(AND(AB$3&gt;=$K311,AB$3&lt;$L311),100*$AM311,0)</f>
        <v>100</v>
      </c>
      <c r="AC311" s="137">
        <f>IF(AND(AC$3&gt;=$K311,AC$3&lt;$L311),100*$AM311,0)</f>
        <v>100</v>
      </c>
      <c r="AD311" s="137">
        <f>IF(AND(AD$3&gt;=$K311,AD$3&lt;$L311),100*$AM311,0)</f>
        <v>0</v>
      </c>
      <c r="AE311" s="137">
        <f>IF(AND(AE$3&gt;=$K311,AE$3&lt;$L311),100*$AM311,0)</f>
        <v>0</v>
      </c>
      <c r="AF311" s="137">
        <f>IF(AND(AF$3&gt;=$K311,AF$3&lt;$L311),100*$AM311,0)</f>
        <v>0</v>
      </c>
      <c r="AG311" s="137">
        <f>IF(AND(AG$3&gt;=$K311,AG$3&lt;$L311),100*$AM311,0)</f>
        <v>0</v>
      </c>
      <c r="AH311" s="137">
        <f>IF(AND(AH$3&gt;=$K311,AH$3&lt;$L311),100*$AM311,0)</f>
        <v>0</v>
      </c>
      <c r="AI311" s="137">
        <f>IF(AND(AI$3&gt;=$K311,AI$3&lt;$L311),100*$AM311,0)</f>
        <v>0</v>
      </c>
      <c r="AJ311" s="137">
        <f>IF(AND(AJ$3&gt;=$K311,AJ$3&lt;$L311),100*$AM311,0)</f>
        <v>0</v>
      </c>
      <c r="AK311" s="136">
        <f ca="1">IF(AND(AND($AK$3&lt;=B311,B311&lt;=$AK$1),B311&lt;&gt;""),1,0)</f>
        <v>1</v>
      </c>
      <c r="AL311" s="136">
        <f t="shared" si="5"/>
        <v>1</v>
      </c>
      <c r="AM311" s="136">
        <v>1</v>
      </c>
    </row>
    <row r="312" spans="1:39" ht="75">
      <c r="A312" s="148">
        <v>871</v>
      </c>
      <c r="B312" s="149">
        <v>46057</v>
      </c>
      <c r="C312" s="150">
        <v>9</v>
      </c>
      <c r="D312" s="150">
        <v>17</v>
      </c>
      <c r="E312" s="153" t="s">
        <v>41</v>
      </c>
      <c r="F312" s="156" t="s">
        <v>38</v>
      </c>
      <c r="G312" s="156" t="s">
        <v>493</v>
      </c>
      <c r="H312" s="138" t="str">
        <f>IF(OR(G312="中止",G312="取消"),"998",IF(ISNA(MATCH($E312,施設情報!$B$2:$B$96,0)),"999",INDEX(施設情報!$C$2:$C$96,MATCH($E312,施設情報!$B$2:$B$96,0))))</f>
        <v>998</v>
      </c>
      <c r="I312" s="139">
        <f>B312</f>
        <v>46057</v>
      </c>
      <c r="J312" s="137" t="str">
        <f>H312&amp;"-"&amp;I312</f>
        <v>998-46057</v>
      </c>
      <c r="K312" s="137">
        <f>C312/24</f>
        <v>0.375</v>
      </c>
      <c r="L312" s="137">
        <f>D312/24</f>
        <v>0.70833333333333337</v>
      </c>
      <c r="M312" s="137">
        <f>IF(AND(M$3&gt;=$K312,M$3&lt;$L312),100*$AM312,0)</f>
        <v>0</v>
      </c>
      <c r="N312" s="137">
        <f>IF(AND(N$3&gt;=$K312,N$3&lt;$L312),100*$AM312,0)</f>
        <v>0</v>
      </c>
      <c r="O312" s="137">
        <f>IF(AND(O$3&gt;=$K312,O$3&lt;$L312),100*$AM312,0)</f>
        <v>0</v>
      </c>
      <c r="P312" s="137">
        <f>IF(AND(P$3&gt;=$K312,P$3&lt;$L312),100*$AM312,0)</f>
        <v>0</v>
      </c>
      <c r="Q312" s="137">
        <f>IF(AND(Q$3&gt;=$K312,Q$3&lt;$L312),100*$AM312,0)</f>
        <v>0</v>
      </c>
      <c r="R312" s="137">
        <f>IF(AND(R$3&gt;=$K312,R$3&lt;$L312),100*$AM312,0)</f>
        <v>0</v>
      </c>
      <c r="S312" s="137">
        <f>IF(AND(S$3&gt;=$K312,S$3&lt;$L312),100*$AM312,0)</f>
        <v>0</v>
      </c>
      <c r="T312" s="137">
        <f>IF(AND(T$3&gt;=$K312,T$3&lt;$L312),100*$AM312,0)</f>
        <v>0</v>
      </c>
      <c r="U312" s="137">
        <f>IF(AND(U$3&gt;=$K312,U$3&lt;$L312),100*$AM312,0)</f>
        <v>0</v>
      </c>
      <c r="V312" s="137">
        <f>IF(AND(V$3&gt;=$K312,V$3&lt;$L312),100*$AM312,0)</f>
        <v>100</v>
      </c>
      <c r="W312" s="137">
        <f>IF(AND(W$3&gt;=$K312,W$3&lt;$L312),100*$AM312,0)</f>
        <v>100</v>
      </c>
      <c r="X312" s="137">
        <f>IF(AND(X$3&gt;=$K312,X$3&lt;$L312),100*$AM312,0)</f>
        <v>100</v>
      </c>
      <c r="Y312" s="137">
        <f>IF(AND(Y$3&gt;=$K312,Y$3&lt;$L312),100*$AM312,0)</f>
        <v>100</v>
      </c>
      <c r="Z312" s="137">
        <f>IF(AND(Z$3&gt;=$K312,Z$3&lt;$L312),100*$AM312,0)</f>
        <v>100</v>
      </c>
      <c r="AA312" s="137">
        <f>IF(AND(AA$3&gt;=$K312,AA$3&lt;$L312),100*$AM312,0)</f>
        <v>100</v>
      </c>
      <c r="AB312" s="137">
        <f>IF(AND(AB$3&gt;=$K312,AB$3&lt;$L312),100*$AM312,0)</f>
        <v>100</v>
      </c>
      <c r="AC312" s="137">
        <f>IF(AND(AC$3&gt;=$K312,AC$3&lt;$L312),100*$AM312,0)</f>
        <v>100</v>
      </c>
      <c r="AD312" s="137">
        <f>IF(AND(AD$3&gt;=$K312,AD$3&lt;$L312),100*$AM312,0)</f>
        <v>0</v>
      </c>
      <c r="AE312" s="137">
        <f>IF(AND(AE$3&gt;=$K312,AE$3&lt;$L312),100*$AM312,0)</f>
        <v>0</v>
      </c>
      <c r="AF312" s="137">
        <f>IF(AND(AF$3&gt;=$K312,AF$3&lt;$L312),100*$AM312,0)</f>
        <v>0</v>
      </c>
      <c r="AG312" s="137">
        <f>IF(AND(AG$3&gt;=$K312,AG$3&lt;$L312),100*$AM312,0)</f>
        <v>0</v>
      </c>
      <c r="AH312" s="137">
        <f>IF(AND(AH$3&gt;=$K312,AH$3&lt;$L312),100*$AM312,0)</f>
        <v>0</v>
      </c>
      <c r="AI312" s="137">
        <f>IF(AND(AI$3&gt;=$K312,AI$3&lt;$L312),100*$AM312,0)</f>
        <v>0</v>
      </c>
      <c r="AJ312" s="137">
        <f>IF(AND(AJ$3&gt;=$K312,AJ$3&lt;$L312),100*$AM312,0)</f>
        <v>0</v>
      </c>
      <c r="AK312" s="136">
        <f ca="1">IF(AND(AND($AK$3&lt;=B312,B312&lt;=$AK$1),B312&lt;&gt;""),1,0)</f>
        <v>1</v>
      </c>
      <c r="AL312" s="136">
        <f t="shared" si="5"/>
        <v>1</v>
      </c>
      <c r="AM312" s="136">
        <v>1</v>
      </c>
    </row>
    <row r="313" spans="1:39" ht="112.5">
      <c r="A313" s="148">
        <v>1000</v>
      </c>
      <c r="B313" s="149">
        <v>46057</v>
      </c>
      <c r="C313" s="150">
        <v>17</v>
      </c>
      <c r="D313" s="150">
        <v>21</v>
      </c>
      <c r="E313" s="153" t="s">
        <v>81</v>
      </c>
      <c r="F313" s="156" t="s">
        <v>38</v>
      </c>
      <c r="G313" s="156" t="s">
        <v>495</v>
      </c>
      <c r="H313" s="138" t="str">
        <f>IF(OR(G313="中止",G313="取消"),"998",IF(ISNA(MATCH($E313,施設情報!$B$2:$B$96,0)),"999",INDEX(施設情報!$C$2:$C$96,MATCH($E313,施設情報!$B$2:$B$96,0))))</f>
        <v>058</v>
      </c>
      <c r="I313" s="139">
        <f>B313</f>
        <v>46057</v>
      </c>
      <c r="J313" s="137" t="str">
        <f>H313&amp;"-"&amp;I313</f>
        <v>058-46057</v>
      </c>
      <c r="K313" s="137">
        <f>C313/24</f>
        <v>0.70833333333333337</v>
      </c>
      <c r="L313" s="137">
        <f>D313/24</f>
        <v>0.875</v>
      </c>
      <c r="M313" s="137">
        <f>IF(AND(M$3&gt;=$K313,M$3&lt;$L313),100*$AM313,0)</f>
        <v>0</v>
      </c>
      <c r="N313" s="137">
        <f>IF(AND(N$3&gt;=$K313,N$3&lt;$L313),100*$AM313,0)</f>
        <v>0</v>
      </c>
      <c r="O313" s="137">
        <f>IF(AND(O$3&gt;=$K313,O$3&lt;$L313),100*$AM313,0)</f>
        <v>0</v>
      </c>
      <c r="P313" s="137">
        <f>IF(AND(P$3&gt;=$K313,P$3&lt;$L313),100*$AM313,0)</f>
        <v>0</v>
      </c>
      <c r="Q313" s="137">
        <f>IF(AND(Q$3&gt;=$K313,Q$3&lt;$L313),100*$AM313,0)</f>
        <v>0</v>
      </c>
      <c r="R313" s="137">
        <f>IF(AND(R$3&gt;=$K313,R$3&lt;$L313),100*$AM313,0)</f>
        <v>0</v>
      </c>
      <c r="S313" s="137">
        <f>IF(AND(S$3&gt;=$K313,S$3&lt;$L313),100*$AM313,0)</f>
        <v>0</v>
      </c>
      <c r="T313" s="137">
        <f>IF(AND(T$3&gt;=$K313,T$3&lt;$L313),100*$AM313,0)</f>
        <v>0</v>
      </c>
      <c r="U313" s="137">
        <f>IF(AND(U$3&gt;=$K313,U$3&lt;$L313),100*$AM313,0)</f>
        <v>0</v>
      </c>
      <c r="V313" s="137">
        <f>IF(AND(V$3&gt;=$K313,V$3&lt;$L313),100*$AM313,0)</f>
        <v>0</v>
      </c>
      <c r="W313" s="137">
        <f>IF(AND(W$3&gt;=$K313,W$3&lt;$L313),100*$AM313,0)</f>
        <v>0</v>
      </c>
      <c r="X313" s="137">
        <f>IF(AND(X$3&gt;=$K313,X$3&lt;$L313),100*$AM313,0)</f>
        <v>0</v>
      </c>
      <c r="Y313" s="137">
        <f>IF(AND(Y$3&gt;=$K313,Y$3&lt;$L313),100*$AM313,0)</f>
        <v>0</v>
      </c>
      <c r="Z313" s="137">
        <f>IF(AND(Z$3&gt;=$K313,Z$3&lt;$L313),100*$AM313,0)</f>
        <v>0</v>
      </c>
      <c r="AA313" s="137">
        <f>IF(AND(AA$3&gt;=$K313,AA$3&lt;$L313),100*$AM313,0)</f>
        <v>0</v>
      </c>
      <c r="AB313" s="137">
        <f>IF(AND(AB$3&gt;=$K313,AB$3&lt;$L313),100*$AM313,0)</f>
        <v>0</v>
      </c>
      <c r="AC313" s="137">
        <f>IF(AND(AC$3&gt;=$K313,AC$3&lt;$L313),100*$AM313,0)</f>
        <v>0</v>
      </c>
      <c r="AD313" s="137">
        <f>IF(AND(AD$3&gt;=$K313,AD$3&lt;$L313),100*$AM313,0)</f>
        <v>100</v>
      </c>
      <c r="AE313" s="137">
        <f>IF(AND(AE$3&gt;=$K313,AE$3&lt;$L313),100*$AM313,0)</f>
        <v>100</v>
      </c>
      <c r="AF313" s="137">
        <f>IF(AND(AF$3&gt;=$K313,AF$3&lt;$L313),100*$AM313,0)</f>
        <v>100</v>
      </c>
      <c r="AG313" s="137">
        <f>IF(AND(AG$3&gt;=$K313,AG$3&lt;$L313),100*$AM313,0)</f>
        <v>100</v>
      </c>
      <c r="AH313" s="137">
        <f>IF(AND(AH$3&gt;=$K313,AH$3&lt;$L313),100*$AM313,0)</f>
        <v>0</v>
      </c>
      <c r="AI313" s="137">
        <f>IF(AND(AI$3&gt;=$K313,AI$3&lt;$L313),100*$AM313,0)</f>
        <v>0</v>
      </c>
      <c r="AJ313" s="137">
        <f>IF(AND(AJ$3&gt;=$K313,AJ$3&lt;$L313),100*$AM313,0)</f>
        <v>0</v>
      </c>
      <c r="AK313" s="136">
        <f ca="1">IF(AND(AND($AK$3&lt;=B313,B313&lt;=$AK$1),B313&lt;&gt;""),1,0)</f>
        <v>1</v>
      </c>
      <c r="AL313" s="136">
        <f t="shared" si="5"/>
        <v>1</v>
      </c>
      <c r="AM313" s="136">
        <v>1</v>
      </c>
    </row>
    <row r="314" spans="1:39" ht="75">
      <c r="A314" s="148">
        <v>1001</v>
      </c>
      <c r="B314" s="149">
        <v>46057</v>
      </c>
      <c r="C314" s="150">
        <v>17</v>
      </c>
      <c r="D314" s="150">
        <v>21</v>
      </c>
      <c r="E314" s="153" t="s">
        <v>77</v>
      </c>
      <c r="F314" s="156" t="s">
        <v>38</v>
      </c>
      <c r="G314" s="156" t="s">
        <v>495</v>
      </c>
      <c r="H314" s="138" t="str">
        <f>IF(OR(G314="中止",G314="取消"),"998",IF(ISNA(MATCH($E314,施設情報!$B$2:$B$96,0)),"999",INDEX(施設情報!$C$2:$C$96,MATCH($E314,施設情報!$B$2:$B$96,0))))</f>
        <v>054</v>
      </c>
      <c r="I314" s="139">
        <f>B314</f>
        <v>46057</v>
      </c>
      <c r="J314" s="137" t="str">
        <f>H314&amp;"-"&amp;I314</f>
        <v>054-46057</v>
      </c>
      <c r="K314" s="137">
        <f>C314/24</f>
        <v>0.70833333333333337</v>
      </c>
      <c r="L314" s="137">
        <f>D314/24</f>
        <v>0.875</v>
      </c>
      <c r="M314" s="137">
        <f>IF(AND(M$3&gt;=$K314,M$3&lt;$L314),100*$AM314,0)</f>
        <v>0</v>
      </c>
      <c r="N314" s="137">
        <f>IF(AND(N$3&gt;=$K314,N$3&lt;$L314),100*$AM314,0)</f>
        <v>0</v>
      </c>
      <c r="O314" s="137">
        <f>IF(AND(O$3&gt;=$K314,O$3&lt;$L314),100*$AM314,0)</f>
        <v>0</v>
      </c>
      <c r="P314" s="137">
        <f>IF(AND(P$3&gt;=$K314,P$3&lt;$L314),100*$AM314,0)</f>
        <v>0</v>
      </c>
      <c r="Q314" s="137">
        <f>IF(AND(Q$3&gt;=$K314,Q$3&lt;$L314),100*$AM314,0)</f>
        <v>0</v>
      </c>
      <c r="R314" s="137">
        <f>IF(AND(R$3&gt;=$K314,R$3&lt;$L314),100*$AM314,0)</f>
        <v>0</v>
      </c>
      <c r="S314" s="137">
        <f>IF(AND(S$3&gt;=$K314,S$3&lt;$L314),100*$AM314,0)</f>
        <v>0</v>
      </c>
      <c r="T314" s="137">
        <f>IF(AND(T$3&gt;=$K314,T$3&lt;$L314),100*$AM314,0)</f>
        <v>0</v>
      </c>
      <c r="U314" s="137">
        <f>IF(AND(U$3&gt;=$K314,U$3&lt;$L314),100*$AM314,0)</f>
        <v>0</v>
      </c>
      <c r="V314" s="137">
        <f>IF(AND(V$3&gt;=$K314,V$3&lt;$L314),100*$AM314,0)</f>
        <v>0</v>
      </c>
      <c r="W314" s="137">
        <f>IF(AND(W$3&gt;=$K314,W$3&lt;$L314),100*$AM314,0)</f>
        <v>0</v>
      </c>
      <c r="X314" s="137">
        <f>IF(AND(X$3&gt;=$K314,X$3&lt;$L314),100*$AM314,0)</f>
        <v>0</v>
      </c>
      <c r="Y314" s="137">
        <f>IF(AND(Y$3&gt;=$K314,Y$3&lt;$L314),100*$AM314,0)</f>
        <v>0</v>
      </c>
      <c r="Z314" s="137">
        <f>IF(AND(Z$3&gt;=$K314,Z$3&lt;$L314),100*$AM314,0)</f>
        <v>0</v>
      </c>
      <c r="AA314" s="137">
        <f>IF(AND(AA$3&gt;=$K314,AA$3&lt;$L314),100*$AM314,0)</f>
        <v>0</v>
      </c>
      <c r="AB314" s="137">
        <f>IF(AND(AB$3&gt;=$K314,AB$3&lt;$L314),100*$AM314,0)</f>
        <v>0</v>
      </c>
      <c r="AC314" s="137">
        <f>IF(AND(AC$3&gt;=$K314,AC$3&lt;$L314),100*$AM314,0)</f>
        <v>0</v>
      </c>
      <c r="AD314" s="137">
        <f>IF(AND(AD$3&gt;=$K314,AD$3&lt;$L314),100*$AM314,0)</f>
        <v>100</v>
      </c>
      <c r="AE314" s="137">
        <f>IF(AND(AE$3&gt;=$K314,AE$3&lt;$L314),100*$AM314,0)</f>
        <v>100</v>
      </c>
      <c r="AF314" s="137">
        <f>IF(AND(AF$3&gt;=$K314,AF$3&lt;$L314),100*$AM314,0)</f>
        <v>100</v>
      </c>
      <c r="AG314" s="137">
        <f>IF(AND(AG$3&gt;=$K314,AG$3&lt;$L314),100*$AM314,0)</f>
        <v>100</v>
      </c>
      <c r="AH314" s="137">
        <f>IF(AND(AH$3&gt;=$K314,AH$3&lt;$L314),100*$AM314,0)</f>
        <v>0</v>
      </c>
      <c r="AI314" s="137">
        <f>IF(AND(AI$3&gt;=$K314,AI$3&lt;$L314),100*$AM314,0)</f>
        <v>0</v>
      </c>
      <c r="AJ314" s="137">
        <f>IF(AND(AJ$3&gt;=$K314,AJ$3&lt;$L314),100*$AM314,0)</f>
        <v>0</v>
      </c>
      <c r="AK314" s="136">
        <f ca="1">IF(AND(AND($AK$3&lt;=B314,B314&lt;=$AK$1),B314&lt;&gt;""),1,0)</f>
        <v>1</v>
      </c>
      <c r="AL314" s="136">
        <f t="shared" si="5"/>
        <v>1</v>
      </c>
      <c r="AM314" s="136">
        <v>1</v>
      </c>
    </row>
    <row r="315" spans="1:39" ht="37.5">
      <c r="A315" s="148">
        <v>1002</v>
      </c>
      <c r="B315" s="149">
        <v>46057</v>
      </c>
      <c r="C315" s="150">
        <v>17</v>
      </c>
      <c r="D315" s="150">
        <v>21</v>
      </c>
      <c r="E315" s="153" t="s">
        <v>88</v>
      </c>
      <c r="F315" s="156" t="s">
        <v>38</v>
      </c>
      <c r="G315" s="156" t="s">
        <v>495</v>
      </c>
      <c r="H315" s="138" t="str">
        <f>IF(OR(G315="中止",G315="取消"),"998",IF(ISNA(MATCH($E315,施設情報!$B$2:$B$96,0)),"999",INDEX(施設情報!$C$2:$C$96,MATCH($E315,施設情報!$B$2:$B$96,0))))</f>
        <v>063</v>
      </c>
      <c r="I315" s="139">
        <f>B315</f>
        <v>46057</v>
      </c>
      <c r="J315" s="137" t="str">
        <f>H315&amp;"-"&amp;I315</f>
        <v>063-46057</v>
      </c>
      <c r="K315" s="137">
        <f>C315/24</f>
        <v>0.70833333333333337</v>
      </c>
      <c r="L315" s="137">
        <f>D315/24</f>
        <v>0.875</v>
      </c>
      <c r="M315" s="137">
        <f>IF(AND(M$3&gt;=$K315,M$3&lt;$L315),100*$AM315,0)</f>
        <v>0</v>
      </c>
      <c r="N315" s="137">
        <f>IF(AND(N$3&gt;=$K315,N$3&lt;$L315),100*$AM315,0)</f>
        <v>0</v>
      </c>
      <c r="O315" s="137">
        <f>IF(AND(O$3&gt;=$K315,O$3&lt;$L315),100*$AM315,0)</f>
        <v>0</v>
      </c>
      <c r="P315" s="137">
        <f>IF(AND(P$3&gt;=$K315,P$3&lt;$L315),100*$AM315,0)</f>
        <v>0</v>
      </c>
      <c r="Q315" s="137">
        <f>IF(AND(Q$3&gt;=$K315,Q$3&lt;$L315),100*$AM315,0)</f>
        <v>0</v>
      </c>
      <c r="R315" s="137">
        <f>IF(AND(R$3&gt;=$K315,R$3&lt;$L315),100*$AM315,0)</f>
        <v>0</v>
      </c>
      <c r="S315" s="137">
        <f>IF(AND(S$3&gt;=$K315,S$3&lt;$L315),100*$AM315,0)</f>
        <v>0</v>
      </c>
      <c r="T315" s="137">
        <f>IF(AND(T$3&gt;=$K315,T$3&lt;$L315),100*$AM315,0)</f>
        <v>0</v>
      </c>
      <c r="U315" s="137">
        <f>IF(AND(U$3&gt;=$K315,U$3&lt;$L315),100*$AM315,0)</f>
        <v>0</v>
      </c>
      <c r="V315" s="137">
        <f>IF(AND(V$3&gt;=$K315,V$3&lt;$L315),100*$AM315,0)</f>
        <v>0</v>
      </c>
      <c r="W315" s="137">
        <f>IF(AND(W$3&gt;=$K315,W$3&lt;$L315),100*$AM315,0)</f>
        <v>0</v>
      </c>
      <c r="X315" s="137">
        <f>IF(AND(X$3&gt;=$K315,X$3&lt;$L315),100*$AM315,0)</f>
        <v>0</v>
      </c>
      <c r="Y315" s="137">
        <f>IF(AND(Y$3&gt;=$K315,Y$3&lt;$L315),100*$AM315,0)</f>
        <v>0</v>
      </c>
      <c r="Z315" s="137">
        <f>IF(AND(Z$3&gt;=$K315,Z$3&lt;$L315),100*$AM315,0)</f>
        <v>0</v>
      </c>
      <c r="AA315" s="137">
        <f>IF(AND(AA$3&gt;=$K315,AA$3&lt;$L315),100*$AM315,0)</f>
        <v>0</v>
      </c>
      <c r="AB315" s="137">
        <f>IF(AND(AB$3&gt;=$K315,AB$3&lt;$L315),100*$AM315,0)</f>
        <v>0</v>
      </c>
      <c r="AC315" s="137">
        <f>IF(AND(AC$3&gt;=$K315,AC$3&lt;$L315),100*$AM315,0)</f>
        <v>0</v>
      </c>
      <c r="AD315" s="137">
        <f>IF(AND(AD$3&gt;=$K315,AD$3&lt;$L315),100*$AM315,0)</f>
        <v>100</v>
      </c>
      <c r="AE315" s="137">
        <f>IF(AND(AE$3&gt;=$K315,AE$3&lt;$L315),100*$AM315,0)</f>
        <v>100</v>
      </c>
      <c r="AF315" s="137">
        <f>IF(AND(AF$3&gt;=$K315,AF$3&lt;$L315),100*$AM315,0)</f>
        <v>100</v>
      </c>
      <c r="AG315" s="137">
        <f>IF(AND(AG$3&gt;=$K315,AG$3&lt;$L315),100*$AM315,0)</f>
        <v>100</v>
      </c>
      <c r="AH315" s="137">
        <f>IF(AND(AH$3&gt;=$K315,AH$3&lt;$L315),100*$AM315,0)</f>
        <v>0</v>
      </c>
      <c r="AI315" s="137">
        <f>IF(AND(AI$3&gt;=$K315,AI$3&lt;$L315),100*$AM315,0)</f>
        <v>0</v>
      </c>
      <c r="AJ315" s="137">
        <f>IF(AND(AJ$3&gt;=$K315,AJ$3&lt;$L315),100*$AM315,0)</f>
        <v>0</v>
      </c>
      <c r="AK315" s="136">
        <f ca="1">IF(AND(AND($AK$3&lt;=B315,B315&lt;=$AK$1),B315&lt;&gt;""),1,0)</f>
        <v>1</v>
      </c>
      <c r="AL315" s="136">
        <f t="shared" si="5"/>
        <v>1</v>
      </c>
      <c r="AM315" s="136">
        <v>1</v>
      </c>
    </row>
    <row r="316" spans="1:39" ht="37.5">
      <c r="A316" s="148">
        <v>1029</v>
      </c>
      <c r="B316" s="149">
        <v>46057</v>
      </c>
      <c r="C316" s="150">
        <v>9</v>
      </c>
      <c r="D316" s="150">
        <v>17</v>
      </c>
      <c r="E316" s="153" t="s">
        <v>91</v>
      </c>
      <c r="F316" s="156" t="s">
        <v>494</v>
      </c>
      <c r="G316" s="156" t="s">
        <v>493</v>
      </c>
      <c r="H316" s="138" t="str">
        <f>IF(OR(G316="中止",G316="取消"),"998",IF(ISNA(MATCH($E316,施設情報!$B$2:$B$96,0)),"999",INDEX(施設情報!$C$2:$C$96,MATCH($E316,施設情報!$B$2:$B$96,0))))</f>
        <v>998</v>
      </c>
      <c r="I316" s="139">
        <f>B316</f>
        <v>46057</v>
      </c>
      <c r="J316" s="137" t="str">
        <f>H316&amp;"-"&amp;I316</f>
        <v>998-46057</v>
      </c>
      <c r="K316" s="137">
        <f>C316/24</f>
        <v>0.375</v>
      </c>
      <c r="L316" s="137">
        <f>D316/24</f>
        <v>0.70833333333333337</v>
      </c>
      <c r="M316" s="137">
        <f>IF(AND(M$3&gt;=$K316,M$3&lt;$L316),100*$AM316,0)</f>
        <v>0</v>
      </c>
      <c r="N316" s="137">
        <f>IF(AND(N$3&gt;=$K316,N$3&lt;$L316),100*$AM316,0)</f>
        <v>0</v>
      </c>
      <c r="O316" s="137">
        <f>IF(AND(O$3&gt;=$K316,O$3&lt;$L316),100*$AM316,0)</f>
        <v>0</v>
      </c>
      <c r="P316" s="137">
        <f>IF(AND(P$3&gt;=$K316,P$3&lt;$L316),100*$AM316,0)</f>
        <v>0</v>
      </c>
      <c r="Q316" s="137">
        <f>IF(AND(Q$3&gt;=$K316,Q$3&lt;$L316),100*$AM316,0)</f>
        <v>0</v>
      </c>
      <c r="R316" s="137">
        <f>IF(AND(R$3&gt;=$K316,R$3&lt;$L316),100*$AM316,0)</f>
        <v>0</v>
      </c>
      <c r="S316" s="137">
        <f>IF(AND(S$3&gt;=$K316,S$3&lt;$L316),100*$AM316,0)</f>
        <v>0</v>
      </c>
      <c r="T316" s="137">
        <f>IF(AND(T$3&gt;=$K316,T$3&lt;$L316),100*$AM316,0)</f>
        <v>0</v>
      </c>
      <c r="U316" s="137">
        <f>IF(AND(U$3&gt;=$K316,U$3&lt;$L316),100*$AM316,0)</f>
        <v>0</v>
      </c>
      <c r="V316" s="137">
        <f>IF(AND(V$3&gt;=$K316,V$3&lt;$L316),100*$AM316,0)</f>
        <v>100</v>
      </c>
      <c r="W316" s="137">
        <f>IF(AND(W$3&gt;=$K316,W$3&lt;$L316),100*$AM316,0)</f>
        <v>100</v>
      </c>
      <c r="X316" s="137">
        <f>IF(AND(X$3&gt;=$K316,X$3&lt;$L316),100*$AM316,0)</f>
        <v>100</v>
      </c>
      <c r="Y316" s="137">
        <f>IF(AND(Y$3&gt;=$K316,Y$3&lt;$L316),100*$AM316,0)</f>
        <v>100</v>
      </c>
      <c r="Z316" s="137">
        <f>IF(AND(Z$3&gt;=$K316,Z$3&lt;$L316),100*$AM316,0)</f>
        <v>100</v>
      </c>
      <c r="AA316" s="137">
        <f>IF(AND(AA$3&gt;=$K316,AA$3&lt;$L316),100*$AM316,0)</f>
        <v>100</v>
      </c>
      <c r="AB316" s="137">
        <f>IF(AND(AB$3&gt;=$K316,AB$3&lt;$L316),100*$AM316,0)</f>
        <v>100</v>
      </c>
      <c r="AC316" s="137">
        <f>IF(AND(AC$3&gt;=$K316,AC$3&lt;$L316),100*$AM316,0)</f>
        <v>100</v>
      </c>
      <c r="AD316" s="137">
        <f>IF(AND(AD$3&gt;=$K316,AD$3&lt;$L316),100*$AM316,0)</f>
        <v>0</v>
      </c>
      <c r="AE316" s="137">
        <f>IF(AND(AE$3&gt;=$K316,AE$3&lt;$L316),100*$AM316,0)</f>
        <v>0</v>
      </c>
      <c r="AF316" s="137">
        <f>IF(AND(AF$3&gt;=$K316,AF$3&lt;$L316),100*$AM316,0)</f>
        <v>0</v>
      </c>
      <c r="AG316" s="137">
        <f>IF(AND(AG$3&gt;=$K316,AG$3&lt;$L316),100*$AM316,0)</f>
        <v>0</v>
      </c>
      <c r="AH316" s="137">
        <f>IF(AND(AH$3&gt;=$K316,AH$3&lt;$L316),100*$AM316,0)</f>
        <v>0</v>
      </c>
      <c r="AI316" s="137">
        <f>IF(AND(AI$3&gt;=$K316,AI$3&lt;$L316),100*$AM316,0)</f>
        <v>0</v>
      </c>
      <c r="AJ316" s="137">
        <f>IF(AND(AJ$3&gt;=$K316,AJ$3&lt;$L316),100*$AM316,0)</f>
        <v>0</v>
      </c>
      <c r="AK316" s="136">
        <f ca="1">IF(AND(AND($AK$3&lt;=B316,B316&lt;=$AK$1),B316&lt;&gt;""),1,0)</f>
        <v>1</v>
      </c>
      <c r="AL316" s="136">
        <f t="shared" si="5"/>
        <v>1</v>
      </c>
      <c r="AM316" s="136">
        <v>1</v>
      </c>
    </row>
    <row r="317" spans="1:39" ht="37.5">
      <c r="A317" s="148">
        <v>1070</v>
      </c>
      <c r="B317" s="149">
        <v>46057</v>
      </c>
      <c r="C317" s="150">
        <v>9</v>
      </c>
      <c r="D317" s="150">
        <v>17</v>
      </c>
      <c r="E317" s="153" t="s">
        <v>40</v>
      </c>
      <c r="F317" s="156" t="s">
        <v>38</v>
      </c>
      <c r="G317" s="156" t="s">
        <v>495</v>
      </c>
      <c r="H317" s="138" t="str">
        <f>IF(OR(G317="中止",G317="取消"),"998",IF(ISNA(MATCH($E317,施設情報!$B$2:$B$96,0)),"999",INDEX(施設情報!$C$2:$C$96,MATCH($E317,施設情報!$B$2:$B$96,0))))</f>
        <v>003</v>
      </c>
      <c r="I317" s="139">
        <f>B317</f>
        <v>46057</v>
      </c>
      <c r="J317" s="137" t="str">
        <f>H317&amp;"-"&amp;I317</f>
        <v>003-46057</v>
      </c>
      <c r="K317" s="137">
        <f>C317/24</f>
        <v>0.375</v>
      </c>
      <c r="L317" s="137">
        <f>D317/24</f>
        <v>0.70833333333333337</v>
      </c>
      <c r="M317" s="137">
        <f>IF(AND(M$3&gt;=$K317,M$3&lt;$L317),100*$AM317,0)</f>
        <v>0</v>
      </c>
      <c r="N317" s="137">
        <f>IF(AND(N$3&gt;=$K317,N$3&lt;$L317),100*$AM317,0)</f>
        <v>0</v>
      </c>
      <c r="O317" s="137">
        <f>IF(AND(O$3&gt;=$K317,O$3&lt;$L317),100*$AM317,0)</f>
        <v>0</v>
      </c>
      <c r="P317" s="137">
        <f>IF(AND(P$3&gt;=$K317,P$3&lt;$L317),100*$AM317,0)</f>
        <v>0</v>
      </c>
      <c r="Q317" s="137">
        <f>IF(AND(Q$3&gt;=$K317,Q$3&lt;$L317),100*$AM317,0)</f>
        <v>0</v>
      </c>
      <c r="R317" s="137">
        <f>IF(AND(R$3&gt;=$K317,R$3&lt;$L317),100*$AM317,0)</f>
        <v>0</v>
      </c>
      <c r="S317" s="137">
        <f>IF(AND(S$3&gt;=$K317,S$3&lt;$L317),100*$AM317,0)</f>
        <v>0</v>
      </c>
      <c r="T317" s="137">
        <f>IF(AND(T$3&gt;=$K317,T$3&lt;$L317),100*$AM317,0)</f>
        <v>0</v>
      </c>
      <c r="U317" s="137">
        <f>IF(AND(U$3&gt;=$K317,U$3&lt;$L317),100*$AM317,0)</f>
        <v>0</v>
      </c>
      <c r="V317" s="137">
        <f>IF(AND(V$3&gt;=$K317,V$3&lt;$L317),100*$AM317,0)</f>
        <v>100</v>
      </c>
      <c r="W317" s="137">
        <f>IF(AND(W$3&gt;=$K317,W$3&lt;$L317),100*$AM317,0)</f>
        <v>100</v>
      </c>
      <c r="X317" s="137">
        <f>IF(AND(X$3&gt;=$K317,X$3&lt;$L317),100*$AM317,0)</f>
        <v>100</v>
      </c>
      <c r="Y317" s="137">
        <f>IF(AND(Y$3&gt;=$K317,Y$3&lt;$L317),100*$AM317,0)</f>
        <v>100</v>
      </c>
      <c r="Z317" s="137">
        <f>IF(AND(Z$3&gt;=$K317,Z$3&lt;$L317),100*$AM317,0)</f>
        <v>100</v>
      </c>
      <c r="AA317" s="137">
        <f>IF(AND(AA$3&gt;=$K317,AA$3&lt;$L317),100*$AM317,0)</f>
        <v>100</v>
      </c>
      <c r="AB317" s="137">
        <f>IF(AND(AB$3&gt;=$K317,AB$3&lt;$L317),100*$AM317,0)</f>
        <v>100</v>
      </c>
      <c r="AC317" s="137">
        <f>IF(AND(AC$3&gt;=$K317,AC$3&lt;$L317),100*$AM317,0)</f>
        <v>100</v>
      </c>
      <c r="AD317" s="137">
        <f>IF(AND(AD$3&gt;=$K317,AD$3&lt;$L317),100*$AM317,0)</f>
        <v>0</v>
      </c>
      <c r="AE317" s="137">
        <f>IF(AND(AE$3&gt;=$K317,AE$3&lt;$L317),100*$AM317,0)</f>
        <v>0</v>
      </c>
      <c r="AF317" s="137">
        <f>IF(AND(AF$3&gt;=$K317,AF$3&lt;$L317),100*$AM317,0)</f>
        <v>0</v>
      </c>
      <c r="AG317" s="137">
        <f>IF(AND(AG$3&gt;=$K317,AG$3&lt;$L317),100*$AM317,0)</f>
        <v>0</v>
      </c>
      <c r="AH317" s="137">
        <f>IF(AND(AH$3&gt;=$K317,AH$3&lt;$L317),100*$AM317,0)</f>
        <v>0</v>
      </c>
      <c r="AI317" s="137">
        <f>IF(AND(AI$3&gt;=$K317,AI$3&lt;$L317),100*$AM317,0)</f>
        <v>0</v>
      </c>
      <c r="AJ317" s="137">
        <f>IF(AND(AJ$3&gt;=$K317,AJ$3&lt;$L317),100*$AM317,0)</f>
        <v>0</v>
      </c>
      <c r="AK317" s="136">
        <f ca="1">IF(AND(AND($AK$3&lt;=B317,B317&lt;=$AK$1),B317&lt;&gt;""),1,0)</f>
        <v>1</v>
      </c>
      <c r="AL317" s="136">
        <f t="shared" si="5"/>
        <v>1</v>
      </c>
      <c r="AM317" s="136">
        <v>1</v>
      </c>
    </row>
    <row r="318" spans="1:39" ht="93.75">
      <c r="A318" s="148">
        <v>1071</v>
      </c>
      <c r="B318" s="149">
        <v>46057</v>
      </c>
      <c r="C318" s="150">
        <v>9</v>
      </c>
      <c r="D318" s="150">
        <v>17</v>
      </c>
      <c r="E318" s="153" t="s">
        <v>42</v>
      </c>
      <c r="F318" s="156" t="s">
        <v>38</v>
      </c>
      <c r="G318" s="156" t="s">
        <v>495</v>
      </c>
      <c r="H318" s="138" t="str">
        <f>IF(OR(G318="中止",G318="取消"),"998",IF(ISNA(MATCH($E318,施設情報!$B$2:$B$96,0)),"999",INDEX(施設情報!$C$2:$C$96,MATCH($E318,施設情報!$B$2:$B$96,0))))</f>
        <v>005</v>
      </c>
      <c r="I318" s="139">
        <f>B318</f>
        <v>46057</v>
      </c>
      <c r="J318" s="137" t="str">
        <f>H318&amp;"-"&amp;I318</f>
        <v>005-46057</v>
      </c>
      <c r="K318" s="137">
        <f>C318/24</f>
        <v>0.375</v>
      </c>
      <c r="L318" s="137">
        <f>D318/24</f>
        <v>0.70833333333333337</v>
      </c>
      <c r="M318" s="137">
        <f>IF(AND(M$3&gt;=$K318,M$3&lt;$L318),100*$AM318,0)</f>
        <v>0</v>
      </c>
      <c r="N318" s="137">
        <f>IF(AND(N$3&gt;=$K318,N$3&lt;$L318),100*$AM318,0)</f>
        <v>0</v>
      </c>
      <c r="O318" s="137">
        <f>IF(AND(O$3&gt;=$K318,O$3&lt;$L318),100*$AM318,0)</f>
        <v>0</v>
      </c>
      <c r="P318" s="137">
        <f>IF(AND(P$3&gt;=$K318,P$3&lt;$L318),100*$AM318,0)</f>
        <v>0</v>
      </c>
      <c r="Q318" s="137">
        <f>IF(AND(Q$3&gt;=$K318,Q$3&lt;$L318),100*$AM318,0)</f>
        <v>0</v>
      </c>
      <c r="R318" s="137">
        <f>IF(AND(R$3&gt;=$K318,R$3&lt;$L318),100*$AM318,0)</f>
        <v>0</v>
      </c>
      <c r="S318" s="137">
        <f>IF(AND(S$3&gt;=$K318,S$3&lt;$L318),100*$AM318,0)</f>
        <v>0</v>
      </c>
      <c r="T318" s="137">
        <f>IF(AND(T$3&gt;=$K318,T$3&lt;$L318),100*$AM318,0)</f>
        <v>0</v>
      </c>
      <c r="U318" s="137">
        <f>IF(AND(U$3&gt;=$K318,U$3&lt;$L318),100*$AM318,0)</f>
        <v>0</v>
      </c>
      <c r="V318" s="137">
        <f>IF(AND(V$3&gt;=$K318,V$3&lt;$L318),100*$AM318,0)</f>
        <v>100</v>
      </c>
      <c r="W318" s="137">
        <f>IF(AND(W$3&gt;=$K318,W$3&lt;$L318),100*$AM318,0)</f>
        <v>100</v>
      </c>
      <c r="X318" s="137">
        <f>IF(AND(X$3&gt;=$K318,X$3&lt;$L318),100*$AM318,0)</f>
        <v>100</v>
      </c>
      <c r="Y318" s="137">
        <f>IF(AND(Y$3&gt;=$K318,Y$3&lt;$L318),100*$AM318,0)</f>
        <v>100</v>
      </c>
      <c r="Z318" s="137">
        <f>IF(AND(Z$3&gt;=$K318,Z$3&lt;$L318),100*$AM318,0)</f>
        <v>100</v>
      </c>
      <c r="AA318" s="137">
        <f>IF(AND(AA$3&gt;=$K318,AA$3&lt;$L318),100*$AM318,0)</f>
        <v>100</v>
      </c>
      <c r="AB318" s="137">
        <f>IF(AND(AB$3&gt;=$K318,AB$3&lt;$L318),100*$AM318,0)</f>
        <v>100</v>
      </c>
      <c r="AC318" s="137">
        <f>IF(AND(AC$3&gt;=$K318,AC$3&lt;$L318),100*$AM318,0)</f>
        <v>100</v>
      </c>
      <c r="AD318" s="137">
        <f>IF(AND(AD$3&gt;=$K318,AD$3&lt;$L318),100*$AM318,0)</f>
        <v>0</v>
      </c>
      <c r="AE318" s="137">
        <f>IF(AND(AE$3&gt;=$K318,AE$3&lt;$L318),100*$AM318,0)</f>
        <v>0</v>
      </c>
      <c r="AF318" s="137">
        <f>IF(AND(AF$3&gt;=$K318,AF$3&lt;$L318),100*$AM318,0)</f>
        <v>0</v>
      </c>
      <c r="AG318" s="137">
        <f>IF(AND(AG$3&gt;=$K318,AG$3&lt;$L318),100*$AM318,0)</f>
        <v>0</v>
      </c>
      <c r="AH318" s="137">
        <f>IF(AND(AH$3&gt;=$K318,AH$3&lt;$L318),100*$AM318,0)</f>
        <v>0</v>
      </c>
      <c r="AI318" s="137">
        <f>IF(AND(AI$3&gt;=$K318,AI$3&lt;$L318),100*$AM318,0)</f>
        <v>0</v>
      </c>
      <c r="AJ318" s="137">
        <f>IF(AND(AJ$3&gt;=$K318,AJ$3&lt;$L318),100*$AM318,0)</f>
        <v>0</v>
      </c>
      <c r="AK318" s="136">
        <f ca="1">IF(AND(AND($AK$3&lt;=B318,B318&lt;=$AK$1),B318&lt;&gt;""),1,0)</f>
        <v>1</v>
      </c>
      <c r="AL318" s="136">
        <f t="shared" si="5"/>
        <v>1</v>
      </c>
      <c r="AM318" s="136">
        <v>1</v>
      </c>
    </row>
    <row r="319" spans="1:39" ht="75">
      <c r="A319" s="148">
        <v>1072</v>
      </c>
      <c r="B319" s="149">
        <v>46057</v>
      </c>
      <c r="C319" s="150">
        <v>9</v>
      </c>
      <c r="D319" s="150">
        <v>17</v>
      </c>
      <c r="E319" s="153" t="s">
        <v>43</v>
      </c>
      <c r="F319" s="156" t="s">
        <v>38</v>
      </c>
      <c r="G319" s="156" t="s">
        <v>495</v>
      </c>
      <c r="H319" s="138" t="str">
        <f>IF(OR(G319="中止",G319="取消"),"998",IF(ISNA(MATCH($E319,施設情報!$B$2:$B$96,0)),"999",INDEX(施設情報!$C$2:$C$96,MATCH($E319,施設情報!$B$2:$B$96,0))))</f>
        <v>006</v>
      </c>
      <c r="I319" s="139">
        <f>B319</f>
        <v>46057</v>
      </c>
      <c r="J319" s="137" t="str">
        <f>H319&amp;"-"&amp;I319</f>
        <v>006-46057</v>
      </c>
      <c r="K319" s="137">
        <f>C319/24</f>
        <v>0.375</v>
      </c>
      <c r="L319" s="137">
        <f>D319/24</f>
        <v>0.70833333333333337</v>
      </c>
      <c r="M319" s="137">
        <f>IF(AND(M$3&gt;=$K319,M$3&lt;$L319),100*$AM319,0)</f>
        <v>0</v>
      </c>
      <c r="N319" s="137">
        <f>IF(AND(N$3&gt;=$K319,N$3&lt;$L319),100*$AM319,0)</f>
        <v>0</v>
      </c>
      <c r="O319" s="137">
        <f>IF(AND(O$3&gt;=$K319,O$3&lt;$L319),100*$AM319,0)</f>
        <v>0</v>
      </c>
      <c r="P319" s="137">
        <f>IF(AND(P$3&gt;=$K319,P$3&lt;$L319),100*$AM319,0)</f>
        <v>0</v>
      </c>
      <c r="Q319" s="137">
        <f>IF(AND(Q$3&gt;=$K319,Q$3&lt;$L319),100*$AM319,0)</f>
        <v>0</v>
      </c>
      <c r="R319" s="137">
        <f>IF(AND(R$3&gt;=$K319,R$3&lt;$L319),100*$AM319,0)</f>
        <v>0</v>
      </c>
      <c r="S319" s="137">
        <f>IF(AND(S$3&gt;=$K319,S$3&lt;$L319),100*$AM319,0)</f>
        <v>0</v>
      </c>
      <c r="T319" s="137">
        <f>IF(AND(T$3&gt;=$K319,T$3&lt;$L319),100*$AM319,0)</f>
        <v>0</v>
      </c>
      <c r="U319" s="137">
        <f>IF(AND(U$3&gt;=$K319,U$3&lt;$L319),100*$AM319,0)</f>
        <v>0</v>
      </c>
      <c r="V319" s="137">
        <f>IF(AND(V$3&gt;=$K319,V$3&lt;$L319),100*$AM319,0)</f>
        <v>100</v>
      </c>
      <c r="W319" s="137">
        <f>IF(AND(W$3&gt;=$K319,W$3&lt;$L319),100*$AM319,0)</f>
        <v>100</v>
      </c>
      <c r="X319" s="137">
        <f>IF(AND(X$3&gt;=$K319,X$3&lt;$L319),100*$AM319,0)</f>
        <v>100</v>
      </c>
      <c r="Y319" s="137">
        <f>IF(AND(Y$3&gt;=$K319,Y$3&lt;$L319),100*$AM319,0)</f>
        <v>100</v>
      </c>
      <c r="Z319" s="137">
        <f>IF(AND(Z$3&gt;=$K319,Z$3&lt;$L319),100*$AM319,0)</f>
        <v>100</v>
      </c>
      <c r="AA319" s="137">
        <f>IF(AND(AA$3&gt;=$K319,AA$3&lt;$L319),100*$AM319,0)</f>
        <v>100</v>
      </c>
      <c r="AB319" s="137">
        <f>IF(AND(AB$3&gt;=$K319,AB$3&lt;$L319),100*$AM319,0)</f>
        <v>100</v>
      </c>
      <c r="AC319" s="137">
        <f>IF(AND(AC$3&gt;=$K319,AC$3&lt;$L319),100*$AM319,0)</f>
        <v>100</v>
      </c>
      <c r="AD319" s="137">
        <f>IF(AND(AD$3&gt;=$K319,AD$3&lt;$L319),100*$AM319,0)</f>
        <v>0</v>
      </c>
      <c r="AE319" s="137">
        <f>IF(AND(AE$3&gt;=$K319,AE$3&lt;$L319),100*$AM319,0)</f>
        <v>0</v>
      </c>
      <c r="AF319" s="137">
        <f>IF(AND(AF$3&gt;=$K319,AF$3&lt;$L319),100*$AM319,0)</f>
        <v>0</v>
      </c>
      <c r="AG319" s="137">
        <f>IF(AND(AG$3&gt;=$K319,AG$3&lt;$L319),100*$AM319,0)</f>
        <v>0</v>
      </c>
      <c r="AH319" s="137">
        <f>IF(AND(AH$3&gt;=$K319,AH$3&lt;$L319),100*$AM319,0)</f>
        <v>0</v>
      </c>
      <c r="AI319" s="137">
        <f>IF(AND(AI$3&gt;=$K319,AI$3&lt;$L319),100*$AM319,0)</f>
        <v>0</v>
      </c>
      <c r="AJ319" s="137">
        <f>IF(AND(AJ$3&gt;=$K319,AJ$3&lt;$L319),100*$AM319,0)</f>
        <v>0</v>
      </c>
      <c r="AK319" s="136">
        <f ca="1">IF(AND(AND($AK$3&lt;=B319,B319&lt;=$AK$1),B319&lt;&gt;""),1,0)</f>
        <v>1</v>
      </c>
      <c r="AL319" s="136">
        <f t="shared" si="5"/>
        <v>1</v>
      </c>
      <c r="AM319" s="136">
        <v>1</v>
      </c>
    </row>
    <row r="320" spans="1:39" ht="37.5">
      <c r="A320" s="148">
        <v>1073</v>
      </c>
      <c r="B320" s="149">
        <v>46057</v>
      </c>
      <c r="C320" s="150">
        <v>9</v>
      </c>
      <c r="D320" s="150">
        <v>17</v>
      </c>
      <c r="E320" s="153" t="s">
        <v>2</v>
      </c>
      <c r="F320" s="156" t="s">
        <v>38</v>
      </c>
      <c r="G320" s="156" t="s">
        <v>495</v>
      </c>
      <c r="H320" s="138" t="str">
        <f>IF(OR(G320="中止",G320="取消"),"998",IF(ISNA(MATCH($E320,施設情報!$B$2:$B$96,0)),"999",INDEX(施設情報!$C$2:$C$96,MATCH($E320,施設情報!$B$2:$B$96,0))))</f>
        <v>008</v>
      </c>
      <c r="I320" s="139">
        <f>B320</f>
        <v>46057</v>
      </c>
      <c r="J320" s="137" t="str">
        <f>H320&amp;"-"&amp;I320</f>
        <v>008-46057</v>
      </c>
      <c r="K320" s="137">
        <f>C320/24</f>
        <v>0.375</v>
      </c>
      <c r="L320" s="137">
        <f>D320/24</f>
        <v>0.70833333333333337</v>
      </c>
      <c r="M320" s="137">
        <f>IF(AND(M$3&gt;=$K320,M$3&lt;$L320),100*$AM320,0)</f>
        <v>0</v>
      </c>
      <c r="N320" s="137">
        <f>IF(AND(N$3&gt;=$K320,N$3&lt;$L320),100*$AM320,0)</f>
        <v>0</v>
      </c>
      <c r="O320" s="137">
        <f>IF(AND(O$3&gt;=$K320,O$3&lt;$L320),100*$AM320,0)</f>
        <v>0</v>
      </c>
      <c r="P320" s="137">
        <f>IF(AND(P$3&gt;=$K320,P$3&lt;$L320),100*$AM320,0)</f>
        <v>0</v>
      </c>
      <c r="Q320" s="137">
        <f>IF(AND(Q$3&gt;=$K320,Q$3&lt;$L320),100*$AM320,0)</f>
        <v>0</v>
      </c>
      <c r="R320" s="137">
        <f>IF(AND(R$3&gt;=$K320,R$3&lt;$L320),100*$AM320,0)</f>
        <v>0</v>
      </c>
      <c r="S320" s="137">
        <f>IF(AND(S$3&gt;=$K320,S$3&lt;$L320),100*$AM320,0)</f>
        <v>0</v>
      </c>
      <c r="T320" s="137">
        <f>IF(AND(T$3&gt;=$K320,T$3&lt;$L320),100*$AM320,0)</f>
        <v>0</v>
      </c>
      <c r="U320" s="137">
        <f>IF(AND(U$3&gt;=$K320,U$3&lt;$L320),100*$AM320,0)</f>
        <v>0</v>
      </c>
      <c r="V320" s="137">
        <f>IF(AND(V$3&gt;=$K320,V$3&lt;$L320),100*$AM320,0)</f>
        <v>100</v>
      </c>
      <c r="W320" s="137">
        <f>IF(AND(W$3&gt;=$K320,W$3&lt;$L320),100*$AM320,0)</f>
        <v>100</v>
      </c>
      <c r="X320" s="137">
        <f>IF(AND(X$3&gt;=$K320,X$3&lt;$L320),100*$AM320,0)</f>
        <v>100</v>
      </c>
      <c r="Y320" s="137">
        <f>IF(AND(Y$3&gt;=$K320,Y$3&lt;$L320),100*$AM320,0)</f>
        <v>100</v>
      </c>
      <c r="Z320" s="137">
        <f>IF(AND(Z$3&gt;=$K320,Z$3&lt;$L320),100*$AM320,0)</f>
        <v>100</v>
      </c>
      <c r="AA320" s="137">
        <f>IF(AND(AA$3&gt;=$K320,AA$3&lt;$L320),100*$AM320,0)</f>
        <v>100</v>
      </c>
      <c r="AB320" s="137">
        <f>IF(AND(AB$3&gt;=$K320,AB$3&lt;$L320),100*$AM320,0)</f>
        <v>100</v>
      </c>
      <c r="AC320" s="137">
        <f>IF(AND(AC$3&gt;=$K320,AC$3&lt;$L320),100*$AM320,0)</f>
        <v>100</v>
      </c>
      <c r="AD320" s="137">
        <f>IF(AND(AD$3&gt;=$K320,AD$3&lt;$L320),100*$AM320,0)</f>
        <v>0</v>
      </c>
      <c r="AE320" s="137">
        <f>IF(AND(AE$3&gt;=$K320,AE$3&lt;$L320),100*$AM320,0)</f>
        <v>0</v>
      </c>
      <c r="AF320" s="137">
        <f>IF(AND(AF$3&gt;=$K320,AF$3&lt;$L320),100*$AM320,0)</f>
        <v>0</v>
      </c>
      <c r="AG320" s="137">
        <f>IF(AND(AG$3&gt;=$K320,AG$3&lt;$L320),100*$AM320,0)</f>
        <v>0</v>
      </c>
      <c r="AH320" s="137">
        <f>IF(AND(AH$3&gt;=$K320,AH$3&lt;$L320),100*$AM320,0)</f>
        <v>0</v>
      </c>
      <c r="AI320" s="137">
        <f>IF(AND(AI$3&gt;=$K320,AI$3&lt;$L320),100*$AM320,0)</f>
        <v>0</v>
      </c>
      <c r="AJ320" s="137">
        <f>IF(AND(AJ$3&gt;=$K320,AJ$3&lt;$L320),100*$AM320,0)</f>
        <v>0</v>
      </c>
      <c r="AK320" s="136">
        <f ca="1">IF(AND(AND($AK$3&lt;=B320,B320&lt;=$AK$1),B320&lt;&gt;""),1,0)</f>
        <v>1</v>
      </c>
      <c r="AL320" s="136">
        <f t="shared" si="5"/>
        <v>1</v>
      </c>
      <c r="AM320" s="136">
        <v>1</v>
      </c>
    </row>
    <row r="321" spans="1:39" ht="37.5">
      <c r="A321" s="148">
        <v>1074</v>
      </c>
      <c r="B321" s="149">
        <v>46057</v>
      </c>
      <c r="C321" s="150">
        <v>9</v>
      </c>
      <c r="D321" s="150">
        <v>17</v>
      </c>
      <c r="E321" s="153" t="s">
        <v>91</v>
      </c>
      <c r="F321" s="156" t="s">
        <v>494</v>
      </c>
      <c r="G321" s="156" t="s">
        <v>495</v>
      </c>
      <c r="H321" s="138" t="str">
        <f>IF(OR(G321="中止",G321="取消"),"998",IF(ISNA(MATCH($E321,施設情報!$B$2:$B$96,0)),"999",INDEX(施設情報!$C$2:$C$96,MATCH($E321,施設情報!$B$2:$B$96,0))))</f>
        <v>018</v>
      </c>
      <c r="I321" s="139">
        <f>B321</f>
        <v>46057</v>
      </c>
      <c r="J321" s="137" t="str">
        <f>H321&amp;"-"&amp;I321</f>
        <v>018-46057</v>
      </c>
      <c r="K321" s="137">
        <f>C321/24</f>
        <v>0.375</v>
      </c>
      <c r="L321" s="137">
        <f>D321/24</f>
        <v>0.70833333333333337</v>
      </c>
      <c r="M321" s="137">
        <f>IF(AND(M$3&gt;=$K321,M$3&lt;$L321),100*$AM321,0)</f>
        <v>0</v>
      </c>
      <c r="N321" s="137">
        <f>IF(AND(N$3&gt;=$K321,N$3&lt;$L321),100*$AM321,0)</f>
        <v>0</v>
      </c>
      <c r="O321" s="137">
        <f>IF(AND(O$3&gt;=$K321,O$3&lt;$L321),100*$AM321,0)</f>
        <v>0</v>
      </c>
      <c r="P321" s="137">
        <f>IF(AND(P$3&gt;=$K321,P$3&lt;$L321),100*$AM321,0)</f>
        <v>0</v>
      </c>
      <c r="Q321" s="137">
        <f>IF(AND(Q$3&gt;=$K321,Q$3&lt;$L321),100*$AM321,0)</f>
        <v>0</v>
      </c>
      <c r="R321" s="137">
        <f>IF(AND(R$3&gt;=$K321,R$3&lt;$L321),100*$AM321,0)</f>
        <v>0</v>
      </c>
      <c r="S321" s="137">
        <f>IF(AND(S$3&gt;=$K321,S$3&lt;$L321),100*$AM321,0)</f>
        <v>0</v>
      </c>
      <c r="T321" s="137">
        <f>IF(AND(T$3&gt;=$K321,T$3&lt;$L321),100*$AM321,0)</f>
        <v>0</v>
      </c>
      <c r="U321" s="137">
        <f>IF(AND(U$3&gt;=$K321,U$3&lt;$L321),100*$AM321,0)</f>
        <v>0</v>
      </c>
      <c r="V321" s="137">
        <f>IF(AND(V$3&gt;=$K321,V$3&lt;$L321),100*$AM321,0)</f>
        <v>100</v>
      </c>
      <c r="W321" s="137">
        <f>IF(AND(W$3&gt;=$K321,W$3&lt;$L321),100*$AM321,0)</f>
        <v>100</v>
      </c>
      <c r="X321" s="137">
        <f>IF(AND(X$3&gt;=$K321,X$3&lt;$L321),100*$AM321,0)</f>
        <v>100</v>
      </c>
      <c r="Y321" s="137">
        <f>IF(AND(Y$3&gt;=$K321,Y$3&lt;$L321),100*$AM321,0)</f>
        <v>100</v>
      </c>
      <c r="Z321" s="137">
        <f>IF(AND(Z$3&gt;=$K321,Z$3&lt;$L321),100*$AM321,0)</f>
        <v>100</v>
      </c>
      <c r="AA321" s="137">
        <f>IF(AND(AA$3&gt;=$K321,AA$3&lt;$L321),100*$AM321,0)</f>
        <v>100</v>
      </c>
      <c r="AB321" s="137">
        <f>IF(AND(AB$3&gt;=$K321,AB$3&lt;$L321),100*$AM321,0)</f>
        <v>100</v>
      </c>
      <c r="AC321" s="137">
        <f>IF(AND(AC$3&gt;=$K321,AC$3&lt;$L321),100*$AM321,0)</f>
        <v>100</v>
      </c>
      <c r="AD321" s="137">
        <f>IF(AND(AD$3&gt;=$K321,AD$3&lt;$L321),100*$AM321,0)</f>
        <v>0</v>
      </c>
      <c r="AE321" s="137">
        <f>IF(AND(AE$3&gt;=$K321,AE$3&lt;$L321),100*$AM321,0)</f>
        <v>0</v>
      </c>
      <c r="AF321" s="137">
        <f>IF(AND(AF$3&gt;=$K321,AF$3&lt;$L321),100*$AM321,0)</f>
        <v>0</v>
      </c>
      <c r="AG321" s="137">
        <f>IF(AND(AG$3&gt;=$K321,AG$3&lt;$L321),100*$AM321,0)</f>
        <v>0</v>
      </c>
      <c r="AH321" s="137">
        <f>IF(AND(AH$3&gt;=$K321,AH$3&lt;$L321),100*$AM321,0)</f>
        <v>0</v>
      </c>
      <c r="AI321" s="137">
        <f>IF(AND(AI$3&gt;=$K321,AI$3&lt;$L321),100*$AM321,0)</f>
        <v>0</v>
      </c>
      <c r="AJ321" s="137">
        <f>IF(AND(AJ$3&gt;=$K321,AJ$3&lt;$L321),100*$AM321,0)</f>
        <v>0</v>
      </c>
      <c r="AK321" s="136">
        <f ca="1">IF(AND(AND($AK$3&lt;=B321,B321&lt;=$AK$1),B321&lt;&gt;""),1,0)</f>
        <v>1</v>
      </c>
      <c r="AL321" s="136">
        <f t="shared" si="5"/>
        <v>1</v>
      </c>
      <c r="AM321" s="136">
        <v>1</v>
      </c>
    </row>
    <row r="322" spans="1:39" ht="75">
      <c r="A322" s="148">
        <v>1087</v>
      </c>
      <c r="B322" s="149">
        <v>46057</v>
      </c>
      <c r="C322" s="150">
        <v>9</v>
      </c>
      <c r="D322" s="150">
        <v>17</v>
      </c>
      <c r="E322" s="153" t="s">
        <v>41</v>
      </c>
      <c r="F322" s="156" t="s">
        <v>38</v>
      </c>
      <c r="G322" s="156" t="s">
        <v>495</v>
      </c>
      <c r="H322" s="138" t="str">
        <f>IF(OR(G322="中止",G322="取消"),"998",IF(ISNA(MATCH($E322,施設情報!$B$2:$B$96,0)),"999",INDEX(施設情報!$C$2:$C$96,MATCH($E322,施設情報!$B$2:$B$96,0))))</f>
        <v>004</v>
      </c>
      <c r="I322" s="139">
        <f>B322</f>
        <v>46057</v>
      </c>
      <c r="J322" s="137" t="str">
        <f>H322&amp;"-"&amp;I322</f>
        <v>004-46057</v>
      </c>
      <c r="K322" s="137">
        <f>C322/24</f>
        <v>0.375</v>
      </c>
      <c r="L322" s="137">
        <f>D322/24</f>
        <v>0.70833333333333337</v>
      </c>
      <c r="M322" s="137">
        <f>IF(AND(M$3&gt;=$K322,M$3&lt;$L322),100*$AM322,0)</f>
        <v>0</v>
      </c>
      <c r="N322" s="137">
        <f>IF(AND(N$3&gt;=$K322,N$3&lt;$L322),100*$AM322,0)</f>
        <v>0</v>
      </c>
      <c r="O322" s="137">
        <f>IF(AND(O$3&gt;=$K322,O$3&lt;$L322),100*$AM322,0)</f>
        <v>0</v>
      </c>
      <c r="P322" s="137">
        <f>IF(AND(P$3&gt;=$K322,P$3&lt;$L322),100*$AM322,0)</f>
        <v>0</v>
      </c>
      <c r="Q322" s="137">
        <f>IF(AND(Q$3&gt;=$K322,Q$3&lt;$L322),100*$AM322,0)</f>
        <v>0</v>
      </c>
      <c r="R322" s="137">
        <f>IF(AND(R$3&gt;=$K322,R$3&lt;$L322),100*$AM322,0)</f>
        <v>0</v>
      </c>
      <c r="S322" s="137">
        <f>IF(AND(S$3&gt;=$K322,S$3&lt;$L322),100*$AM322,0)</f>
        <v>0</v>
      </c>
      <c r="T322" s="137">
        <f>IF(AND(T$3&gt;=$K322,T$3&lt;$L322),100*$AM322,0)</f>
        <v>0</v>
      </c>
      <c r="U322" s="137">
        <f>IF(AND(U$3&gt;=$K322,U$3&lt;$L322),100*$AM322,0)</f>
        <v>0</v>
      </c>
      <c r="V322" s="137">
        <f>IF(AND(V$3&gt;=$K322,V$3&lt;$L322),100*$AM322,0)</f>
        <v>100</v>
      </c>
      <c r="W322" s="137">
        <f>IF(AND(W$3&gt;=$K322,W$3&lt;$L322),100*$AM322,0)</f>
        <v>100</v>
      </c>
      <c r="X322" s="137">
        <f>IF(AND(X$3&gt;=$K322,X$3&lt;$L322),100*$AM322,0)</f>
        <v>100</v>
      </c>
      <c r="Y322" s="137">
        <f>IF(AND(Y$3&gt;=$K322,Y$3&lt;$L322),100*$AM322,0)</f>
        <v>100</v>
      </c>
      <c r="Z322" s="137">
        <f>IF(AND(Z$3&gt;=$K322,Z$3&lt;$L322),100*$AM322,0)</f>
        <v>100</v>
      </c>
      <c r="AA322" s="137">
        <f>IF(AND(AA$3&gt;=$K322,AA$3&lt;$L322),100*$AM322,0)</f>
        <v>100</v>
      </c>
      <c r="AB322" s="137">
        <f>IF(AND(AB$3&gt;=$K322,AB$3&lt;$L322),100*$AM322,0)</f>
        <v>100</v>
      </c>
      <c r="AC322" s="137">
        <f>IF(AND(AC$3&gt;=$K322,AC$3&lt;$L322),100*$AM322,0)</f>
        <v>100</v>
      </c>
      <c r="AD322" s="137">
        <f>IF(AND(AD$3&gt;=$K322,AD$3&lt;$L322),100*$AM322,0)</f>
        <v>0</v>
      </c>
      <c r="AE322" s="137">
        <f>IF(AND(AE$3&gt;=$K322,AE$3&lt;$L322),100*$AM322,0)</f>
        <v>0</v>
      </c>
      <c r="AF322" s="137">
        <f>IF(AND(AF$3&gt;=$K322,AF$3&lt;$L322),100*$AM322,0)</f>
        <v>0</v>
      </c>
      <c r="AG322" s="137">
        <f>IF(AND(AG$3&gt;=$K322,AG$3&lt;$L322),100*$AM322,0)</f>
        <v>0</v>
      </c>
      <c r="AH322" s="137">
        <f>IF(AND(AH$3&gt;=$K322,AH$3&lt;$L322),100*$AM322,0)</f>
        <v>0</v>
      </c>
      <c r="AI322" s="137">
        <f>IF(AND(AI$3&gt;=$K322,AI$3&lt;$L322),100*$AM322,0)</f>
        <v>0</v>
      </c>
      <c r="AJ322" s="137">
        <f>IF(AND(AJ$3&gt;=$K322,AJ$3&lt;$L322),100*$AM322,0)</f>
        <v>0</v>
      </c>
      <c r="AK322" s="136">
        <f ca="1">IF(AND(AND($AK$3&lt;=B322,B322&lt;=$AK$1),B322&lt;&gt;""),1,0)</f>
        <v>1</v>
      </c>
      <c r="AL322" s="136">
        <f t="shared" si="5"/>
        <v>1</v>
      </c>
      <c r="AM322" s="136">
        <v>1</v>
      </c>
    </row>
    <row r="323" spans="1:39" ht="56.25">
      <c r="A323" s="148">
        <v>330</v>
      </c>
      <c r="B323" s="152">
        <v>46058</v>
      </c>
      <c r="C323" s="154">
        <v>9</v>
      </c>
      <c r="D323" s="154">
        <v>17</v>
      </c>
      <c r="E323" s="153" t="s">
        <v>53</v>
      </c>
      <c r="F323" s="207" t="s">
        <v>96</v>
      </c>
      <c r="G323" s="207" t="s">
        <v>1</v>
      </c>
      <c r="H323" s="138" t="str">
        <f>IF(OR(G323="中止",G323="取消"),"998",IF(ISNA(MATCH($E323,施設情報!$B$2:$B$96,0)),"999",INDEX(施設情報!$C$2:$C$96,MATCH($E323,施設情報!$B$2:$B$96,0))))</f>
        <v>024</v>
      </c>
      <c r="I323" s="139">
        <f>B323</f>
        <v>46058</v>
      </c>
      <c r="J323" s="137" t="str">
        <f>H323&amp;"-"&amp;I323</f>
        <v>024-46058</v>
      </c>
      <c r="K323" s="137">
        <f>C323/24</f>
        <v>0.375</v>
      </c>
      <c r="L323" s="137">
        <f>D323/24</f>
        <v>0.70833333333333337</v>
      </c>
      <c r="M323" s="137">
        <f>IF(AND(M$3&gt;=$K323,M$3&lt;$L323),100*$AM323,0)</f>
        <v>0</v>
      </c>
      <c r="N323" s="137">
        <f>IF(AND(N$3&gt;=$K323,N$3&lt;$L323),100*$AM323,0)</f>
        <v>0</v>
      </c>
      <c r="O323" s="137">
        <f>IF(AND(O$3&gt;=$K323,O$3&lt;$L323),100*$AM323,0)</f>
        <v>0</v>
      </c>
      <c r="P323" s="137">
        <f>IF(AND(P$3&gt;=$K323,P$3&lt;$L323),100*$AM323,0)</f>
        <v>0</v>
      </c>
      <c r="Q323" s="137">
        <f>IF(AND(Q$3&gt;=$K323,Q$3&lt;$L323),100*$AM323,0)</f>
        <v>0</v>
      </c>
      <c r="R323" s="137">
        <f>IF(AND(R$3&gt;=$K323,R$3&lt;$L323),100*$AM323,0)</f>
        <v>0</v>
      </c>
      <c r="S323" s="137">
        <f>IF(AND(S$3&gt;=$K323,S$3&lt;$L323),100*$AM323,0)</f>
        <v>0</v>
      </c>
      <c r="T323" s="137">
        <f>IF(AND(T$3&gt;=$K323,T$3&lt;$L323),100*$AM323,0)</f>
        <v>0</v>
      </c>
      <c r="U323" s="137">
        <f>IF(AND(U$3&gt;=$K323,U$3&lt;$L323),100*$AM323,0)</f>
        <v>0</v>
      </c>
      <c r="V323" s="137">
        <f>IF(AND(V$3&gt;=$K323,V$3&lt;$L323),100*$AM323,0)</f>
        <v>100</v>
      </c>
      <c r="W323" s="137">
        <f>IF(AND(W$3&gt;=$K323,W$3&lt;$L323),100*$AM323,0)</f>
        <v>100</v>
      </c>
      <c r="X323" s="137">
        <f>IF(AND(X$3&gt;=$K323,X$3&lt;$L323),100*$AM323,0)</f>
        <v>100</v>
      </c>
      <c r="Y323" s="137">
        <f>IF(AND(Y$3&gt;=$K323,Y$3&lt;$L323),100*$AM323,0)</f>
        <v>100</v>
      </c>
      <c r="Z323" s="137">
        <f>IF(AND(Z$3&gt;=$K323,Z$3&lt;$L323),100*$AM323,0)</f>
        <v>100</v>
      </c>
      <c r="AA323" s="137">
        <f>IF(AND(AA$3&gt;=$K323,AA$3&lt;$L323),100*$AM323,0)</f>
        <v>100</v>
      </c>
      <c r="AB323" s="137">
        <f>IF(AND(AB$3&gt;=$K323,AB$3&lt;$L323),100*$AM323,0)</f>
        <v>100</v>
      </c>
      <c r="AC323" s="137">
        <f>IF(AND(AC$3&gt;=$K323,AC$3&lt;$L323),100*$AM323,0)</f>
        <v>100</v>
      </c>
      <c r="AD323" s="137">
        <f>IF(AND(AD$3&gt;=$K323,AD$3&lt;$L323),100*$AM323,0)</f>
        <v>0</v>
      </c>
      <c r="AE323" s="137">
        <f>IF(AND(AE$3&gt;=$K323,AE$3&lt;$L323),100*$AM323,0)</f>
        <v>0</v>
      </c>
      <c r="AF323" s="137">
        <f>IF(AND(AF$3&gt;=$K323,AF$3&lt;$L323),100*$AM323,0)</f>
        <v>0</v>
      </c>
      <c r="AG323" s="137">
        <f>IF(AND(AG$3&gt;=$K323,AG$3&lt;$L323),100*$AM323,0)</f>
        <v>0</v>
      </c>
      <c r="AH323" s="137">
        <f>IF(AND(AH$3&gt;=$K323,AH$3&lt;$L323),100*$AM323,0)</f>
        <v>0</v>
      </c>
      <c r="AI323" s="137">
        <f>IF(AND(AI$3&gt;=$K323,AI$3&lt;$L323),100*$AM323,0)</f>
        <v>0</v>
      </c>
      <c r="AJ323" s="137">
        <f>IF(AND(AJ$3&gt;=$K323,AJ$3&lt;$L323),100*$AM323,0)</f>
        <v>0</v>
      </c>
      <c r="AK323" s="136">
        <f ca="1">IF(AND(AND($AK$3&lt;=B323,B323&lt;=$AK$1),B323&lt;&gt;""),1,0)</f>
        <v>1</v>
      </c>
      <c r="AL323" s="136">
        <f t="shared" si="5"/>
        <v>1</v>
      </c>
      <c r="AM323" s="136">
        <v>1</v>
      </c>
    </row>
    <row r="324" spans="1:39" ht="75">
      <c r="A324" s="148">
        <v>728</v>
      </c>
      <c r="B324" s="149">
        <v>46058</v>
      </c>
      <c r="C324" s="150">
        <v>13</v>
      </c>
      <c r="D324" s="150">
        <v>17</v>
      </c>
      <c r="E324" s="153" t="s">
        <v>41</v>
      </c>
      <c r="F324" s="156" t="s">
        <v>494</v>
      </c>
      <c r="G324" s="156" t="s">
        <v>1</v>
      </c>
      <c r="H324" s="138" t="str">
        <f>IF(OR(G324="中止",G324="取消"),"998",IF(ISNA(MATCH($E324,施設情報!$B$2:$B$96,0)),"999",INDEX(施設情報!$C$2:$C$96,MATCH($E324,施設情報!$B$2:$B$96,0))))</f>
        <v>004</v>
      </c>
      <c r="I324" s="139">
        <f>B324</f>
        <v>46058</v>
      </c>
      <c r="J324" s="137" t="str">
        <f>H324&amp;"-"&amp;I324</f>
        <v>004-46058</v>
      </c>
      <c r="K324" s="137">
        <f>C324/24</f>
        <v>0.54166666666666663</v>
      </c>
      <c r="L324" s="137">
        <f>D324/24</f>
        <v>0.70833333333333337</v>
      </c>
      <c r="M324" s="137">
        <f>IF(AND(M$3&gt;=$K324,M$3&lt;$L324),100*$AM324,0)</f>
        <v>0</v>
      </c>
      <c r="N324" s="137">
        <f>IF(AND(N$3&gt;=$K324,N$3&lt;$L324),100*$AM324,0)</f>
        <v>0</v>
      </c>
      <c r="O324" s="137">
        <f>IF(AND(O$3&gt;=$K324,O$3&lt;$L324),100*$AM324,0)</f>
        <v>0</v>
      </c>
      <c r="P324" s="137">
        <f>IF(AND(P$3&gt;=$K324,P$3&lt;$L324),100*$AM324,0)</f>
        <v>0</v>
      </c>
      <c r="Q324" s="137">
        <f>IF(AND(Q$3&gt;=$K324,Q$3&lt;$L324),100*$AM324,0)</f>
        <v>0</v>
      </c>
      <c r="R324" s="137">
        <f>IF(AND(R$3&gt;=$K324,R$3&lt;$L324),100*$AM324,0)</f>
        <v>0</v>
      </c>
      <c r="S324" s="137">
        <f>IF(AND(S$3&gt;=$K324,S$3&lt;$L324),100*$AM324,0)</f>
        <v>0</v>
      </c>
      <c r="T324" s="137">
        <f>IF(AND(T$3&gt;=$K324,T$3&lt;$L324),100*$AM324,0)</f>
        <v>0</v>
      </c>
      <c r="U324" s="137">
        <f>IF(AND(U$3&gt;=$K324,U$3&lt;$L324),100*$AM324,0)</f>
        <v>0</v>
      </c>
      <c r="V324" s="137">
        <f>IF(AND(V$3&gt;=$K324,V$3&lt;$L324),100*$AM324,0)</f>
        <v>0</v>
      </c>
      <c r="W324" s="137">
        <f>IF(AND(W$3&gt;=$K324,W$3&lt;$L324),100*$AM324,0)</f>
        <v>0</v>
      </c>
      <c r="X324" s="137">
        <f>IF(AND(X$3&gt;=$K324,X$3&lt;$L324),100*$AM324,0)</f>
        <v>0</v>
      </c>
      <c r="Y324" s="137">
        <f>IF(AND(Y$3&gt;=$K324,Y$3&lt;$L324),100*$AM324,0)</f>
        <v>0</v>
      </c>
      <c r="Z324" s="137">
        <f>IF(AND(Z$3&gt;=$K324,Z$3&lt;$L324),100*$AM324,0)</f>
        <v>100</v>
      </c>
      <c r="AA324" s="137">
        <f>IF(AND(AA$3&gt;=$K324,AA$3&lt;$L324),100*$AM324,0)</f>
        <v>100</v>
      </c>
      <c r="AB324" s="137">
        <f>IF(AND(AB$3&gt;=$K324,AB$3&lt;$L324),100*$AM324,0)</f>
        <v>100</v>
      </c>
      <c r="AC324" s="137">
        <f>IF(AND(AC$3&gt;=$K324,AC$3&lt;$L324),100*$AM324,0)</f>
        <v>100</v>
      </c>
      <c r="AD324" s="137">
        <f>IF(AND(AD$3&gt;=$K324,AD$3&lt;$L324),100*$AM324,0)</f>
        <v>0</v>
      </c>
      <c r="AE324" s="137">
        <f>IF(AND(AE$3&gt;=$K324,AE$3&lt;$L324),100*$AM324,0)</f>
        <v>0</v>
      </c>
      <c r="AF324" s="137">
        <f>IF(AND(AF$3&gt;=$K324,AF$3&lt;$L324),100*$AM324,0)</f>
        <v>0</v>
      </c>
      <c r="AG324" s="137">
        <f>IF(AND(AG$3&gt;=$K324,AG$3&lt;$L324),100*$AM324,0)</f>
        <v>0</v>
      </c>
      <c r="AH324" s="137">
        <f>IF(AND(AH$3&gt;=$K324,AH$3&lt;$L324),100*$AM324,0)</f>
        <v>0</v>
      </c>
      <c r="AI324" s="137">
        <f>IF(AND(AI$3&gt;=$K324,AI$3&lt;$L324),100*$AM324,0)</f>
        <v>0</v>
      </c>
      <c r="AJ324" s="137">
        <f>IF(AND(AJ$3&gt;=$K324,AJ$3&lt;$L324),100*$AM324,0)</f>
        <v>0</v>
      </c>
      <c r="AK324" s="136">
        <f ca="1">IF(AND(AND($AK$3&lt;=B324,B324&lt;=$AK$1),B324&lt;&gt;""),1,0)</f>
        <v>1</v>
      </c>
      <c r="AL324" s="136">
        <f t="shared" si="5"/>
        <v>1</v>
      </c>
      <c r="AM324" s="136">
        <v>1</v>
      </c>
    </row>
    <row r="325" spans="1:39" ht="56.25">
      <c r="A325" s="148">
        <v>729</v>
      </c>
      <c r="B325" s="149">
        <v>46058</v>
      </c>
      <c r="C325" s="150">
        <v>13</v>
      </c>
      <c r="D325" s="150">
        <v>17</v>
      </c>
      <c r="E325" s="153" t="s">
        <v>32</v>
      </c>
      <c r="F325" s="156" t="s">
        <v>494</v>
      </c>
      <c r="G325" s="156" t="s">
        <v>1</v>
      </c>
      <c r="H325" s="138" t="str">
        <f>IF(OR(G325="中止",G325="取消"),"998",IF(ISNA(MATCH($E325,施設情報!$B$2:$B$96,0)),"999",INDEX(施設情報!$C$2:$C$96,MATCH($E325,施設情報!$B$2:$B$96,0))))</f>
        <v>039</v>
      </c>
      <c r="I325" s="139">
        <f>B325</f>
        <v>46058</v>
      </c>
      <c r="J325" s="137" t="str">
        <f>H325&amp;"-"&amp;I325</f>
        <v>039-46058</v>
      </c>
      <c r="K325" s="137">
        <f>C325/24</f>
        <v>0.54166666666666663</v>
      </c>
      <c r="L325" s="137">
        <f>D325/24</f>
        <v>0.70833333333333337</v>
      </c>
      <c r="M325" s="137">
        <f>IF(AND(M$3&gt;=$K325,M$3&lt;$L325),100*$AM325,0)</f>
        <v>0</v>
      </c>
      <c r="N325" s="137">
        <f>IF(AND(N$3&gt;=$K325,N$3&lt;$L325),100*$AM325,0)</f>
        <v>0</v>
      </c>
      <c r="O325" s="137">
        <f>IF(AND(O$3&gt;=$K325,O$3&lt;$L325),100*$AM325,0)</f>
        <v>0</v>
      </c>
      <c r="P325" s="137">
        <f>IF(AND(P$3&gt;=$K325,P$3&lt;$L325),100*$AM325,0)</f>
        <v>0</v>
      </c>
      <c r="Q325" s="137">
        <f>IF(AND(Q$3&gt;=$K325,Q$3&lt;$L325),100*$AM325,0)</f>
        <v>0</v>
      </c>
      <c r="R325" s="137">
        <f>IF(AND(R$3&gt;=$K325,R$3&lt;$L325),100*$AM325,0)</f>
        <v>0</v>
      </c>
      <c r="S325" s="137">
        <f>IF(AND(S$3&gt;=$K325,S$3&lt;$L325),100*$AM325,0)</f>
        <v>0</v>
      </c>
      <c r="T325" s="137">
        <f>IF(AND(T$3&gt;=$K325,T$3&lt;$L325),100*$AM325,0)</f>
        <v>0</v>
      </c>
      <c r="U325" s="137">
        <f>IF(AND(U$3&gt;=$K325,U$3&lt;$L325),100*$AM325,0)</f>
        <v>0</v>
      </c>
      <c r="V325" s="137">
        <f>IF(AND(V$3&gt;=$K325,V$3&lt;$L325),100*$AM325,0)</f>
        <v>0</v>
      </c>
      <c r="W325" s="137">
        <f>IF(AND(W$3&gt;=$K325,W$3&lt;$L325),100*$AM325,0)</f>
        <v>0</v>
      </c>
      <c r="X325" s="137">
        <f>IF(AND(X$3&gt;=$K325,X$3&lt;$L325),100*$AM325,0)</f>
        <v>0</v>
      </c>
      <c r="Y325" s="137">
        <f>IF(AND(Y$3&gt;=$K325,Y$3&lt;$L325),100*$AM325,0)</f>
        <v>0</v>
      </c>
      <c r="Z325" s="137">
        <f>IF(AND(Z$3&gt;=$K325,Z$3&lt;$L325),100*$AM325,0)</f>
        <v>100</v>
      </c>
      <c r="AA325" s="137">
        <f>IF(AND(AA$3&gt;=$K325,AA$3&lt;$L325),100*$AM325,0)</f>
        <v>100</v>
      </c>
      <c r="AB325" s="137">
        <f>IF(AND(AB$3&gt;=$K325,AB$3&lt;$L325),100*$AM325,0)</f>
        <v>100</v>
      </c>
      <c r="AC325" s="137">
        <f>IF(AND(AC$3&gt;=$K325,AC$3&lt;$L325),100*$AM325,0)</f>
        <v>100</v>
      </c>
      <c r="AD325" s="137">
        <f>IF(AND(AD$3&gt;=$K325,AD$3&lt;$L325),100*$AM325,0)</f>
        <v>0</v>
      </c>
      <c r="AE325" s="137">
        <f>IF(AND(AE$3&gt;=$K325,AE$3&lt;$L325),100*$AM325,0)</f>
        <v>0</v>
      </c>
      <c r="AF325" s="137">
        <f>IF(AND(AF$3&gt;=$K325,AF$3&lt;$L325),100*$AM325,0)</f>
        <v>0</v>
      </c>
      <c r="AG325" s="137">
        <f>IF(AND(AG$3&gt;=$K325,AG$3&lt;$L325),100*$AM325,0)</f>
        <v>0</v>
      </c>
      <c r="AH325" s="137">
        <f>IF(AND(AH$3&gt;=$K325,AH$3&lt;$L325),100*$AM325,0)</f>
        <v>0</v>
      </c>
      <c r="AI325" s="137">
        <f>IF(AND(AI$3&gt;=$K325,AI$3&lt;$L325),100*$AM325,0)</f>
        <v>0</v>
      </c>
      <c r="AJ325" s="137">
        <f>IF(AND(AJ$3&gt;=$K325,AJ$3&lt;$L325),100*$AM325,0)</f>
        <v>0</v>
      </c>
      <c r="AK325" s="136">
        <f ca="1">IF(AND(AND($AK$3&lt;=B325,B325&lt;=$AK$1),B325&lt;&gt;""),1,0)</f>
        <v>1</v>
      </c>
      <c r="AL325" s="136">
        <f t="shared" ref="AL325:AL388" si="6">IF(OR(F325="工事・メンテ（共用可）",F325="要調整"),0.5,IF(F325="ヘリ訓練日",0.4,1))</f>
        <v>1</v>
      </c>
      <c r="AM325" s="136">
        <v>1</v>
      </c>
    </row>
    <row r="326" spans="1:39" ht="56.25">
      <c r="A326" s="148">
        <v>730</v>
      </c>
      <c r="B326" s="149">
        <v>46058</v>
      </c>
      <c r="C326" s="150">
        <v>13</v>
      </c>
      <c r="D326" s="150">
        <v>17</v>
      </c>
      <c r="E326" s="153" t="s">
        <v>33</v>
      </c>
      <c r="F326" s="156" t="s">
        <v>494</v>
      </c>
      <c r="G326" s="156" t="s">
        <v>1</v>
      </c>
      <c r="H326" s="138" t="str">
        <f>IF(OR(G326="中止",G326="取消"),"998",IF(ISNA(MATCH($E326,施設情報!$B$2:$B$96,0)),"999",INDEX(施設情報!$C$2:$C$96,MATCH($E326,施設情報!$B$2:$B$96,0))))</f>
        <v>038</v>
      </c>
      <c r="I326" s="139">
        <f>B326</f>
        <v>46058</v>
      </c>
      <c r="J326" s="137" t="str">
        <f>H326&amp;"-"&amp;I326</f>
        <v>038-46058</v>
      </c>
      <c r="K326" s="137">
        <f>C326/24</f>
        <v>0.54166666666666663</v>
      </c>
      <c r="L326" s="137">
        <f>D326/24</f>
        <v>0.70833333333333337</v>
      </c>
      <c r="M326" s="137">
        <f>IF(AND(M$3&gt;=$K326,M$3&lt;$L326),100*$AM326,0)</f>
        <v>0</v>
      </c>
      <c r="N326" s="137">
        <f>IF(AND(N$3&gt;=$K326,N$3&lt;$L326),100*$AM326,0)</f>
        <v>0</v>
      </c>
      <c r="O326" s="137">
        <f>IF(AND(O$3&gt;=$K326,O$3&lt;$L326),100*$AM326,0)</f>
        <v>0</v>
      </c>
      <c r="P326" s="137">
        <f>IF(AND(P$3&gt;=$K326,P$3&lt;$L326),100*$AM326,0)</f>
        <v>0</v>
      </c>
      <c r="Q326" s="137">
        <f>IF(AND(Q$3&gt;=$K326,Q$3&lt;$L326),100*$AM326,0)</f>
        <v>0</v>
      </c>
      <c r="R326" s="137">
        <f>IF(AND(R$3&gt;=$K326,R$3&lt;$L326),100*$AM326,0)</f>
        <v>0</v>
      </c>
      <c r="S326" s="137">
        <f>IF(AND(S$3&gt;=$K326,S$3&lt;$L326),100*$AM326,0)</f>
        <v>0</v>
      </c>
      <c r="T326" s="137">
        <f>IF(AND(T$3&gt;=$K326,T$3&lt;$L326),100*$AM326,0)</f>
        <v>0</v>
      </c>
      <c r="U326" s="137">
        <f>IF(AND(U$3&gt;=$K326,U$3&lt;$L326),100*$AM326,0)</f>
        <v>0</v>
      </c>
      <c r="V326" s="137">
        <f>IF(AND(V$3&gt;=$K326,V$3&lt;$L326),100*$AM326,0)</f>
        <v>0</v>
      </c>
      <c r="W326" s="137">
        <f>IF(AND(W$3&gt;=$K326,W$3&lt;$L326),100*$AM326,0)</f>
        <v>0</v>
      </c>
      <c r="X326" s="137">
        <f>IF(AND(X$3&gt;=$K326,X$3&lt;$L326),100*$AM326,0)</f>
        <v>0</v>
      </c>
      <c r="Y326" s="137">
        <f>IF(AND(Y$3&gt;=$K326,Y$3&lt;$L326),100*$AM326,0)</f>
        <v>0</v>
      </c>
      <c r="Z326" s="137">
        <f>IF(AND(Z$3&gt;=$K326,Z$3&lt;$L326),100*$AM326,0)</f>
        <v>100</v>
      </c>
      <c r="AA326" s="137">
        <f>IF(AND(AA$3&gt;=$K326,AA$3&lt;$L326),100*$AM326,0)</f>
        <v>100</v>
      </c>
      <c r="AB326" s="137">
        <f>IF(AND(AB$3&gt;=$K326,AB$3&lt;$L326),100*$AM326,0)</f>
        <v>100</v>
      </c>
      <c r="AC326" s="137">
        <f>IF(AND(AC$3&gt;=$K326,AC$3&lt;$L326),100*$AM326,0)</f>
        <v>100</v>
      </c>
      <c r="AD326" s="137">
        <f>IF(AND(AD$3&gt;=$K326,AD$3&lt;$L326),100*$AM326,0)</f>
        <v>0</v>
      </c>
      <c r="AE326" s="137">
        <f>IF(AND(AE$3&gt;=$K326,AE$3&lt;$L326),100*$AM326,0)</f>
        <v>0</v>
      </c>
      <c r="AF326" s="137">
        <f>IF(AND(AF$3&gt;=$K326,AF$3&lt;$L326),100*$AM326,0)</f>
        <v>0</v>
      </c>
      <c r="AG326" s="137">
        <f>IF(AND(AG$3&gt;=$K326,AG$3&lt;$L326),100*$AM326,0)</f>
        <v>0</v>
      </c>
      <c r="AH326" s="137">
        <f>IF(AND(AH$3&gt;=$K326,AH$3&lt;$L326),100*$AM326,0)</f>
        <v>0</v>
      </c>
      <c r="AI326" s="137">
        <f>IF(AND(AI$3&gt;=$K326,AI$3&lt;$L326),100*$AM326,0)</f>
        <v>0</v>
      </c>
      <c r="AJ326" s="137">
        <f>IF(AND(AJ$3&gt;=$K326,AJ$3&lt;$L326),100*$AM326,0)</f>
        <v>0</v>
      </c>
      <c r="AK326" s="136">
        <f ca="1">IF(AND(AND($AK$3&lt;=B326,B326&lt;=$AK$1),B326&lt;&gt;""),1,0)</f>
        <v>1</v>
      </c>
      <c r="AL326" s="136">
        <f t="shared" si="6"/>
        <v>1</v>
      </c>
      <c r="AM326" s="136">
        <v>1</v>
      </c>
    </row>
    <row r="327" spans="1:39" ht="56.25">
      <c r="A327" s="148">
        <v>731</v>
      </c>
      <c r="B327" s="149">
        <v>46058</v>
      </c>
      <c r="C327" s="150">
        <v>13</v>
      </c>
      <c r="D327" s="150">
        <v>17</v>
      </c>
      <c r="E327" s="153" t="s">
        <v>34</v>
      </c>
      <c r="F327" s="156" t="s">
        <v>494</v>
      </c>
      <c r="G327" s="156" t="s">
        <v>1</v>
      </c>
      <c r="H327" s="138" t="str">
        <f>IF(OR(G327="中止",G327="取消"),"998",IF(ISNA(MATCH($E327,施設情報!$B$2:$B$96,0)),"999",INDEX(施設情報!$C$2:$C$96,MATCH($E327,施設情報!$B$2:$B$96,0))))</f>
        <v>040</v>
      </c>
      <c r="I327" s="139">
        <f>B327</f>
        <v>46058</v>
      </c>
      <c r="J327" s="137" t="str">
        <f>H327&amp;"-"&amp;I327</f>
        <v>040-46058</v>
      </c>
      <c r="K327" s="137">
        <f>C327/24</f>
        <v>0.54166666666666663</v>
      </c>
      <c r="L327" s="137">
        <f>D327/24</f>
        <v>0.70833333333333337</v>
      </c>
      <c r="M327" s="137">
        <f>IF(AND(M$3&gt;=$K327,M$3&lt;$L327),100*$AM327,0)</f>
        <v>0</v>
      </c>
      <c r="N327" s="137">
        <f>IF(AND(N$3&gt;=$K327,N$3&lt;$L327),100*$AM327,0)</f>
        <v>0</v>
      </c>
      <c r="O327" s="137">
        <f>IF(AND(O$3&gt;=$K327,O$3&lt;$L327),100*$AM327,0)</f>
        <v>0</v>
      </c>
      <c r="P327" s="137">
        <f>IF(AND(P$3&gt;=$K327,P$3&lt;$L327),100*$AM327,0)</f>
        <v>0</v>
      </c>
      <c r="Q327" s="137">
        <f>IF(AND(Q$3&gt;=$K327,Q$3&lt;$L327),100*$AM327,0)</f>
        <v>0</v>
      </c>
      <c r="R327" s="137">
        <f>IF(AND(R$3&gt;=$K327,R$3&lt;$L327),100*$AM327,0)</f>
        <v>0</v>
      </c>
      <c r="S327" s="137">
        <f>IF(AND(S$3&gt;=$K327,S$3&lt;$L327),100*$AM327,0)</f>
        <v>0</v>
      </c>
      <c r="T327" s="137">
        <f>IF(AND(T$3&gt;=$K327,T$3&lt;$L327),100*$AM327,0)</f>
        <v>0</v>
      </c>
      <c r="U327" s="137">
        <f>IF(AND(U$3&gt;=$K327,U$3&lt;$L327),100*$AM327,0)</f>
        <v>0</v>
      </c>
      <c r="V327" s="137">
        <f>IF(AND(V$3&gt;=$K327,V$3&lt;$L327),100*$AM327,0)</f>
        <v>0</v>
      </c>
      <c r="W327" s="137">
        <f>IF(AND(W$3&gt;=$K327,W$3&lt;$L327),100*$AM327,0)</f>
        <v>0</v>
      </c>
      <c r="X327" s="137">
        <f>IF(AND(X$3&gt;=$K327,X$3&lt;$L327),100*$AM327,0)</f>
        <v>0</v>
      </c>
      <c r="Y327" s="137">
        <f>IF(AND(Y$3&gt;=$K327,Y$3&lt;$L327),100*$AM327,0)</f>
        <v>0</v>
      </c>
      <c r="Z327" s="137">
        <f>IF(AND(Z$3&gt;=$K327,Z$3&lt;$L327),100*$AM327,0)</f>
        <v>100</v>
      </c>
      <c r="AA327" s="137">
        <f>IF(AND(AA$3&gt;=$K327,AA$3&lt;$L327),100*$AM327,0)</f>
        <v>100</v>
      </c>
      <c r="AB327" s="137">
        <f>IF(AND(AB$3&gt;=$K327,AB$3&lt;$L327),100*$AM327,0)</f>
        <v>100</v>
      </c>
      <c r="AC327" s="137">
        <f>IF(AND(AC$3&gt;=$K327,AC$3&lt;$L327),100*$AM327,0)</f>
        <v>100</v>
      </c>
      <c r="AD327" s="137">
        <f>IF(AND(AD$3&gt;=$K327,AD$3&lt;$L327),100*$AM327,0)</f>
        <v>0</v>
      </c>
      <c r="AE327" s="137">
        <f>IF(AND(AE$3&gt;=$K327,AE$3&lt;$L327),100*$AM327,0)</f>
        <v>0</v>
      </c>
      <c r="AF327" s="137">
        <f>IF(AND(AF$3&gt;=$K327,AF$3&lt;$L327),100*$AM327,0)</f>
        <v>0</v>
      </c>
      <c r="AG327" s="137">
        <f>IF(AND(AG$3&gt;=$K327,AG$3&lt;$L327),100*$AM327,0)</f>
        <v>0</v>
      </c>
      <c r="AH327" s="137">
        <f>IF(AND(AH$3&gt;=$K327,AH$3&lt;$L327),100*$AM327,0)</f>
        <v>0</v>
      </c>
      <c r="AI327" s="137">
        <f>IF(AND(AI$3&gt;=$K327,AI$3&lt;$L327),100*$AM327,0)</f>
        <v>0</v>
      </c>
      <c r="AJ327" s="137">
        <f>IF(AND(AJ$3&gt;=$K327,AJ$3&lt;$L327),100*$AM327,0)</f>
        <v>0</v>
      </c>
      <c r="AK327" s="136">
        <f ca="1">IF(AND(AND($AK$3&lt;=B327,B327&lt;=$AK$1),B327&lt;&gt;""),1,0)</f>
        <v>1</v>
      </c>
      <c r="AL327" s="136">
        <f t="shared" si="6"/>
        <v>1</v>
      </c>
      <c r="AM327" s="136">
        <v>1</v>
      </c>
    </row>
    <row r="328" spans="1:39" ht="56.25">
      <c r="A328" s="148">
        <v>732</v>
      </c>
      <c r="B328" s="149">
        <v>46058</v>
      </c>
      <c r="C328" s="150">
        <v>13</v>
      </c>
      <c r="D328" s="150">
        <v>17</v>
      </c>
      <c r="E328" s="153" t="s">
        <v>35</v>
      </c>
      <c r="F328" s="156" t="s">
        <v>494</v>
      </c>
      <c r="G328" s="156" t="s">
        <v>1</v>
      </c>
      <c r="H328" s="138" t="str">
        <f>IF(OR(G328="中止",G328="取消"),"998",IF(ISNA(MATCH($E328,施設情報!$B$2:$B$96,0)),"999",INDEX(施設情報!$C$2:$C$96,MATCH($E328,施設情報!$B$2:$B$96,0))))</f>
        <v>041</v>
      </c>
      <c r="I328" s="139">
        <f>B328</f>
        <v>46058</v>
      </c>
      <c r="J328" s="137" t="str">
        <f>H328&amp;"-"&amp;I328</f>
        <v>041-46058</v>
      </c>
      <c r="K328" s="137">
        <f>C328/24</f>
        <v>0.54166666666666663</v>
      </c>
      <c r="L328" s="137">
        <f>D328/24</f>
        <v>0.70833333333333337</v>
      </c>
      <c r="M328" s="137">
        <f>IF(AND(M$3&gt;=$K328,M$3&lt;$L328),100*$AM328,0)</f>
        <v>0</v>
      </c>
      <c r="N328" s="137">
        <f>IF(AND(N$3&gt;=$K328,N$3&lt;$L328),100*$AM328,0)</f>
        <v>0</v>
      </c>
      <c r="O328" s="137">
        <f>IF(AND(O$3&gt;=$K328,O$3&lt;$L328),100*$AM328,0)</f>
        <v>0</v>
      </c>
      <c r="P328" s="137">
        <f>IF(AND(P$3&gt;=$K328,P$3&lt;$L328),100*$AM328,0)</f>
        <v>0</v>
      </c>
      <c r="Q328" s="137">
        <f>IF(AND(Q$3&gt;=$K328,Q$3&lt;$L328),100*$AM328,0)</f>
        <v>0</v>
      </c>
      <c r="R328" s="137">
        <f>IF(AND(R$3&gt;=$K328,R$3&lt;$L328),100*$AM328,0)</f>
        <v>0</v>
      </c>
      <c r="S328" s="137">
        <f>IF(AND(S$3&gt;=$K328,S$3&lt;$L328),100*$AM328,0)</f>
        <v>0</v>
      </c>
      <c r="T328" s="137">
        <f>IF(AND(T$3&gt;=$K328,T$3&lt;$L328),100*$AM328,0)</f>
        <v>0</v>
      </c>
      <c r="U328" s="137">
        <f>IF(AND(U$3&gt;=$K328,U$3&lt;$L328),100*$AM328,0)</f>
        <v>0</v>
      </c>
      <c r="V328" s="137">
        <f>IF(AND(V$3&gt;=$K328,V$3&lt;$L328),100*$AM328,0)</f>
        <v>0</v>
      </c>
      <c r="W328" s="137">
        <f>IF(AND(W$3&gt;=$K328,W$3&lt;$L328),100*$AM328,0)</f>
        <v>0</v>
      </c>
      <c r="X328" s="137">
        <f>IF(AND(X$3&gt;=$K328,X$3&lt;$L328),100*$AM328,0)</f>
        <v>0</v>
      </c>
      <c r="Y328" s="137">
        <f>IF(AND(Y$3&gt;=$K328,Y$3&lt;$L328),100*$AM328,0)</f>
        <v>0</v>
      </c>
      <c r="Z328" s="137">
        <f>IF(AND(Z$3&gt;=$K328,Z$3&lt;$L328),100*$AM328,0)</f>
        <v>100</v>
      </c>
      <c r="AA328" s="137">
        <f>IF(AND(AA$3&gt;=$K328,AA$3&lt;$L328),100*$AM328,0)</f>
        <v>100</v>
      </c>
      <c r="AB328" s="137">
        <f>IF(AND(AB$3&gt;=$K328,AB$3&lt;$L328),100*$AM328,0)</f>
        <v>100</v>
      </c>
      <c r="AC328" s="137">
        <f>IF(AND(AC$3&gt;=$K328,AC$3&lt;$L328),100*$AM328,0)</f>
        <v>100</v>
      </c>
      <c r="AD328" s="137">
        <f>IF(AND(AD$3&gt;=$K328,AD$3&lt;$L328),100*$AM328,0)</f>
        <v>0</v>
      </c>
      <c r="AE328" s="137">
        <f>IF(AND(AE$3&gt;=$K328,AE$3&lt;$L328),100*$AM328,0)</f>
        <v>0</v>
      </c>
      <c r="AF328" s="137">
        <f>IF(AND(AF$3&gt;=$K328,AF$3&lt;$L328),100*$AM328,0)</f>
        <v>0</v>
      </c>
      <c r="AG328" s="137">
        <f>IF(AND(AG$3&gt;=$K328,AG$3&lt;$L328),100*$AM328,0)</f>
        <v>0</v>
      </c>
      <c r="AH328" s="137">
        <f>IF(AND(AH$3&gt;=$K328,AH$3&lt;$L328),100*$AM328,0)</f>
        <v>0</v>
      </c>
      <c r="AI328" s="137">
        <f>IF(AND(AI$3&gt;=$K328,AI$3&lt;$L328),100*$AM328,0)</f>
        <v>0</v>
      </c>
      <c r="AJ328" s="137">
        <f>IF(AND(AJ$3&gt;=$K328,AJ$3&lt;$L328),100*$AM328,0)</f>
        <v>0</v>
      </c>
      <c r="AK328" s="136">
        <f ca="1">IF(AND(AND($AK$3&lt;=B328,B328&lt;=$AK$1),B328&lt;&gt;""),1,0)</f>
        <v>1</v>
      </c>
      <c r="AL328" s="136">
        <f t="shared" si="6"/>
        <v>1</v>
      </c>
      <c r="AM328" s="136">
        <v>1</v>
      </c>
    </row>
    <row r="329" spans="1:39" ht="56.25">
      <c r="A329" s="148">
        <v>733</v>
      </c>
      <c r="B329" s="149">
        <v>46058</v>
      </c>
      <c r="C329" s="150">
        <v>13</v>
      </c>
      <c r="D329" s="150">
        <v>17</v>
      </c>
      <c r="E329" s="153" t="s">
        <v>36</v>
      </c>
      <c r="F329" s="156" t="s">
        <v>494</v>
      </c>
      <c r="G329" s="156" t="s">
        <v>1</v>
      </c>
      <c r="H329" s="138" t="str">
        <f>IF(OR(G329="中止",G329="取消"),"998",IF(ISNA(MATCH($E329,施設情報!$B$2:$B$96,0)),"999",INDEX(施設情報!$C$2:$C$96,MATCH($E329,施設情報!$B$2:$B$96,0))))</f>
        <v>042</v>
      </c>
      <c r="I329" s="139">
        <f>B329</f>
        <v>46058</v>
      </c>
      <c r="J329" s="137" t="str">
        <f>H329&amp;"-"&amp;I329</f>
        <v>042-46058</v>
      </c>
      <c r="K329" s="137">
        <f>C329/24</f>
        <v>0.54166666666666663</v>
      </c>
      <c r="L329" s="137">
        <f>D329/24</f>
        <v>0.70833333333333337</v>
      </c>
      <c r="M329" s="137">
        <f>IF(AND(M$3&gt;=$K329,M$3&lt;$L329),100*$AM329,0)</f>
        <v>0</v>
      </c>
      <c r="N329" s="137">
        <f>IF(AND(N$3&gt;=$K329,N$3&lt;$L329),100*$AM329,0)</f>
        <v>0</v>
      </c>
      <c r="O329" s="137">
        <f>IF(AND(O$3&gt;=$K329,O$3&lt;$L329),100*$AM329,0)</f>
        <v>0</v>
      </c>
      <c r="P329" s="137">
        <f>IF(AND(P$3&gt;=$K329,P$3&lt;$L329),100*$AM329,0)</f>
        <v>0</v>
      </c>
      <c r="Q329" s="137">
        <f>IF(AND(Q$3&gt;=$K329,Q$3&lt;$L329),100*$AM329,0)</f>
        <v>0</v>
      </c>
      <c r="R329" s="137">
        <f>IF(AND(R$3&gt;=$K329,R$3&lt;$L329),100*$AM329,0)</f>
        <v>0</v>
      </c>
      <c r="S329" s="137">
        <f>IF(AND(S$3&gt;=$K329,S$3&lt;$L329),100*$AM329,0)</f>
        <v>0</v>
      </c>
      <c r="T329" s="137">
        <f>IF(AND(T$3&gt;=$K329,T$3&lt;$L329),100*$AM329,0)</f>
        <v>0</v>
      </c>
      <c r="U329" s="137">
        <f>IF(AND(U$3&gt;=$K329,U$3&lt;$L329),100*$AM329,0)</f>
        <v>0</v>
      </c>
      <c r="V329" s="137">
        <f>IF(AND(V$3&gt;=$K329,V$3&lt;$L329),100*$AM329,0)</f>
        <v>0</v>
      </c>
      <c r="W329" s="137">
        <f>IF(AND(W$3&gt;=$K329,W$3&lt;$L329),100*$AM329,0)</f>
        <v>0</v>
      </c>
      <c r="X329" s="137">
        <f>IF(AND(X$3&gt;=$K329,X$3&lt;$L329),100*$AM329,0)</f>
        <v>0</v>
      </c>
      <c r="Y329" s="137">
        <f>IF(AND(Y$3&gt;=$K329,Y$3&lt;$L329),100*$AM329,0)</f>
        <v>0</v>
      </c>
      <c r="Z329" s="137">
        <f>IF(AND(Z$3&gt;=$K329,Z$3&lt;$L329),100*$AM329,0)</f>
        <v>100</v>
      </c>
      <c r="AA329" s="137">
        <f>IF(AND(AA$3&gt;=$K329,AA$3&lt;$L329),100*$AM329,0)</f>
        <v>100</v>
      </c>
      <c r="AB329" s="137">
        <f>IF(AND(AB$3&gt;=$K329,AB$3&lt;$L329),100*$AM329,0)</f>
        <v>100</v>
      </c>
      <c r="AC329" s="137">
        <f>IF(AND(AC$3&gt;=$K329,AC$3&lt;$L329),100*$AM329,0)</f>
        <v>100</v>
      </c>
      <c r="AD329" s="137">
        <f>IF(AND(AD$3&gt;=$K329,AD$3&lt;$L329),100*$AM329,0)</f>
        <v>0</v>
      </c>
      <c r="AE329" s="137">
        <f>IF(AND(AE$3&gt;=$K329,AE$3&lt;$L329),100*$AM329,0)</f>
        <v>0</v>
      </c>
      <c r="AF329" s="137">
        <f>IF(AND(AF$3&gt;=$K329,AF$3&lt;$L329),100*$AM329,0)</f>
        <v>0</v>
      </c>
      <c r="AG329" s="137">
        <f>IF(AND(AG$3&gt;=$K329,AG$3&lt;$L329),100*$AM329,0)</f>
        <v>0</v>
      </c>
      <c r="AH329" s="137">
        <f>IF(AND(AH$3&gt;=$K329,AH$3&lt;$L329),100*$AM329,0)</f>
        <v>0</v>
      </c>
      <c r="AI329" s="137">
        <f>IF(AND(AI$3&gt;=$K329,AI$3&lt;$L329),100*$AM329,0)</f>
        <v>0</v>
      </c>
      <c r="AJ329" s="137">
        <f>IF(AND(AJ$3&gt;=$K329,AJ$3&lt;$L329),100*$AM329,0)</f>
        <v>0</v>
      </c>
      <c r="AK329" s="136">
        <f ca="1">IF(AND(AND($AK$3&lt;=B329,B329&lt;=$AK$1),B329&lt;&gt;""),1,0)</f>
        <v>1</v>
      </c>
      <c r="AL329" s="136">
        <f t="shared" si="6"/>
        <v>1</v>
      </c>
      <c r="AM329" s="136">
        <v>1</v>
      </c>
    </row>
    <row r="330" spans="1:39" ht="56.25">
      <c r="A330" s="148">
        <v>734</v>
      </c>
      <c r="B330" s="149">
        <v>46058</v>
      </c>
      <c r="C330" s="150">
        <v>13</v>
      </c>
      <c r="D330" s="150">
        <v>17</v>
      </c>
      <c r="E330" s="153" t="s">
        <v>37</v>
      </c>
      <c r="F330" s="156" t="s">
        <v>494</v>
      </c>
      <c r="G330" s="156" t="s">
        <v>1</v>
      </c>
      <c r="H330" s="138" t="str">
        <f>IF(OR(G330="中止",G330="取消"),"998",IF(ISNA(MATCH($E330,施設情報!$B$2:$B$96,0)),"999",INDEX(施設情報!$C$2:$C$96,MATCH($E330,施設情報!$B$2:$B$96,0))))</f>
        <v>043</v>
      </c>
      <c r="I330" s="139">
        <f>B330</f>
        <v>46058</v>
      </c>
      <c r="J330" s="137" t="str">
        <f>H330&amp;"-"&amp;I330</f>
        <v>043-46058</v>
      </c>
      <c r="K330" s="137">
        <f>C330/24</f>
        <v>0.54166666666666663</v>
      </c>
      <c r="L330" s="137">
        <f>D330/24</f>
        <v>0.70833333333333337</v>
      </c>
      <c r="M330" s="137">
        <f>IF(AND(M$3&gt;=$K330,M$3&lt;$L330),100*$AM330,0)</f>
        <v>0</v>
      </c>
      <c r="N330" s="137">
        <f>IF(AND(N$3&gt;=$K330,N$3&lt;$L330),100*$AM330,0)</f>
        <v>0</v>
      </c>
      <c r="O330" s="137">
        <f>IF(AND(O$3&gt;=$K330,O$3&lt;$L330),100*$AM330,0)</f>
        <v>0</v>
      </c>
      <c r="P330" s="137">
        <f>IF(AND(P$3&gt;=$K330,P$3&lt;$L330),100*$AM330,0)</f>
        <v>0</v>
      </c>
      <c r="Q330" s="137">
        <f>IF(AND(Q$3&gt;=$K330,Q$3&lt;$L330),100*$AM330,0)</f>
        <v>0</v>
      </c>
      <c r="R330" s="137">
        <f>IF(AND(R$3&gt;=$K330,R$3&lt;$L330),100*$AM330,0)</f>
        <v>0</v>
      </c>
      <c r="S330" s="137">
        <f>IF(AND(S$3&gt;=$K330,S$3&lt;$L330),100*$AM330,0)</f>
        <v>0</v>
      </c>
      <c r="T330" s="137">
        <f>IF(AND(T$3&gt;=$K330,T$3&lt;$L330),100*$AM330,0)</f>
        <v>0</v>
      </c>
      <c r="U330" s="137">
        <f>IF(AND(U$3&gt;=$K330,U$3&lt;$L330),100*$AM330,0)</f>
        <v>0</v>
      </c>
      <c r="V330" s="137">
        <f>IF(AND(V$3&gt;=$K330,V$3&lt;$L330),100*$AM330,0)</f>
        <v>0</v>
      </c>
      <c r="W330" s="137">
        <f>IF(AND(W$3&gt;=$K330,W$3&lt;$L330),100*$AM330,0)</f>
        <v>0</v>
      </c>
      <c r="X330" s="137">
        <f>IF(AND(X$3&gt;=$K330,X$3&lt;$L330),100*$AM330,0)</f>
        <v>0</v>
      </c>
      <c r="Y330" s="137">
        <f>IF(AND(Y$3&gt;=$K330,Y$3&lt;$L330),100*$AM330,0)</f>
        <v>0</v>
      </c>
      <c r="Z330" s="137">
        <f>IF(AND(Z$3&gt;=$K330,Z$3&lt;$L330),100*$AM330,0)</f>
        <v>100</v>
      </c>
      <c r="AA330" s="137">
        <f>IF(AND(AA$3&gt;=$K330,AA$3&lt;$L330),100*$AM330,0)</f>
        <v>100</v>
      </c>
      <c r="AB330" s="137">
        <f>IF(AND(AB$3&gt;=$K330,AB$3&lt;$L330),100*$AM330,0)</f>
        <v>100</v>
      </c>
      <c r="AC330" s="137">
        <f>IF(AND(AC$3&gt;=$K330,AC$3&lt;$L330),100*$AM330,0)</f>
        <v>100</v>
      </c>
      <c r="AD330" s="137">
        <f>IF(AND(AD$3&gt;=$K330,AD$3&lt;$L330),100*$AM330,0)</f>
        <v>0</v>
      </c>
      <c r="AE330" s="137">
        <f>IF(AND(AE$3&gt;=$K330,AE$3&lt;$L330),100*$AM330,0)</f>
        <v>0</v>
      </c>
      <c r="AF330" s="137">
        <f>IF(AND(AF$3&gt;=$K330,AF$3&lt;$L330),100*$AM330,0)</f>
        <v>0</v>
      </c>
      <c r="AG330" s="137">
        <f>IF(AND(AG$3&gt;=$K330,AG$3&lt;$L330),100*$AM330,0)</f>
        <v>0</v>
      </c>
      <c r="AH330" s="137">
        <f>IF(AND(AH$3&gt;=$K330,AH$3&lt;$L330),100*$AM330,0)</f>
        <v>0</v>
      </c>
      <c r="AI330" s="137">
        <f>IF(AND(AI$3&gt;=$K330,AI$3&lt;$L330),100*$AM330,0)</f>
        <v>0</v>
      </c>
      <c r="AJ330" s="137">
        <f>IF(AND(AJ$3&gt;=$K330,AJ$3&lt;$L330),100*$AM330,0)</f>
        <v>0</v>
      </c>
      <c r="AK330" s="136">
        <f ca="1">IF(AND(AND($AK$3&lt;=B330,B330&lt;=$AK$1),B330&lt;&gt;""),1,0)</f>
        <v>1</v>
      </c>
      <c r="AL330" s="136">
        <f t="shared" si="6"/>
        <v>1</v>
      </c>
      <c r="AM330" s="136">
        <v>1</v>
      </c>
    </row>
    <row r="331" spans="1:39" ht="112.5">
      <c r="A331" s="148">
        <v>823</v>
      </c>
      <c r="B331" s="149">
        <v>46058</v>
      </c>
      <c r="C331" s="150">
        <v>17</v>
      </c>
      <c r="D331" s="150">
        <v>21</v>
      </c>
      <c r="E331" s="153" t="s">
        <v>81</v>
      </c>
      <c r="F331" s="156" t="s">
        <v>38</v>
      </c>
      <c r="G331" s="156" t="s">
        <v>493</v>
      </c>
      <c r="H331" s="138" t="str">
        <f>IF(OR(G331="中止",G331="取消"),"998",IF(ISNA(MATCH($E331,施設情報!$B$2:$B$96,0)),"999",INDEX(施設情報!$C$2:$C$96,MATCH($E331,施設情報!$B$2:$B$96,0))))</f>
        <v>998</v>
      </c>
      <c r="I331" s="139">
        <f>B331</f>
        <v>46058</v>
      </c>
      <c r="J331" s="137" t="str">
        <f>H331&amp;"-"&amp;I331</f>
        <v>998-46058</v>
      </c>
      <c r="K331" s="137">
        <f>C331/24</f>
        <v>0.70833333333333337</v>
      </c>
      <c r="L331" s="137">
        <f>D331/24</f>
        <v>0.875</v>
      </c>
      <c r="M331" s="137">
        <f>IF(AND(M$3&gt;=$K331,M$3&lt;$L331),100*$AM331,0)</f>
        <v>0</v>
      </c>
      <c r="N331" s="137">
        <f>IF(AND(N$3&gt;=$K331,N$3&lt;$L331),100*$AM331,0)</f>
        <v>0</v>
      </c>
      <c r="O331" s="137">
        <f>IF(AND(O$3&gt;=$K331,O$3&lt;$L331),100*$AM331,0)</f>
        <v>0</v>
      </c>
      <c r="P331" s="137">
        <f>IF(AND(P$3&gt;=$K331,P$3&lt;$L331),100*$AM331,0)</f>
        <v>0</v>
      </c>
      <c r="Q331" s="137">
        <f>IF(AND(Q$3&gt;=$K331,Q$3&lt;$L331),100*$AM331,0)</f>
        <v>0</v>
      </c>
      <c r="R331" s="137">
        <f>IF(AND(R$3&gt;=$K331,R$3&lt;$L331),100*$AM331,0)</f>
        <v>0</v>
      </c>
      <c r="S331" s="137">
        <f>IF(AND(S$3&gt;=$K331,S$3&lt;$L331),100*$AM331,0)</f>
        <v>0</v>
      </c>
      <c r="T331" s="137">
        <f>IF(AND(T$3&gt;=$K331,T$3&lt;$L331),100*$AM331,0)</f>
        <v>0</v>
      </c>
      <c r="U331" s="137">
        <f>IF(AND(U$3&gt;=$K331,U$3&lt;$L331),100*$AM331,0)</f>
        <v>0</v>
      </c>
      <c r="V331" s="137">
        <f>IF(AND(V$3&gt;=$K331,V$3&lt;$L331),100*$AM331,0)</f>
        <v>0</v>
      </c>
      <c r="W331" s="137">
        <f>IF(AND(W$3&gt;=$K331,W$3&lt;$L331),100*$AM331,0)</f>
        <v>0</v>
      </c>
      <c r="X331" s="137">
        <f>IF(AND(X$3&gt;=$K331,X$3&lt;$L331),100*$AM331,0)</f>
        <v>0</v>
      </c>
      <c r="Y331" s="137">
        <f>IF(AND(Y$3&gt;=$K331,Y$3&lt;$L331),100*$AM331,0)</f>
        <v>0</v>
      </c>
      <c r="Z331" s="137">
        <f>IF(AND(Z$3&gt;=$K331,Z$3&lt;$L331),100*$AM331,0)</f>
        <v>0</v>
      </c>
      <c r="AA331" s="137">
        <f>IF(AND(AA$3&gt;=$K331,AA$3&lt;$L331),100*$AM331,0)</f>
        <v>0</v>
      </c>
      <c r="AB331" s="137">
        <f>IF(AND(AB$3&gt;=$K331,AB$3&lt;$L331),100*$AM331,0)</f>
        <v>0</v>
      </c>
      <c r="AC331" s="137">
        <f>IF(AND(AC$3&gt;=$K331,AC$3&lt;$L331),100*$AM331,0)</f>
        <v>0</v>
      </c>
      <c r="AD331" s="137">
        <f>IF(AND(AD$3&gt;=$K331,AD$3&lt;$L331),100*$AM331,0)</f>
        <v>100</v>
      </c>
      <c r="AE331" s="137">
        <f>IF(AND(AE$3&gt;=$K331,AE$3&lt;$L331),100*$AM331,0)</f>
        <v>100</v>
      </c>
      <c r="AF331" s="137">
        <f>IF(AND(AF$3&gt;=$K331,AF$3&lt;$L331),100*$AM331,0)</f>
        <v>100</v>
      </c>
      <c r="AG331" s="137">
        <f>IF(AND(AG$3&gt;=$K331,AG$3&lt;$L331),100*$AM331,0)</f>
        <v>100</v>
      </c>
      <c r="AH331" s="137">
        <f>IF(AND(AH$3&gt;=$K331,AH$3&lt;$L331),100*$AM331,0)</f>
        <v>0</v>
      </c>
      <c r="AI331" s="137">
        <f>IF(AND(AI$3&gt;=$K331,AI$3&lt;$L331),100*$AM331,0)</f>
        <v>0</v>
      </c>
      <c r="AJ331" s="137">
        <f>IF(AND(AJ$3&gt;=$K331,AJ$3&lt;$L331),100*$AM331,0)</f>
        <v>0</v>
      </c>
      <c r="AK331" s="136">
        <f ca="1">IF(AND(AND($AK$3&lt;=B331,B331&lt;=$AK$1),B331&lt;&gt;""),1,0)</f>
        <v>1</v>
      </c>
      <c r="AL331" s="136">
        <f t="shared" si="6"/>
        <v>1</v>
      </c>
      <c r="AM331" s="136">
        <v>1</v>
      </c>
    </row>
    <row r="332" spans="1:39" ht="75">
      <c r="A332" s="148">
        <v>824</v>
      </c>
      <c r="B332" s="149">
        <v>46058</v>
      </c>
      <c r="C332" s="150">
        <v>17</v>
      </c>
      <c r="D332" s="150">
        <v>21</v>
      </c>
      <c r="E332" s="153" t="s">
        <v>77</v>
      </c>
      <c r="F332" s="156" t="s">
        <v>38</v>
      </c>
      <c r="G332" s="156" t="s">
        <v>493</v>
      </c>
      <c r="H332" s="138" t="str">
        <f>IF(OR(G332="中止",G332="取消"),"998",IF(ISNA(MATCH($E332,施設情報!$B$2:$B$96,0)),"999",INDEX(施設情報!$C$2:$C$96,MATCH($E332,施設情報!$B$2:$B$96,0))))</f>
        <v>998</v>
      </c>
      <c r="I332" s="139">
        <f>B332</f>
        <v>46058</v>
      </c>
      <c r="J332" s="137" t="str">
        <f>H332&amp;"-"&amp;I332</f>
        <v>998-46058</v>
      </c>
      <c r="K332" s="137">
        <f>C332/24</f>
        <v>0.70833333333333337</v>
      </c>
      <c r="L332" s="137">
        <f>D332/24</f>
        <v>0.875</v>
      </c>
      <c r="M332" s="137">
        <f>IF(AND(M$3&gt;=$K332,M$3&lt;$L332),100*$AM332,0)</f>
        <v>0</v>
      </c>
      <c r="N332" s="137">
        <f>IF(AND(N$3&gt;=$K332,N$3&lt;$L332),100*$AM332,0)</f>
        <v>0</v>
      </c>
      <c r="O332" s="137">
        <f>IF(AND(O$3&gt;=$K332,O$3&lt;$L332),100*$AM332,0)</f>
        <v>0</v>
      </c>
      <c r="P332" s="137">
        <f>IF(AND(P$3&gt;=$K332,P$3&lt;$L332),100*$AM332,0)</f>
        <v>0</v>
      </c>
      <c r="Q332" s="137">
        <f>IF(AND(Q$3&gt;=$K332,Q$3&lt;$L332),100*$AM332,0)</f>
        <v>0</v>
      </c>
      <c r="R332" s="137">
        <f>IF(AND(R$3&gt;=$K332,R$3&lt;$L332),100*$AM332,0)</f>
        <v>0</v>
      </c>
      <c r="S332" s="137">
        <f>IF(AND(S$3&gt;=$K332,S$3&lt;$L332),100*$AM332,0)</f>
        <v>0</v>
      </c>
      <c r="T332" s="137">
        <f>IF(AND(T$3&gt;=$K332,T$3&lt;$L332),100*$AM332,0)</f>
        <v>0</v>
      </c>
      <c r="U332" s="137">
        <f>IF(AND(U$3&gt;=$K332,U$3&lt;$L332),100*$AM332,0)</f>
        <v>0</v>
      </c>
      <c r="V332" s="137">
        <f>IF(AND(V$3&gt;=$K332,V$3&lt;$L332),100*$AM332,0)</f>
        <v>0</v>
      </c>
      <c r="W332" s="137">
        <f>IF(AND(W$3&gt;=$K332,W$3&lt;$L332),100*$AM332,0)</f>
        <v>0</v>
      </c>
      <c r="X332" s="137">
        <f>IF(AND(X$3&gt;=$K332,X$3&lt;$L332),100*$AM332,0)</f>
        <v>0</v>
      </c>
      <c r="Y332" s="137">
        <f>IF(AND(Y$3&gt;=$K332,Y$3&lt;$L332),100*$AM332,0)</f>
        <v>0</v>
      </c>
      <c r="Z332" s="137">
        <f>IF(AND(Z$3&gt;=$K332,Z$3&lt;$L332),100*$AM332,0)</f>
        <v>0</v>
      </c>
      <c r="AA332" s="137">
        <f>IF(AND(AA$3&gt;=$K332,AA$3&lt;$L332),100*$AM332,0)</f>
        <v>0</v>
      </c>
      <c r="AB332" s="137">
        <f>IF(AND(AB$3&gt;=$K332,AB$3&lt;$L332),100*$AM332,0)</f>
        <v>0</v>
      </c>
      <c r="AC332" s="137">
        <f>IF(AND(AC$3&gt;=$K332,AC$3&lt;$L332),100*$AM332,0)</f>
        <v>0</v>
      </c>
      <c r="AD332" s="137">
        <f>IF(AND(AD$3&gt;=$K332,AD$3&lt;$L332),100*$AM332,0)</f>
        <v>100</v>
      </c>
      <c r="AE332" s="137">
        <f>IF(AND(AE$3&gt;=$K332,AE$3&lt;$L332),100*$AM332,0)</f>
        <v>100</v>
      </c>
      <c r="AF332" s="137">
        <f>IF(AND(AF$3&gt;=$K332,AF$3&lt;$L332),100*$AM332,0)</f>
        <v>100</v>
      </c>
      <c r="AG332" s="137">
        <f>IF(AND(AG$3&gt;=$K332,AG$3&lt;$L332),100*$AM332,0)</f>
        <v>100</v>
      </c>
      <c r="AH332" s="137">
        <f>IF(AND(AH$3&gt;=$K332,AH$3&lt;$L332),100*$AM332,0)</f>
        <v>0</v>
      </c>
      <c r="AI332" s="137">
        <f>IF(AND(AI$3&gt;=$K332,AI$3&lt;$L332),100*$AM332,0)</f>
        <v>0</v>
      </c>
      <c r="AJ332" s="137">
        <f>IF(AND(AJ$3&gt;=$K332,AJ$3&lt;$L332),100*$AM332,0)</f>
        <v>0</v>
      </c>
      <c r="AK332" s="136">
        <f ca="1">IF(AND(AND($AK$3&lt;=B332,B332&lt;=$AK$1),B332&lt;&gt;""),1,0)</f>
        <v>1</v>
      </c>
      <c r="AL332" s="136">
        <f t="shared" si="6"/>
        <v>1</v>
      </c>
      <c r="AM332" s="136">
        <v>1</v>
      </c>
    </row>
    <row r="333" spans="1:39" ht="37.5">
      <c r="A333" s="148">
        <v>825</v>
      </c>
      <c r="B333" s="149">
        <v>46058</v>
      </c>
      <c r="C333" s="150">
        <v>17</v>
      </c>
      <c r="D333" s="150">
        <v>21</v>
      </c>
      <c r="E333" s="153" t="s">
        <v>88</v>
      </c>
      <c r="F333" s="156" t="s">
        <v>38</v>
      </c>
      <c r="G333" s="156" t="s">
        <v>493</v>
      </c>
      <c r="H333" s="138" t="str">
        <f>IF(OR(G333="中止",G333="取消"),"998",IF(ISNA(MATCH($E333,施設情報!$B$2:$B$96,0)),"999",INDEX(施設情報!$C$2:$C$96,MATCH($E333,施設情報!$B$2:$B$96,0))))</f>
        <v>998</v>
      </c>
      <c r="I333" s="139">
        <f>B333</f>
        <v>46058</v>
      </c>
      <c r="J333" s="137" t="str">
        <f>H333&amp;"-"&amp;I333</f>
        <v>998-46058</v>
      </c>
      <c r="K333" s="137">
        <f>C333/24</f>
        <v>0.70833333333333337</v>
      </c>
      <c r="L333" s="137">
        <f>D333/24</f>
        <v>0.875</v>
      </c>
      <c r="M333" s="137">
        <f>IF(AND(M$3&gt;=$K333,M$3&lt;$L333),100*$AM333,0)</f>
        <v>0</v>
      </c>
      <c r="N333" s="137">
        <f>IF(AND(N$3&gt;=$K333,N$3&lt;$L333),100*$AM333,0)</f>
        <v>0</v>
      </c>
      <c r="O333" s="137">
        <f>IF(AND(O$3&gt;=$K333,O$3&lt;$L333),100*$AM333,0)</f>
        <v>0</v>
      </c>
      <c r="P333" s="137">
        <f>IF(AND(P$3&gt;=$K333,P$3&lt;$L333),100*$AM333,0)</f>
        <v>0</v>
      </c>
      <c r="Q333" s="137">
        <f>IF(AND(Q$3&gt;=$K333,Q$3&lt;$L333),100*$AM333,0)</f>
        <v>0</v>
      </c>
      <c r="R333" s="137">
        <f>IF(AND(R$3&gt;=$K333,R$3&lt;$L333),100*$AM333,0)</f>
        <v>0</v>
      </c>
      <c r="S333" s="137">
        <f>IF(AND(S$3&gt;=$K333,S$3&lt;$L333),100*$AM333,0)</f>
        <v>0</v>
      </c>
      <c r="T333" s="137">
        <f>IF(AND(T$3&gt;=$K333,T$3&lt;$L333),100*$AM333,0)</f>
        <v>0</v>
      </c>
      <c r="U333" s="137">
        <f>IF(AND(U$3&gt;=$K333,U$3&lt;$L333),100*$AM333,0)</f>
        <v>0</v>
      </c>
      <c r="V333" s="137">
        <f>IF(AND(V$3&gt;=$K333,V$3&lt;$L333),100*$AM333,0)</f>
        <v>0</v>
      </c>
      <c r="W333" s="137">
        <f>IF(AND(W$3&gt;=$K333,W$3&lt;$L333),100*$AM333,0)</f>
        <v>0</v>
      </c>
      <c r="X333" s="137">
        <f>IF(AND(X$3&gt;=$K333,X$3&lt;$L333),100*$AM333,0)</f>
        <v>0</v>
      </c>
      <c r="Y333" s="137">
        <f>IF(AND(Y$3&gt;=$K333,Y$3&lt;$L333),100*$AM333,0)</f>
        <v>0</v>
      </c>
      <c r="Z333" s="137">
        <f>IF(AND(Z$3&gt;=$K333,Z$3&lt;$L333),100*$AM333,0)</f>
        <v>0</v>
      </c>
      <c r="AA333" s="137">
        <f>IF(AND(AA$3&gt;=$K333,AA$3&lt;$L333),100*$AM333,0)</f>
        <v>0</v>
      </c>
      <c r="AB333" s="137">
        <f>IF(AND(AB$3&gt;=$K333,AB$3&lt;$L333),100*$AM333,0)</f>
        <v>0</v>
      </c>
      <c r="AC333" s="137">
        <f>IF(AND(AC$3&gt;=$K333,AC$3&lt;$L333),100*$AM333,0)</f>
        <v>0</v>
      </c>
      <c r="AD333" s="137">
        <f>IF(AND(AD$3&gt;=$K333,AD$3&lt;$L333),100*$AM333,0)</f>
        <v>100</v>
      </c>
      <c r="AE333" s="137">
        <f>IF(AND(AE$3&gt;=$K333,AE$3&lt;$L333),100*$AM333,0)</f>
        <v>100</v>
      </c>
      <c r="AF333" s="137">
        <f>IF(AND(AF$3&gt;=$K333,AF$3&lt;$L333),100*$AM333,0)</f>
        <v>100</v>
      </c>
      <c r="AG333" s="137">
        <f>IF(AND(AG$3&gt;=$K333,AG$3&lt;$L333),100*$AM333,0)</f>
        <v>100</v>
      </c>
      <c r="AH333" s="137">
        <f>IF(AND(AH$3&gt;=$K333,AH$3&lt;$L333),100*$AM333,0)</f>
        <v>0</v>
      </c>
      <c r="AI333" s="137">
        <f>IF(AND(AI$3&gt;=$K333,AI$3&lt;$L333),100*$AM333,0)</f>
        <v>0</v>
      </c>
      <c r="AJ333" s="137">
        <f>IF(AND(AJ$3&gt;=$K333,AJ$3&lt;$L333),100*$AM333,0)</f>
        <v>0</v>
      </c>
      <c r="AK333" s="136">
        <f ca="1">IF(AND(AND($AK$3&lt;=B333,B333&lt;=$AK$1),B333&lt;&gt;""),1,0)</f>
        <v>1</v>
      </c>
      <c r="AL333" s="136">
        <f t="shared" si="6"/>
        <v>1</v>
      </c>
      <c r="AM333" s="136">
        <v>1</v>
      </c>
    </row>
    <row r="334" spans="1:39" ht="37.5">
      <c r="A334" s="148">
        <v>861</v>
      </c>
      <c r="B334" s="149">
        <v>46058</v>
      </c>
      <c r="C334" s="150">
        <v>9</v>
      </c>
      <c r="D334" s="150">
        <v>17</v>
      </c>
      <c r="E334" s="153" t="s">
        <v>40</v>
      </c>
      <c r="F334" s="156" t="s">
        <v>38</v>
      </c>
      <c r="G334" s="156" t="s">
        <v>493</v>
      </c>
      <c r="H334" s="138" t="str">
        <f>IF(OR(G334="中止",G334="取消"),"998",IF(ISNA(MATCH($E334,施設情報!$B$2:$B$96,0)),"999",INDEX(施設情報!$C$2:$C$96,MATCH($E334,施設情報!$B$2:$B$96,0))))</f>
        <v>998</v>
      </c>
      <c r="I334" s="139">
        <f>B334</f>
        <v>46058</v>
      </c>
      <c r="J334" s="137" t="str">
        <f>H334&amp;"-"&amp;I334</f>
        <v>998-46058</v>
      </c>
      <c r="K334" s="137">
        <f>C334/24</f>
        <v>0.375</v>
      </c>
      <c r="L334" s="137">
        <f>D334/24</f>
        <v>0.70833333333333337</v>
      </c>
      <c r="M334" s="137">
        <f>IF(AND(M$3&gt;=$K334,M$3&lt;$L334),100*$AM334,0)</f>
        <v>0</v>
      </c>
      <c r="N334" s="137">
        <f>IF(AND(N$3&gt;=$K334,N$3&lt;$L334),100*$AM334,0)</f>
        <v>0</v>
      </c>
      <c r="O334" s="137">
        <f>IF(AND(O$3&gt;=$K334,O$3&lt;$L334),100*$AM334,0)</f>
        <v>0</v>
      </c>
      <c r="P334" s="137">
        <f>IF(AND(P$3&gt;=$K334,P$3&lt;$L334),100*$AM334,0)</f>
        <v>0</v>
      </c>
      <c r="Q334" s="137">
        <f>IF(AND(Q$3&gt;=$K334,Q$3&lt;$L334),100*$AM334,0)</f>
        <v>0</v>
      </c>
      <c r="R334" s="137">
        <f>IF(AND(R$3&gt;=$K334,R$3&lt;$L334),100*$AM334,0)</f>
        <v>0</v>
      </c>
      <c r="S334" s="137">
        <f>IF(AND(S$3&gt;=$K334,S$3&lt;$L334),100*$AM334,0)</f>
        <v>0</v>
      </c>
      <c r="T334" s="137">
        <f>IF(AND(T$3&gt;=$K334,T$3&lt;$L334),100*$AM334,0)</f>
        <v>0</v>
      </c>
      <c r="U334" s="137">
        <f>IF(AND(U$3&gt;=$K334,U$3&lt;$L334),100*$AM334,0)</f>
        <v>0</v>
      </c>
      <c r="V334" s="137">
        <f>IF(AND(V$3&gt;=$K334,V$3&lt;$L334),100*$AM334,0)</f>
        <v>100</v>
      </c>
      <c r="W334" s="137">
        <f>IF(AND(W$3&gt;=$K334,W$3&lt;$L334),100*$AM334,0)</f>
        <v>100</v>
      </c>
      <c r="X334" s="137">
        <f>IF(AND(X$3&gt;=$K334,X$3&lt;$L334),100*$AM334,0)</f>
        <v>100</v>
      </c>
      <c r="Y334" s="137">
        <f>IF(AND(Y$3&gt;=$K334,Y$3&lt;$L334),100*$AM334,0)</f>
        <v>100</v>
      </c>
      <c r="Z334" s="137">
        <f>IF(AND(Z$3&gt;=$K334,Z$3&lt;$L334),100*$AM334,0)</f>
        <v>100</v>
      </c>
      <c r="AA334" s="137">
        <f>IF(AND(AA$3&gt;=$K334,AA$3&lt;$L334),100*$AM334,0)</f>
        <v>100</v>
      </c>
      <c r="AB334" s="137">
        <f>IF(AND(AB$3&gt;=$K334,AB$3&lt;$L334),100*$AM334,0)</f>
        <v>100</v>
      </c>
      <c r="AC334" s="137">
        <f>IF(AND(AC$3&gt;=$K334,AC$3&lt;$L334),100*$AM334,0)</f>
        <v>100</v>
      </c>
      <c r="AD334" s="137">
        <f>IF(AND(AD$3&gt;=$K334,AD$3&lt;$L334),100*$AM334,0)</f>
        <v>0</v>
      </c>
      <c r="AE334" s="137">
        <f>IF(AND(AE$3&gt;=$K334,AE$3&lt;$L334),100*$AM334,0)</f>
        <v>0</v>
      </c>
      <c r="AF334" s="137">
        <f>IF(AND(AF$3&gt;=$K334,AF$3&lt;$L334),100*$AM334,0)</f>
        <v>0</v>
      </c>
      <c r="AG334" s="137">
        <f>IF(AND(AG$3&gt;=$K334,AG$3&lt;$L334),100*$AM334,0)</f>
        <v>0</v>
      </c>
      <c r="AH334" s="137">
        <f>IF(AND(AH$3&gt;=$K334,AH$3&lt;$L334),100*$AM334,0)</f>
        <v>0</v>
      </c>
      <c r="AI334" s="137">
        <f>IF(AND(AI$3&gt;=$K334,AI$3&lt;$L334),100*$AM334,0)</f>
        <v>0</v>
      </c>
      <c r="AJ334" s="137">
        <f>IF(AND(AJ$3&gt;=$K334,AJ$3&lt;$L334),100*$AM334,0)</f>
        <v>0</v>
      </c>
      <c r="AK334" s="136">
        <f ca="1">IF(AND(AND($AK$3&lt;=B334,B334&lt;=$AK$1),B334&lt;&gt;""),1,0)</f>
        <v>1</v>
      </c>
      <c r="AL334" s="136">
        <f t="shared" si="6"/>
        <v>1</v>
      </c>
      <c r="AM334" s="136">
        <v>1</v>
      </c>
    </row>
    <row r="335" spans="1:39" ht="93.75">
      <c r="A335" s="148">
        <v>862</v>
      </c>
      <c r="B335" s="149">
        <v>46058</v>
      </c>
      <c r="C335" s="150">
        <v>9</v>
      </c>
      <c r="D335" s="150">
        <v>17</v>
      </c>
      <c r="E335" s="153" t="s">
        <v>42</v>
      </c>
      <c r="F335" s="156" t="s">
        <v>38</v>
      </c>
      <c r="G335" s="156" t="s">
        <v>493</v>
      </c>
      <c r="H335" s="138" t="str">
        <f>IF(OR(G335="中止",G335="取消"),"998",IF(ISNA(MATCH($E335,施設情報!$B$2:$B$96,0)),"999",INDEX(施設情報!$C$2:$C$96,MATCH($E335,施設情報!$B$2:$B$96,0))))</f>
        <v>998</v>
      </c>
      <c r="I335" s="139">
        <f>B335</f>
        <v>46058</v>
      </c>
      <c r="J335" s="137" t="str">
        <f>H335&amp;"-"&amp;I335</f>
        <v>998-46058</v>
      </c>
      <c r="K335" s="137">
        <f>C335/24</f>
        <v>0.375</v>
      </c>
      <c r="L335" s="137">
        <f>D335/24</f>
        <v>0.70833333333333337</v>
      </c>
      <c r="M335" s="137">
        <f>IF(AND(M$3&gt;=$K335,M$3&lt;$L335),100*$AM335,0)</f>
        <v>0</v>
      </c>
      <c r="N335" s="137">
        <f>IF(AND(N$3&gt;=$K335,N$3&lt;$L335),100*$AM335,0)</f>
        <v>0</v>
      </c>
      <c r="O335" s="137">
        <f>IF(AND(O$3&gt;=$K335,O$3&lt;$L335),100*$AM335,0)</f>
        <v>0</v>
      </c>
      <c r="P335" s="137">
        <f>IF(AND(P$3&gt;=$K335,P$3&lt;$L335),100*$AM335,0)</f>
        <v>0</v>
      </c>
      <c r="Q335" s="137">
        <f>IF(AND(Q$3&gt;=$K335,Q$3&lt;$L335),100*$AM335,0)</f>
        <v>0</v>
      </c>
      <c r="R335" s="137">
        <f>IF(AND(R$3&gt;=$K335,R$3&lt;$L335),100*$AM335,0)</f>
        <v>0</v>
      </c>
      <c r="S335" s="137">
        <f>IF(AND(S$3&gt;=$K335,S$3&lt;$L335),100*$AM335,0)</f>
        <v>0</v>
      </c>
      <c r="T335" s="137">
        <f>IF(AND(T$3&gt;=$K335,T$3&lt;$L335),100*$AM335,0)</f>
        <v>0</v>
      </c>
      <c r="U335" s="137">
        <f>IF(AND(U$3&gt;=$K335,U$3&lt;$L335),100*$AM335,0)</f>
        <v>0</v>
      </c>
      <c r="V335" s="137">
        <f>IF(AND(V$3&gt;=$K335,V$3&lt;$L335),100*$AM335,0)</f>
        <v>100</v>
      </c>
      <c r="W335" s="137">
        <f>IF(AND(W$3&gt;=$K335,W$3&lt;$L335),100*$AM335,0)</f>
        <v>100</v>
      </c>
      <c r="X335" s="137">
        <f>IF(AND(X$3&gt;=$K335,X$3&lt;$L335),100*$AM335,0)</f>
        <v>100</v>
      </c>
      <c r="Y335" s="137">
        <f>IF(AND(Y$3&gt;=$K335,Y$3&lt;$L335),100*$AM335,0)</f>
        <v>100</v>
      </c>
      <c r="Z335" s="137">
        <f>IF(AND(Z$3&gt;=$K335,Z$3&lt;$L335),100*$AM335,0)</f>
        <v>100</v>
      </c>
      <c r="AA335" s="137">
        <f>IF(AND(AA$3&gt;=$K335,AA$3&lt;$L335),100*$AM335,0)</f>
        <v>100</v>
      </c>
      <c r="AB335" s="137">
        <f>IF(AND(AB$3&gt;=$K335,AB$3&lt;$L335),100*$AM335,0)</f>
        <v>100</v>
      </c>
      <c r="AC335" s="137">
        <f>IF(AND(AC$3&gt;=$K335,AC$3&lt;$L335),100*$AM335,0)</f>
        <v>100</v>
      </c>
      <c r="AD335" s="137">
        <f>IF(AND(AD$3&gt;=$K335,AD$3&lt;$L335),100*$AM335,0)</f>
        <v>0</v>
      </c>
      <c r="AE335" s="137">
        <f>IF(AND(AE$3&gt;=$K335,AE$3&lt;$L335),100*$AM335,0)</f>
        <v>0</v>
      </c>
      <c r="AF335" s="137">
        <f>IF(AND(AF$3&gt;=$K335,AF$3&lt;$L335),100*$AM335,0)</f>
        <v>0</v>
      </c>
      <c r="AG335" s="137">
        <f>IF(AND(AG$3&gt;=$K335,AG$3&lt;$L335),100*$AM335,0)</f>
        <v>0</v>
      </c>
      <c r="AH335" s="137">
        <f>IF(AND(AH$3&gt;=$K335,AH$3&lt;$L335),100*$AM335,0)</f>
        <v>0</v>
      </c>
      <c r="AI335" s="137">
        <f>IF(AND(AI$3&gt;=$K335,AI$3&lt;$L335),100*$AM335,0)</f>
        <v>0</v>
      </c>
      <c r="AJ335" s="137">
        <f>IF(AND(AJ$3&gt;=$K335,AJ$3&lt;$L335),100*$AM335,0)</f>
        <v>0</v>
      </c>
      <c r="AK335" s="136">
        <f ca="1">IF(AND(AND($AK$3&lt;=B335,B335&lt;=$AK$1),B335&lt;&gt;""),1,0)</f>
        <v>1</v>
      </c>
      <c r="AL335" s="136">
        <f t="shared" si="6"/>
        <v>1</v>
      </c>
      <c r="AM335" s="136">
        <v>1</v>
      </c>
    </row>
    <row r="336" spans="1:39" ht="75">
      <c r="A336" s="148">
        <v>863</v>
      </c>
      <c r="B336" s="149">
        <v>46058</v>
      </c>
      <c r="C336" s="150">
        <v>9</v>
      </c>
      <c r="D336" s="150">
        <v>17</v>
      </c>
      <c r="E336" s="153" t="s">
        <v>43</v>
      </c>
      <c r="F336" s="156" t="s">
        <v>38</v>
      </c>
      <c r="G336" s="156" t="s">
        <v>493</v>
      </c>
      <c r="H336" s="138" t="str">
        <f>IF(OR(G336="中止",G336="取消"),"998",IF(ISNA(MATCH($E336,施設情報!$B$2:$B$96,0)),"999",INDEX(施設情報!$C$2:$C$96,MATCH($E336,施設情報!$B$2:$B$96,0))))</f>
        <v>998</v>
      </c>
      <c r="I336" s="139">
        <f>B336</f>
        <v>46058</v>
      </c>
      <c r="J336" s="137" t="str">
        <f>H336&amp;"-"&amp;I336</f>
        <v>998-46058</v>
      </c>
      <c r="K336" s="137">
        <f>C336/24</f>
        <v>0.375</v>
      </c>
      <c r="L336" s="137">
        <f>D336/24</f>
        <v>0.70833333333333337</v>
      </c>
      <c r="M336" s="137">
        <f>IF(AND(M$3&gt;=$K336,M$3&lt;$L336),100*$AM336,0)</f>
        <v>0</v>
      </c>
      <c r="N336" s="137">
        <f>IF(AND(N$3&gt;=$K336,N$3&lt;$L336),100*$AM336,0)</f>
        <v>0</v>
      </c>
      <c r="O336" s="137">
        <f>IF(AND(O$3&gt;=$K336,O$3&lt;$L336),100*$AM336,0)</f>
        <v>0</v>
      </c>
      <c r="P336" s="137">
        <f>IF(AND(P$3&gt;=$K336,P$3&lt;$L336),100*$AM336,0)</f>
        <v>0</v>
      </c>
      <c r="Q336" s="137">
        <f>IF(AND(Q$3&gt;=$K336,Q$3&lt;$L336),100*$AM336,0)</f>
        <v>0</v>
      </c>
      <c r="R336" s="137">
        <f>IF(AND(R$3&gt;=$K336,R$3&lt;$L336),100*$AM336,0)</f>
        <v>0</v>
      </c>
      <c r="S336" s="137">
        <f>IF(AND(S$3&gt;=$K336,S$3&lt;$L336),100*$AM336,0)</f>
        <v>0</v>
      </c>
      <c r="T336" s="137">
        <f>IF(AND(T$3&gt;=$K336,T$3&lt;$L336),100*$AM336,0)</f>
        <v>0</v>
      </c>
      <c r="U336" s="137">
        <f>IF(AND(U$3&gt;=$K336,U$3&lt;$L336),100*$AM336,0)</f>
        <v>0</v>
      </c>
      <c r="V336" s="137">
        <f>IF(AND(V$3&gt;=$K336,V$3&lt;$L336),100*$AM336,0)</f>
        <v>100</v>
      </c>
      <c r="W336" s="137">
        <f>IF(AND(W$3&gt;=$K336,W$3&lt;$L336),100*$AM336,0)</f>
        <v>100</v>
      </c>
      <c r="X336" s="137">
        <f>IF(AND(X$3&gt;=$K336,X$3&lt;$L336),100*$AM336,0)</f>
        <v>100</v>
      </c>
      <c r="Y336" s="137">
        <f>IF(AND(Y$3&gt;=$K336,Y$3&lt;$L336),100*$AM336,0)</f>
        <v>100</v>
      </c>
      <c r="Z336" s="137">
        <f>IF(AND(Z$3&gt;=$K336,Z$3&lt;$L336),100*$AM336,0)</f>
        <v>100</v>
      </c>
      <c r="AA336" s="137">
        <f>IF(AND(AA$3&gt;=$K336,AA$3&lt;$L336),100*$AM336,0)</f>
        <v>100</v>
      </c>
      <c r="AB336" s="137">
        <f>IF(AND(AB$3&gt;=$K336,AB$3&lt;$L336),100*$AM336,0)</f>
        <v>100</v>
      </c>
      <c r="AC336" s="137">
        <f>IF(AND(AC$3&gt;=$K336,AC$3&lt;$L336),100*$AM336,0)</f>
        <v>100</v>
      </c>
      <c r="AD336" s="137">
        <f>IF(AND(AD$3&gt;=$K336,AD$3&lt;$L336),100*$AM336,0)</f>
        <v>0</v>
      </c>
      <c r="AE336" s="137">
        <f>IF(AND(AE$3&gt;=$K336,AE$3&lt;$L336),100*$AM336,0)</f>
        <v>0</v>
      </c>
      <c r="AF336" s="137">
        <f>IF(AND(AF$3&gt;=$K336,AF$3&lt;$L336),100*$AM336,0)</f>
        <v>0</v>
      </c>
      <c r="AG336" s="137">
        <f>IF(AND(AG$3&gt;=$K336,AG$3&lt;$L336),100*$AM336,0)</f>
        <v>0</v>
      </c>
      <c r="AH336" s="137">
        <f>IF(AND(AH$3&gt;=$K336,AH$3&lt;$L336),100*$AM336,0)</f>
        <v>0</v>
      </c>
      <c r="AI336" s="137">
        <f>IF(AND(AI$3&gt;=$K336,AI$3&lt;$L336),100*$AM336,0)</f>
        <v>0</v>
      </c>
      <c r="AJ336" s="137">
        <f>IF(AND(AJ$3&gt;=$K336,AJ$3&lt;$L336),100*$AM336,0)</f>
        <v>0</v>
      </c>
      <c r="AK336" s="136">
        <f ca="1">IF(AND(AND($AK$3&lt;=B336,B336&lt;=$AK$1),B336&lt;&gt;""),1,0)</f>
        <v>1</v>
      </c>
      <c r="AL336" s="136">
        <f t="shared" si="6"/>
        <v>1</v>
      </c>
      <c r="AM336" s="136">
        <v>1</v>
      </c>
    </row>
    <row r="337" spans="1:39" ht="37.5">
      <c r="A337" s="148">
        <v>864</v>
      </c>
      <c r="B337" s="149">
        <v>46058</v>
      </c>
      <c r="C337" s="150">
        <v>9</v>
      </c>
      <c r="D337" s="150">
        <v>17</v>
      </c>
      <c r="E337" s="153" t="s">
        <v>2</v>
      </c>
      <c r="F337" s="156" t="s">
        <v>38</v>
      </c>
      <c r="G337" s="156" t="s">
        <v>493</v>
      </c>
      <c r="H337" s="138" t="str">
        <f>IF(OR(G337="中止",G337="取消"),"998",IF(ISNA(MATCH($E337,施設情報!$B$2:$B$96,0)),"999",INDEX(施設情報!$C$2:$C$96,MATCH($E337,施設情報!$B$2:$B$96,0))))</f>
        <v>998</v>
      </c>
      <c r="I337" s="139">
        <f>B337</f>
        <v>46058</v>
      </c>
      <c r="J337" s="137" t="str">
        <f>H337&amp;"-"&amp;I337</f>
        <v>998-46058</v>
      </c>
      <c r="K337" s="137">
        <f>C337/24</f>
        <v>0.375</v>
      </c>
      <c r="L337" s="137">
        <f>D337/24</f>
        <v>0.70833333333333337</v>
      </c>
      <c r="M337" s="137">
        <f>IF(AND(M$3&gt;=$K337,M$3&lt;$L337),100*$AM337,0)</f>
        <v>0</v>
      </c>
      <c r="N337" s="137">
        <f>IF(AND(N$3&gt;=$K337,N$3&lt;$L337),100*$AM337,0)</f>
        <v>0</v>
      </c>
      <c r="O337" s="137">
        <f>IF(AND(O$3&gt;=$K337,O$3&lt;$L337),100*$AM337,0)</f>
        <v>0</v>
      </c>
      <c r="P337" s="137">
        <f>IF(AND(P$3&gt;=$K337,P$3&lt;$L337),100*$AM337,0)</f>
        <v>0</v>
      </c>
      <c r="Q337" s="137">
        <f>IF(AND(Q$3&gt;=$K337,Q$3&lt;$L337),100*$AM337,0)</f>
        <v>0</v>
      </c>
      <c r="R337" s="137">
        <f>IF(AND(R$3&gt;=$K337,R$3&lt;$L337),100*$AM337,0)</f>
        <v>0</v>
      </c>
      <c r="S337" s="137">
        <f>IF(AND(S$3&gt;=$K337,S$3&lt;$L337),100*$AM337,0)</f>
        <v>0</v>
      </c>
      <c r="T337" s="137">
        <f>IF(AND(T$3&gt;=$K337,T$3&lt;$L337),100*$AM337,0)</f>
        <v>0</v>
      </c>
      <c r="U337" s="137">
        <f>IF(AND(U$3&gt;=$K337,U$3&lt;$L337),100*$AM337,0)</f>
        <v>0</v>
      </c>
      <c r="V337" s="137">
        <f>IF(AND(V$3&gt;=$K337,V$3&lt;$L337),100*$AM337,0)</f>
        <v>100</v>
      </c>
      <c r="W337" s="137">
        <f>IF(AND(W$3&gt;=$K337,W$3&lt;$L337),100*$AM337,0)</f>
        <v>100</v>
      </c>
      <c r="X337" s="137">
        <f>IF(AND(X$3&gt;=$K337,X$3&lt;$L337),100*$AM337,0)</f>
        <v>100</v>
      </c>
      <c r="Y337" s="137">
        <f>IF(AND(Y$3&gt;=$K337,Y$3&lt;$L337),100*$AM337,0)</f>
        <v>100</v>
      </c>
      <c r="Z337" s="137">
        <f>IF(AND(Z$3&gt;=$K337,Z$3&lt;$L337),100*$AM337,0)</f>
        <v>100</v>
      </c>
      <c r="AA337" s="137">
        <f>IF(AND(AA$3&gt;=$K337,AA$3&lt;$L337),100*$AM337,0)</f>
        <v>100</v>
      </c>
      <c r="AB337" s="137">
        <f>IF(AND(AB$3&gt;=$K337,AB$3&lt;$L337),100*$AM337,0)</f>
        <v>100</v>
      </c>
      <c r="AC337" s="137">
        <f>IF(AND(AC$3&gt;=$K337,AC$3&lt;$L337),100*$AM337,0)</f>
        <v>100</v>
      </c>
      <c r="AD337" s="137">
        <f>IF(AND(AD$3&gt;=$K337,AD$3&lt;$L337),100*$AM337,0)</f>
        <v>0</v>
      </c>
      <c r="AE337" s="137">
        <f>IF(AND(AE$3&gt;=$K337,AE$3&lt;$L337),100*$AM337,0)</f>
        <v>0</v>
      </c>
      <c r="AF337" s="137">
        <f>IF(AND(AF$3&gt;=$K337,AF$3&lt;$L337),100*$AM337,0)</f>
        <v>0</v>
      </c>
      <c r="AG337" s="137">
        <f>IF(AND(AG$3&gt;=$K337,AG$3&lt;$L337),100*$AM337,0)</f>
        <v>0</v>
      </c>
      <c r="AH337" s="137">
        <f>IF(AND(AH$3&gt;=$K337,AH$3&lt;$L337),100*$AM337,0)</f>
        <v>0</v>
      </c>
      <c r="AI337" s="137">
        <f>IF(AND(AI$3&gt;=$K337,AI$3&lt;$L337),100*$AM337,0)</f>
        <v>0</v>
      </c>
      <c r="AJ337" s="137">
        <f>IF(AND(AJ$3&gt;=$K337,AJ$3&lt;$L337),100*$AM337,0)</f>
        <v>0</v>
      </c>
      <c r="AK337" s="136">
        <f ca="1">IF(AND(AND($AK$3&lt;=B337,B337&lt;=$AK$1),B337&lt;&gt;""),1,0)</f>
        <v>1</v>
      </c>
      <c r="AL337" s="136">
        <f t="shared" si="6"/>
        <v>1</v>
      </c>
      <c r="AM337" s="136">
        <v>1</v>
      </c>
    </row>
    <row r="338" spans="1:39" ht="112.5">
      <c r="A338" s="148">
        <v>1003</v>
      </c>
      <c r="B338" s="149">
        <v>46058</v>
      </c>
      <c r="C338" s="150">
        <v>17</v>
      </c>
      <c r="D338" s="150">
        <v>21</v>
      </c>
      <c r="E338" s="153" t="s">
        <v>81</v>
      </c>
      <c r="F338" s="156" t="s">
        <v>38</v>
      </c>
      <c r="G338" s="156" t="s">
        <v>495</v>
      </c>
      <c r="H338" s="138" t="str">
        <f>IF(OR(G338="中止",G338="取消"),"998",IF(ISNA(MATCH($E338,施設情報!$B$2:$B$96,0)),"999",INDEX(施設情報!$C$2:$C$96,MATCH($E338,施設情報!$B$2:$B$96,0))))</f>
        <v>058</v>
      </c>
      <c r="I338" s="139">
        <f>B338</f>
        <v>46058</v>
      </c>
      <c r="J338" s="137" t="str">
        <f>H338&amp;"-"&amp;I338</f>
        <v>058-46058</v>
      </c>
      <c r="K338" s="137">
        <f>C338/24</f>
        <v>0.70833333333333337</v>
      </c>
      <c r="L338" s="137">
        <f>D338/24</f>
        <v>0.875</v>
      </c>
      <c r="M338" s="137">
        <f>IF(AND(M$3&gt;=$K338,M$3&lt;$L338),100*$AM338,0)</f>
        <v>0</v>
      </c>
      <c r="N338" s="137">
        <f>IF(AND(N$3&gt;=$K338,N$3&lt;$L338),100*$AM338,0)</f>
        <v>0</v>
      </c>
      <c r="O338" s="137">
        <f>IF(AND(O$3&gt;=$K338,O$3&lt;$L338),100*$AM338,0)</f>
        <v>0</v>
      </c>
      <c r="P338" s="137">
        <f>IF(AND(P$3&gt;=$K338,P$3&lt;$L338),100*$AM338,0)</f>
        <v>0</v>
      </c>
      <c r="Q338" s="137">
        <f>IF(AND(Q$3&gt;=$K338,Q$3&lt;$L338),100*$AM338,0)</f>
        <v>0</v>
      </c>
      <c r="R338" s="137">
        <f>IF(AND(R$3&gt;=$K338,R$3&lt;$L338),100*$AM338,0)</f>
        <v>0</v>
      </c>
      <c r="S338" s="137">
        <f>IF(AND(S$3&gt;=$K338,S$3&lt;$L338),100*$AM338,0)</f>
        <v>0</v>
      </c>
      <c r="T338" s="137">
        <f>IF(AND(T$3&gt;=$K338,T$3&lt;$L338),100*$AM338,0)</f>
        <v>0</v>
      </c>
      <c r="U338" s="137">
        <f>IF(AND(U$3&gt;=$K338,U$3&lt;$L338),100*$AM338,0)</f>
        <v>0</v>
      </c>
      <c r="V338" s="137">
        <f>IF(AND(V$3&gt;=$K338,V$3&lt;$L338),100*$AM338,0)</f>
        <v>0</v>
      </c>
      <c r="W338" s="137">
        <f>IF(AND(W$3&gt;=$K338,W$3&lt;$L338),100*$AM338,0)</f>
        <v>0</v>
      </c>
      <c r="X338" s="137">
        <f>IF(AND(X$3&gt;=$K338,X$3&lt;$L338),100*$AM338,0)</f>
        <v>0</v>
      </c>
      <c r="Y338" s="137">
        <f>IF(AND(Y$3&gt;=$K338,Y$3&lt;$L338),100*$AM338,0)</f>
        <v>0</v>
      </c>
      <c r="Z338" s="137">
        <f>IF(AND(Z$3&gt;=$K338,Z$3&lt;$L338),100*$AM338,0)</f>
        <v>0</v>
      </c>
      <c r="AA338" s="137">
        <f>IF(AND(AA$3&gt;=$K338,AA$3&lt;$L338),100*$AM338,0)</f>
        <v>0</v>
      </c>
      <c r="AB338" s="137">
        <f>IF(AND(AB$3&gt;=$K338,AB$3&lt;$L338),100*$AM338,0)</f>
        <v>0</v>
      </c>
      <c r="AC338" s="137">
        <f>IF(AND(AC$3&gt;=$K338,AC$3&lt;$L338),100*$AM338,0)</f>
        <v>0</v>
      </c>
      <c r="AD338" s="137">
        <f>IF(AND(AD$3&gt;=$K338,AD$3&lt;$L338),100*$AM338,0)</f>
        <v>100</v>
      </c>
      <c r="AE338" s="137">
        <f>IF(AND(AE$3&gt;=$K338,AE$3&lt;$L338),100*$AM338,0)</f>
        <v>100</v>
      </c>
      <c r="AF338" s="137">
        <f>IF(AND(AF$3&gt;=$K338,AF$3&lt;$L338),100*$AM338,0)</f>
        <v>100</v>
      </c>
      <c r="AG338" s="137">
        <f>IF(AND(AG$3&gt;=$K338,AG$3&lt;$L338),100*$AM338,0)</f>
        <v>100</v>
      </c>
      <c r="AH338" s="137">
        <f>IF(AND(AH$3&gt;=$K338,AH$3&lt;$L338),100*$AM338,0)</f>
        <v>0</v>
      </c>
      <c r="AI338" s="137">
        <f>IF(AND(AI$3&gt;=$K338,AI$3&lt;$L338),100*$AM338,0)</f>
        <v>0</v>
      </c>
      <c r="AJ338" s="137">
        <f>IF(AND(AJ$3&gt;=$K338,AJ$3&lt;$L338),100*$AM338,0)</f>
        <v>0</v>
      </c>
      <c r="AK338" s="136">
        <f ca="1">IF(AND(AND($AK$3&lt;=B338,B338&lt;=$AK$1),B338&lt;&gt;""),1,0)</f>
        <v>1</v>
      </c>
      <c r="AL338" s="136">
        <f t="shared" si="6"/>
        <v>1</v>
      </c>
      <c r="AM338" s="136">
        <v>1</v>
      </c>
    </row>
    <row r="339" spans="1:39" ht="75">
      <c r="A339" s="148">
        <v>1004</v>
      </c>
      <c r="B339" s="149">
        <v>46058</v>
      </c>
      <c r="C339" s="150">
        <v>17</v>
      </c>
      <c r="D339" s="150">
        <v>21</v>
      </c>
      <c r="E339" s="153" t="s">
        <v>77</v>
      </c>
      <c r="F339" s="156" t="s">
        <v>38</v>
      </c>
      <c r="G339" s="156" t="s">
        <v>495</v>
      </c>
      <c r="H339" s="138" t="str">
        <f>IF(OR(G339="中止",G339="取消"),"998",IF(ISNA(MATCH($E339,施設情報!$B$2:$B$96,0)),"999",INDEX(施設情報!$C$2:$C$96,MATCH($E339,施設情報!$B$2:$B$96,0))))</f>
        <v>054</v>
      </c>
      <c r="I339" s="139">
        <f>B339</f>
        <v>46058</v>
      </c>
      <c r="J339" s="137" t="str">
        <f>H339&amp;"-"&amp;I339</f>
        <v>054-46058</v>
      </c>
      <c r="K339" s="137">
        <f>C339/24</f>
        <v>0.70833333333333337</v>
      </c>
      <c r="L339" s="137">
        <f>D339/24</f>
        <v>0.875</v>
      </c>
      <c r="M339" s="137">
        <f>IF(AND(M$3&gt;=$K339,M$3&lt;$L339),100*$AM339,0)</f>
        <v>0</v>
      </c>
      <c r="N339" s="137">
        <f>IF(AND(N$3&gt;=$K339,N$3&lt;$L339),100*$AM339,0)</f>
        <v>0</v>
      </c>
      <c r="O339" s="137">
        <f>IF(AND(O$3&gt;=$K339,O$3&lt;$L339),100*$AM339,0)</f>
        <v>0</v>
      </c>
      <c r="P339" s="137">
        <f>IF(AND(P$3&gt;=$K339,P$3&lt;$L339),100*$AM339,0)</f>
        <v>0</v>
      </c>
      <c r="Q339" s="137">
        <f>IF(AND(Q$3&gt;=$K339,Q$3&lt;$L339),100*$AM339,0)</f>
        <v>0</v>
      </c>
      <c r="R339" s="137">
        <f>IF(AND(R$3&gt;=$K339,R$3&lt;$L339),100*$AM339,0)</f>
        <v>0</v>
      </c>
      <c r="S339" s="137">
        <f>IF(AND(S$3&gt;=$K339,S$3&lt;$L339),100*$AM339,0)</f>
        <v>0</v>
      </c>
      <c r="T339" s="137">
        <f>IF(AND(T$3&gt;=$K339,T$3&lt;$L339),100*$AM339,0)</f>
        <v>0</v>
      </c>
      <c r="U339" s="137">
        <f>IF(AND(U$3&gt;=$K339,U$3&lt;$L339),100*$AM339,0)</f>
        <v>0</v>
      </c>
      <c r="V339" s="137">
        <f>IF(AND(V$3&gt;=$K339,V$3&lt;$L339),100*$AM339,0)</f>
        <v>0</v>
      </c>
      <c r="W339" s="137">
        <f>IF(AND(W$3&gt;=$K339,W$3&lt;$L339),100*$AM339,0)</f>
        <v>0</v>
      </c>
      <c r="X339" s="137">
        <f>IF(AND(X$3&gt;=$K339,X$3&lt;$L339),100*$AM339,0)</f>
        <v>0</v>
      </c>
      <c r="Y339" s="137">
        <f>IF(AND(Y$3&gt;=$K339,Y$3&lt;$L339),100*$AM339,0)</f>
        <v>0</v>
      </c>
      <c r="Z339" s="137">
        <f>IF(AND(Z$3&gt;=$K339,Z$3&lt;$L339),100*$AM339,0)</f>
        <v>0</v>
      </c>
      <c r="AA339" s="137">
        <f>IF(AND(AA$3&gt;=$K339,AA$3&lt;$L339),100*$AM339,0)</f>
        <v>0</v>
      </c>
      <c r="AB339" s="137">
        <f>IF(AND(AB$3&gt;=$K339,AB$3&lt;$L339),100*$AM339,0)</f>
        <v>0</v>
      </c>
      <c r="AC339" s="137">
        <f>IF(AND(AC$3&gt;=$K339,AC$3&lt;$L339),100*$AM339,0)</f>
        <v>0</v>
      </c>
      <c r="AD339" s="137">
        <f>IF(AND(AD$3&gt;=$K339,AD$3&lt;$L339),100*$AM339,0)</f>
        <v>100</v>
      </c>
      <c r="AE339" s="137">
        <f>IF(AND(AE$3&gt;=$K339,AE$3&lt;$L339),100*$AM339,0)</f>
        <v>100</v>
      </c>
      <c r="AF339" s="137">
        <f>IF(AND(AF$3&gt;=$K339,AF$3&lt;$L339),100*$AM339,0)</f>
        <v>100</v>
      </c>
      <c r="AG339" s="137">
        <f>IF(AND(AG$3&gt;=$K339,AG$3&lt;$L339),100*$AM339,0)</f>
        <v>100</v>
      </c>
      <c r="AH339" s="137">
        <f>IF(AND(AH$3&gt;=$K339,AH$3&lt;$L339),100*$AM339,0)</f>
        <v>0</v>
      </c>
      <c r="AI339" s="137">
        <f>IF(AND(AI$3&gt;=$K339,AI$3&lt;$L339),100*$AM339,0)</f>
        <v>0</v>
      </c>
      <c r="AJ339" s="137">
        <f>IF(AND(AJ$3&gt;=$K339,AJ$3&lt;$L339),100*$AM339,0)</f>
        <v>0</v>
      </c>
      <c r="AK339" s="136">
        <f ca="1">IF(AND(AND($AK$3&lt;=B339,B339&lt;=$AK$1),B339&lt;&gt;""),1,0)</f>
        <v>1</v>
      </c>
      <c r="AL339" s="136">
        <f t="shared" si="6"/>
        <v>1</v>
      </c>
      <c r="AM339" s="136">
        <v>1</v>
      </c>
    </row>
    <row r="340" spans="1:39" ht="37.5">
      <c r="A340" s="148">
        <v>1005</v>
      </c>
      <c r="B340" s="149">
        <v>46058</v>
      </c>
      <c r="C340" s="150">
        <v>17</v>
      </c>
      <c r="D340" s="150">
        <v>21</v>
      </c>
      <c r="E340" s="153" t="s">
        <v>88</v>
      </c>
      <c r="F340" s="156" t="s">
        <v>38</v>
      </c>
      <c r="G340" s="156" t="s">
        <v>495</v>
      </c>
      <c r="H340" s="138" t="str">
        <f>IF(OR(G340="中止",G340="取消"),"998",IF(ISNA(MATCH($E340,施設情報!$B$2:$B$96,0)),"999",INDEX(施設情報!$C$2:$C$96,MATCH($E340,施設情報!$B$2:$B$96,0))))</f>
        <v>063</v>
      </c>
      <c r="I340" s="139">
        <f>B340</f>
        <v>46058</v>
      </c>
      <c r="J340" s="137" t="str">
        <f>H340&amp;"-"&amp;I340</f>
        <v>063-46058</v>
      </c>
      <c r="K340" s="137">
        <f>C340/24</f>
        <v>0.70833333333333337</v>
      </c>
      <c r="L340" s="137">
        <f>D340/24</f>
        <v>0.875</v>
      </c>
      <c r="M340" s="137">
        <f>IF(AND(M$3&gt;=$K340,M$3&lt;$L340),100*$AM340,0)</f>
        <v>0</v>
      </c>
      <c r="N340" s="137">
        <f>IF(AND(N$3&gt;=$K340,N$3&lt;$L340),100*$AM340,0)</f>
        <v>0</v>
      </c>
      <c r="O340" s="137">
        <f>IF(AND(O$3&gt;=$K340,O$3&lt;$L340),100*$AM340,0)</f>
        <v>0</v>
      </c>
      <c r="P340" s="137">
        <f>IF(AND(P$3&gt;=$K340,P$3&lt;$L340),100*$AM340,0)</f>
        <v>0</v>
      </c>
      <c r="Q340" s="137">
        <f>IF(AND(Q$3&gt;=$K340,Q$3&lt;$L340),100*$AM340,0)</f>
        <v>0</v>
      </c>
      <c r="R340" s="137">
        <f>IF(AND(R$3&gt;=$K340,R$3&lt;$L340),100*$AM340,0)</f>
        <v>0</v>
      </c>
      <c r="S340" s="137">
        <f>IF(AND(S$3&gt;=$K340,S$3&lt;$L340),100*$AM340,0)</f>
        <v>0</v>
      </c>
      <c r="T340" s="137">
        <f>IF(AND(T$3&gt;=$K340,T$3&lt;$L340),100*$AM340,0)</f>
        <v>0</v>
      </c>
      <c r="U340" s="137">
        <f>IF(AND(U$3&gt;=$K340,U$3&lt;$L340),100*$AM340,0)</f>
        <v>0</v>
      </c>
      <c r="V340" s="137">
        <f>IF(AND(V$3&gt;=$K340,V$3&lt;$L340),100*$AM340,0)</f>
        <v>0</v>
      </c>
      <c r="W340" s="137">
        <f>IF(AND(W$3&gt;=$K340,W$3&lt;$L340),100*$AM340,0)</f>
        <v>0</v>
      </c>
      <c r="X340" s="137">
        <f>IF(AND(X$3&gt;=$K340,X$3&lt;$L340),100*$AM340,0)</f>
        <v>0</v>
      </c>
      <c r="Y340" s="137">
        <f>IF(AND(Y$3&gt;=$K340,Y$3&lt;$L340),100*$AM340,0)</f>
        <v>0</v>
      </c>
      <c r="Z340" s="137">
        <f>IF(AND(Z$3&gt;=$K340,Z$3&lt;$L340),100*$AM340,0)</f>
        <v>0</v>
      </c>
      <c r="AA340" s="137">
        <f>IF(AND(AA$3&gt;=$K340,AA$3&lt;$L340),100*$AM340,0)</f>
        <v>0</v>
      </c>
      <c r="AB340" s="137">
        <f>IF(AND(AB$3&gt;=$K340,AB$3&lt;$L340),100*$AM340,0)</f>
        <v>0</v>
      </c>
      <c r="AC340" s="137">
        <f>IF(AND(AC$3&gt;=$K340,AC$3&lt;$L340),100*$AM340,0)</f>
        <v>0</v>
      </c>
      <c r="AD340" s="137">
        <f>IF(AND(AD$3&gt;=$K340,AD$3&lt;$L340),100*$AM340,0)</f>
        <v>100</v>
      </c>
      <c r="AE340" s="137">
        <f>IF(AND(AE$3&gt;=$K340,AE$3&lt;$L340),100*$AM340,0)</f>
        <v>100</v>
      </c>
      <c r="AF340" s="137">
        <f>IF(AND(AF$3&gt;=$K340,AF$3&lt;$L340),100*$AM340,0)</f>
        <v>100</v>
      </c>
      <c r="AG340" s="137">
        <f>IF(AND(AG$3&gt;=$K340,AG$3&lt;$L340),100*$AM340,0)</f>
        <v>100</v>
      </c>
      <c r="AH340" s="137">
        <f>IF(AND(AH$3&gt;=$K340,AH$3&lt;$L340),100*$AM340,0)</f>
        <v>0</v>
      </c>
      <c r="AI340" s="137">
        <f>IF(AND(AI$3&gt;=$K340,AI$3&lt;$L340),100*$AM340,0)</f>
        <v>0</v>
      </c>
      <c r="AJ340" s="137">
        <f>IF(AND(AJ$3&gt;=$K340,AJ$3&lt;$L340),100*$AM340,0)</f>
        <v>0</v>
      </c>
      <c r="AK340" s="136">
        <f ca="1">IF(AND(AND($AK$3&lt;=B340,B340&lt;=$AK$1),B340&lt;&gt;""),1,0)</f>
        <v>1</v>
      </c>
      <c r="AL340" s="136">
        <f t="shared" si="6"/>
        <v>1</v>
      </c>
      <c r="AM340" s="136">
        <v>1</v>
      </c>
    </row>
    <row r="341" spans="1:39" ht="37.5">
      <c r="A341" s="148">
        <v>1030</v>
      </c>
      <c r="B341" s="149">
        <v>46058</v>
      </c>
      <c r="C341" s="150">
        <v>9</v>
      </c>
      <c r="D341" s="150">
        <v>17</v>
      </c>
      <c r="E341" s="153" t="s">
        <v>91</v>
      </c>
      <c r="F341" s="156" t="s">
        <v>494</v>
      </c>
      <c r="G341" s="156" t="s">
        <v>493</v>
      </c>
      <c r="H341" s="138" t="str">
        <f>IF(OR(G341="中止",G341="取消"),"998",IF(ISNA(MATCH($E341,施設情報!$B$2:$B$96,0)),"999",INDEX(施設情報!$C$2:$C$96,MATCH($E341,施設情報!$B$2:$B$96,0))))</f>
        <v>998</v>
      </c>
      <c r="I341" s="139">
        <f>B341</f>
        <v>46058</v>
      </c>
      <c r="J341" s="137" t="str">
        <f>H341&amp;"-"&amp;I341</f>
        <v>998-46058</v>
      </c>
      <c r="K341" s="137">
        <f>C341/24</f>
        <v>0.375</v>
      </c>
      <c r="L341" s="137">
        <f>D341/24</f>
        <v>0.70833333333333337</v>
      </c>
      <c r="M341" s="137">
        <f>IF(AND(M$3&gt;=$K341,M$3&lt;$L341),100*$AM341,0)</f>
        <v>0</v>
      </c>
      <c r="N341" s="137">
        <f>IF(AND(N$3&gt;=$K341,N$3&lt;$L341),100*$AM341,0)</f>
        <v>0</v>
      </c>
      <c r="O341" s="137">
        <f>IF(AND(O$3&gt;=$K341,O$3&lt;$L341),100*$AM341,0)</f>
        <v>0</v>
      </c>
      <c r="P341" s="137">
        <f>IF(AND(P$3&gt;=$K341,P$3&lt;$L341),100*$AM341,0)</f>
        <v>0</v>
      </c>
      <c r="Q341" s="137">
        <f>IF(AND(Q$3&gt;=$K341,Q$3&lt;$L341),100*$AM341,0)</f>
        <v>0</v>
      </c>
      <c r="R341" s="137">
        <f>IF(AND(R$3&gt;=$K341,R$3&lt;$L341),100*$AM341,0)</f>
        <v>0</v>
      </c>
      <c r="S341" s="137">
        <f>IF(AND(S$3&gt;=$K341,S$3&lt;$L341),100*$AM341,0)</f>
        <v>0</v>
      </c>
      <c r="T341" s="137">
        <f>IF(AND(T$3&gt;=$K341,T$3&lt;$L341),100*$AM341,0)</f>
        <v>0</v>
      </c>
      <c r="U341" s="137">
        <f>IF(AND(U$3&gt;=$K341,U$3&lt;$L341),100*$AM341,0)</f>
        <v>0</v>
      </c>
      <c r="V341" s="137">
        <f>IF(AND(V$3&gt;=$K341,V$3&lt;$L341),100*$AM341,0)</f>
        <v>100</v>
      </c>
      <c r="W341" s="137">
        <f>IF(AND(W$3&gt;=$K341,W$3&lt;$L341),100*$AM341,0)</f>
        <v>100</v>
      </c>
      <c r="X341" s="137">
        <f>IF(AND(X$3&gt;=$K341,X$3&lt;$L341),100*$AM341,0)</f>
        <v>100</v>
      </c>
      <c r="Y341" s="137">
        <f>IF(AND(Y$3&gt;=$K341,Y$3&lt;$L341),100*$AM341,0)</f>
        <v>100</v>
      </c>
      <c r="Z341" s="137">
        <f>IF(AND(Z$3&gt;=$K341,Z$3&lt;$L341),100*$AM341,0)</f>
        <v>100</v>
      </c>
      <c r="AA341" s="137">
        <f>IF(AND(AA$3&gt;=$K341,AA$3&lt;$L341),100*$AM341,0)</f>
        <v>100</v>
      </c>
      <c r="AB341" s="137">
        <f>IF(AND(AB$3&gt;=$K341,AB$3&lt;$L341),100*$AM341,0)</f>
        <v>100</v>
      </c>
      <c r="AC341" s="137">
        <f>IF(AND(AC$3&gt;=$K341,AC$3&lt;$L341),100*$AM341,0)</f>
        <v>100</v>
      </c>
      <c r="AD341" s="137">
        <f>IF(AND(AD$3&gt;=$K341,AD$3&lt;$L341),100*$AM341,0)</f>
        <v>0</v>
      </c>
      <c r="AE341" s="137">
        <f>IF(AND(AE$3&gt;=$K341,AE$3&lt;$L341),100*$AM341,0)</f>
        <v>0</v>
      </c>
      <c r="AF341" s="137">
        <f>IF(AND(AF$3&gt;=$K341,AF$3&lt;$L341),100*$AM341,0)</f>
        <v>0</v>
      </c>
      <c r="AG341" s="137">
        <f>IF(AND(AG$3&gt;=$K341,AG$3&lt;$L341),100*$AM341,0)</f>
        <v>0</v>
      </c>
      <c r="AH341" s="137">
        <f>IF(AND(AH$3&gt;=$K341,AH$3&lt;$L341),100*$AM341,0)</f>
        <v>0</v>
      </c>
      <c r="AI341" s="137">
        <f>IF(AND(AI$3&gt;=$K341,AI$3&lt;$L341),100*$AM341,0)</f>
        <v>0</v>
      </c>
      <c r="AJ341" s="137">
        <f>IF(AND(AJ$3&gt;=$K341,AJ$3&lt;$L341),100*$AM341,0)</f>
        <v>0</v>
      </c>
      <c r="AK341" s="136">
        <f ca="1">IF(AND(AND($AK$3&lt;=B341,B341&lt;=$AK$1),B341&lt;&gt;""),1,0)</f>
        <v>1</v>
      </c>
      <c r="AL341" s="136">
        <f t="shared" si="6"/>
        <v>1</v>
      </c>
      <c r="AM341" s="136">
        <v>1</v>
      </c>
    </row>
    <row r="342" spans="1:39" ht="37.5">
      <c r="A342" s="148">
        <v>1075</v>
      </c>
      <c r="B342" s="149">
        <v>46058</v>
      </c>
      <c r="C342" s="150">
        <v>9</v>
      </c>
      <c r="D342" s="150">
        <v>17</v>
      </c>
      <c r="E342" s="153" t="s">
        <v>40</v>
      </c>
      <c r="F342" s="156" t="s">
        <v>38</v>
      </c>
      <c r="G342" s="156" t="s">
        <v>495</v>
      </c>
      <c r="H342" s="138" t="str">
        <f>IF(OR(G342="中止",G342="取消"),"998",IF(ISNA(MATCH($E342,施設情報!$B$2:$B$96,0)),"999",INDEX(施設情報!$C$2:$C$96,MATCH($E342,施設情報!$B$2:$B$96,0))))</f>
        <v>003</v>
      </c>
      <c r="I342" s="139">
        <f>B342</f>
        <v>46058</v>
      </c>
      <c r="J342" s="137" t="str">
        <f>H342&amp;"-"&amp;I342</f>
        <v>003-46058</v>
      </c>
      <c r="K342" s="137">
        <f>C342/24</f>
        <v>0.375</v>
      </c>
      <c r="L342" s="137">
        <f>D342/24</f>
        <v>0.70833333333333337</v>
      </c>
      <c r="M342" s="137">
        <f>IF(AND(M$3&gt;=$K342,M$3&lt;$L342),100*$AM342,0)</f>
        <v>0</v>
      </c>
      <c r="N342" s="137">
        <f>IF(AND(N$3&gt;=$K342,N$3&lt;$L342),100*$AM342,0)</f>
        <v>0</v>
      </c>
      <c r="O342" s="137">
        <f>IF(AND(O$3&gt;=$K342,O$3&lt;$L342),100*$AM342,0)</f>
        <v>0</v>
      </c>
      <c r="P342" s="137">
        <f>IF(AND(P$3&gt;=$K342,P$3&lt;$L342),100*$AM342,0)</f>
        <v>0</v>
      </c>
      <c r="Q342" s="137">
        <f>IF(AND(Q$3&gt;=$K342,Q$3&lt;$L342),100*$AM342,0)</f>
        <v>0</v>
      </c>
      <c r="R342" s="137">
        <f>IF(AND(R$3&gt;=$K342,R$3&lt;$L342),100*$AM342,0)</f>
        <v>0</v>
      </c>
      <c r="S342" s="137">
        <f>IF(AND(S$3&gt;=$K342,S$3&lt;$L342),100*$AM342,0)</f>
        <v>0</v>
      </c>
      <c r="T342" s="137">
        <f>IF(AND(T$3&gt;=$K342,T$3&lt;$L342),100*$AM342,0)</f>
        <v>0</v>
      </c>
      <c r="U342" s="137">
        <f>IF(AND(U$3&gt;=$K342,U$3&lt;$L342),100*$AM342,0)</f>
        <v>0</v>
      </c>
      <c r="V342" s="137">
        <f>IF(AND(V$3&gt;=$K342,V$3&lt;$L342),100*$AM342,0)</f>
        <v>100</v>
      </c>
      <c r="W342" s="137">
        <f>IF(AND(W$3&gt;=$K342,W$3&lt;$L342),100*$AM342,0)</f>
        <v>100</v>
      </c>
      <c r="X342" s="137">
        <f>IF(AND(X$3&gt;=$K342,X$3&lt;$L342),100*$AM342,0)</f>
        <v>100</v>
      </c>
      <c r="Y342" s="137">
        <f>IF(AND(Y$3&gt;=$K342,Y$3&lt;$L342),100*$AM342,0)</f>
        <v>100</v>
      </c>
      <c r="Z342" s="137">
        <f>IF(AND(Z$3&gt;=$K342,Z$3&lt;$L342),100*$AM342,0)</f>
        <v>100</v>
      </c>
      <c r="AA342" s="137">
        <f>IF(AND(AA$3&gt;=$K342,AA$3&lt;$L342),100*$AM342,0)</f>
        <v>100</v>
      </c>
      <c r="AB342" s="137">
        <f>IF(AND(AB$3&gt;=$K342,AB$3&lt;$L342),100*$AM342,0)</f>
        <v>100</v>
      </c>
      <c r="AC342" s="137">
        <f>IF(AND(AC$3&gt;=$K342,AC$3&lt;$L342),100*$AM342,0)</f>
        <v>100</v>
      </c>
      <c r="AD342" s="137">
        <f>IF(AND(AD$3&gt;=$K342,AD$3&lt;$L342),100*$AM342,0)</f>
        <v>0</v>
      </c>
      <c r="AE342" s="137">
        <f>IF(AND(AE$3&gt;=$K342,AE$3&lt;$L342),100*$AM342,0)</f>
        <v>0</v>
      </c>
      <c r="AF342" s="137">
        <f>IF(AND(AF$3&gt;=$K342,AF$3&lt;$L342),100*$AM342,0)</f>
        <v>0</v>
      </c>
      <c r="AG342" s="137">
        <f>IF(AND(AG$3&gt;=$K342,AG$3&lt;$L342),100*$AM342,0)</f>
        <v>0</v>
      </c>
      <c r="AH342" s="137">
        <f>IF(AND(AH$3&gt;=$K342,AH$3&lt;$L342),100*$AM342,0)</f>
        <v>0</v>
      </c>
      <c r="AI342" s="137">
        <f>IF(AND(AI$3&gt;=$K342,AI$3&lt;$L342),100*$AM342,0)</f>
        <v>0</v>
      </c>
      <c r="AJ342" s="137">
        <f>IF(AND(AJ$3&gt;=$K342,AJ$3&lt;$L342),100*$AM342,0)</f>
        <v>0</v>
      </c>
      <c r="AK342" s="136">
        <f ca="1">IF(AND(AND($AK$3&lt;=B342,B342&lt;=$AK$1),B342&lt;&gt;""),1,0)</f>
        <v>1</v>
      </c>
      <c r="AL342" s="136">
        <f t="shared" si="6"/>
        <v>1</v>
      </c>
      <c r="AM342" s="136">
        <v>1</v>
      </c>
    </row>
    <row r="343" spans="1:39" ht="93.75">
      <c r="A343" s="148">
        <v>1076</v>
      </c>
      <c r="B343" s="149">
        <v>46058</v>
      </c>
      <c r="C343" s="150">
        <v>9</v>
      </c>
      <c r="D343" s="150">
        <v>17</v>
      </c>
      <c r="E343" s="153" t="s">
        <v>42</v>
      </c>
      <c r="F343" s="156" t="s">
        <v>38</v>
      </c>
      <c r="G343" s="156" t="s">
        <v>495</v>
      </c>
      <c r="H343" s="138" t="str">
        <f>IF(OR(G343="中止",G343="取消"),"998",IF(ISNA(MATCH($E343,施設情報!$B$2:$B$96,0)),"999",INDEX(施設情報!$C$2:$C$96,MATCH($E343,施設情報!$B$2:$B$96,0))))</f>
        <v>005</v>
      </c>
      <c r="I343" s="139">
        <f>B343</f>
        <v>46058</v>
      </c>
      <c r="J343" s="137" t="str">
        <f>H343&amp;"-"&amp;I343</f>
        <v>005-46058</v>
      </c>
      <c r="K343" s="137">
        <f>C343/24</f>
        <v>0.375</v>
      </c>
      <c r="L343" s="137">
        <f>D343/24</f>
        <v>0.70833333333333337</v>
      </c>
      <c r="M343" s="137">
        <f>IF(AND(M$3&gt;=$K343,M$3&lt;$L343),100*$AM343,0)</f>
        <v>0</v>
      </c>
      <c r="N343" s="137">
        <f>IF(AND(N$3&gt;=$K343,N$3&lt;$L343),100*$AM343,0)</f>
        <v>0</v>
      </c>
      <c r="O343" s="137">
        <f>IF(AND(O$3&gt;=$K343,O$3&lt;$L343),100*$AM343,0)</f>
        <v>0</v>
      </c>
      <c r="P343" s="137">
        <f>IF(AND(P$3&gt;=$K343,P$3&lt;$L343),100*$AM343,0)</f>
        <v>0</v>
      </c>
      <c r="Q343" s="137">
        <f>IF(AND(Q$3&gt;=$K343,Q$3&lt;$L343),100*$AM343,0)</f>
        <v>0</v>
      </c>
      <c r="R343" s="137">
        <f>IF(AND(R$3&gt;=$K343,R$3&lt;$L343),100*$AM343,0)</f>
        <v>0</v>
      </c>
      <c r="S343" s="137">
        <f>IF(AND(S$3&gt;=$K343,S$3&lt;$L343),100*$AM343,0)</f>
        <v>0</v>
      </c>
      <c r="T343" s="137">
        <f>IF(AND(T$3&gt;=$K343,T$3&lt;$L343),100*$AM343,0)</f>
        <v>0</v>
      </c>
      <c r="U343" s="137">
        <f>IF(AND(U$3&gt;=$K343,U$3&lt;$L343),100*$AM343,0)</f>
        <v>0</v>
      </c>
      <c r="V343" s="137">
        <f>IF(AND(V$3&gt;=$K343,V$3&lt;$L343),100*$AM343,0)</f>
        <v>100</v>
      </c>
      <c r="W343" s="137">
        <f>IF(AND(W$3&gt;=$K343,W$3&lt;$L343),100*$AM343,0)</f>
        <v>100</v>
      </c>
      <c r="X343" s="137">
        <f>IF(AND(X$3&gt;=$K343,X$3&lt;$L343),100*$AM343,0)</f>
        <v>100</v>
      </c>
      <c r="Y343" s="137">
        <f>IF(AND(Y$3&gt;=$K343,Y$3&lt;$L343),100*$AM343,0)</f>
        <v>100</v>
      </c>
      <c r="Z343" s="137">
        <f>IF(AND(Z$3&gt;=$K343,Z$3&lt;$L343),100*$AM343,0)</f>
        <v>100</v>
      </c>
      <c r="AA343" s="137">
        <f>IF(AND(AA$3&gt;=$K343,AA$3&lt;$L343),100*$AM343,0)</f>
        <v>100</v>
      </c>
      <c r="AB343" s="137">
        <f>IF(AND(AB$3&gt;=$K343,AB$3&lt;$L343),100*$AM343,0)</f>
        <v>100</v>
      </c>
      <c r="AC343" s="137">
        <f>IF(AND(AC$3&gt;=$K343,AC$3&lt;$L343),100*$AM343,0)</f>
        <v>100</v>
      </c>
      <c r="AD343" s="137">
        <f>IF(AND(AD$3&gt;=$K343,AD$3&lt;$L343),100*$AM343,0)</f>
        <v>0</v>
      </c>
      <c r="AE343" s="137">
        <f>IF(AND(AE$3&gt;=$K343,AE$3&lt;$L343),100*$AM343,0)</f>
        <v>0</v>
      </c>
      <c r="AF343" s="137">
        <f>IF(AND(AF$3&gt;=$K343,AF$3&lt;$L343),100*$AM343,0)</f>
        <v>0</v>
      </c>
      <c r="AG343" s="137">
        <f>IF(AND(AG$3&gt;=$K343,AG$3&lt;$L343),100*$AM343,0)</f>
        <v>0</v>
      </c>
      <c r="AH343" s="137">
        <f>IF(AND(AH$3&gt;=$K343,AH$3&lt;$L343),100*$AM343,0)</f>
        <v>0</v>
      </c>
      <c r="AI343" s="137">
        <f>IF(AND(AI$3&gt;=$K343,AI$3&lt;$L343),100*$AM343,0)</f>
        <v>0</v>
      </c>
      <c r="AJ343" s="137">
        <f>IF(AND(AJ$3&gt;=$K343,AJ$3&lt;$L343),100*$AM343,0)</f>
        <v>0</v>
      </c>
      <c r="AK343" s="136">
        <f ca="1">IF(AND(AND($AK$3&lt;=B343,B343&lt;=$AK$1),B343&lt;&gt;""),1,0)</f>
        <v>1</v>
      </c>
      <c r="AL343" s="136">
        <f t="shared" si="6"/>
        <v>1</v>
      </c>
      <c r="AM343" s="136">
        <v>1</v>
      </c>
    </row>
    <row r="344" spans="1:39" ht="75">
      <c r="A344" s="148">
        <v>1077</v>
      </c>
      <c r="B344" s="149">
        <v>46058</v>
      </c>
      <c r="C344" s="150">
        <v>9</v>
      </c>
      <c r="D344" s="150">
        <v>17</v>
      </c>
      <c r="E344" s="153" t="s">
        <v>43</v>
      </c>
      <c r="F344" s="156" t="s">
        <v>38</v>
      </c>
      <c r="G344" s="156" t="s">
        <v>495</v>
      </c>
      <c r="H344" s="138" t="str">
        <f>IF(OR(G344="中止",G344="取消"),"998",IF(ISNA(MATCH($E344,施設情報!$B$2:$B$96,0)),"999",INDEX(施設情報!$C$2:$C$96,MATCH($E344,施設情報!$B$2:$B$96,0))))</f>
        <v>006</v>
      </c>
      <c r="I344" s="139">
        <f>B344</f>
        <v>46058</v>
      </c>
      <c r="J344" s="137" t="str">
        <f>H344&amp;"-"&amp;I344</f>
        <v>006-46058</v>
      </c>
      <c r="K344" s="137">
        <f>C344/24</f>
        <v>0.375</v>
      </c>
      <c r="L344" s="137">
        <f>D344/24</f>
        <v>0.70833333333333337</v>
      </c>
      <c r="M344" s="137">
        <f>IF(AND(M$3&gt;=$K344,M$3&lt;$L344),100*$AM344,0)</f>
        <v>0</v>
      </c>
      <c r="N344" s="137">
        <f>IF(AND(N$3&gt;=$K344,N$3&lt;$L344),100*$AM344,0)</f>
        <v>0</v>
      </c>
      <c r="O344" s="137">
        <f>IF(AND(O$3&gt;=$K344,O$3&lt;$L344),100*$AM344,0)</f>
        <v>0</v>
      </c>
      <c r="P344" s="137">
        <f>IF(AND(P$3&gt;=$K344,P$3&lt;$L344),100*$AM344,0)</f>
        <v>0</v>
      </c>
      <c r="Q344" s="137">
        <f>IF(AND(Q$3&gt;=$K344,Q$3&lt;$L344),100*$AM344,0)</f>
        <v>0</v>
      </c>
      <c r="R344" s="137">
        <f>IF(AND(R$3&gt;=$K344,R$3&lt;$L344),100*$AM344,0)</f>
        <v>0</v>
      </c>
      <c r="S344" s="137">
        <f>IF(AND(S$3&gt;=$K344,S$3&lt;$L344),100*$AM344,0)</f>
        <v>0</v>
      </c>
      <c r="T344" s="137">
        <f>IF(AND(T$3&gt;=$K344,T$3&lt;$L344),100*$AM344,0)</f>
        <v>0</v>
      </c>
      <c r="U344" s="137">
        <f>IF(AND(U$3&gt;=$K344,U$3&lt;$L344),100*$AM344,0)</f>
        <v>0</v>
      </c>
      <c r="V344" s="137">
        <f>IF(AND(V$3&gt;=$K344,V$3&lt;$L344),100*$AM344,0)</f>
        <v>100</v>
      </c>
      <c r="W344" s="137">
        <f>IF(AND(W$3&gt;=$K344,W$3&lt;$L344),100*$AM344,0)</f>
        <v>100</v>
      </c>
      <c r="X344" s="137">
        <f>IF(AND(X$3&gt;=$K344,X$3&lt;$L344),100*$AM344,0)</f>
        <v>100</v>
      </c>
      <c r="Y344" s="137">
        <f>IF(AND(Y$3&gt;=$K344,Y$3&lt;$L344),100*$AM344,0)</f>
        <v>100</v>
      </c>
      <c r="Z344" s="137">
        <f>IF(AND(Z$3&gt;=$K344,Z$3&lt;$L344),100*$AM344,0)</f>
        <v>100</v>
      </c>
      <c r="AA344" s="137">
        <f>IF(AND(AA$3&gt;=$K344,AA$3&lt;$L344),100*$AM344,0)</f>
        <v>100</v>
      </c>
      <c r="AB344" s="137">
        <f>IF(AND(AB$3&gt;=$K344,AB$3&lt;$L344),100*$AM344,0)</f>
        <v>100</v>
      </c>
      <c r="AC344" s="137">
        <f>IF(AND(AC$3&gt;=$K344,AC$3&lt;$L344),100*$AM344,0)</f>
        <v>100</v>
      </c>
      <c r="AD344" s="137">
        <f>IF(AND(AD$3&gt;=$K344,AD$3&lt;$L344),100*$AM344,0)</f>
        <v>0</v>
      </c>
      <c r="AE344" s="137">
        <f>IF(AND(AE$3&gt;=$K344,AE$3&lt;$L344),100*$AM344,0)</f>
        <v>0</v>
      </c>
      <c r="AF344" s="137">
        <f>IF(AND(AF$3&gt;=$K344,AF$3&lt;$L344),100*$AM344,0)</f>
        <v>0</v>
      </c>
      <c r="AG344" s="137">
        <f>IF(AND(AG$3&gt;=$K344,AG$3&lt;$L344),100*$AM344,0)</f>
        <v>0</v>
      </c>
      <c r="AH344" s="137">
        <f>IF(AND(AH$3&gt;=$K344,AH$3&lt;$L344),100*$AM344,0)</f>
        <v>0</v>
      </c>
      <c r="AI344" s="137">
        <f>IF(AND(AI$3&gt;=$K344,AI$3&lt;$L344),100*$AM344,0)</f>
        <v>0</v>
      </c>
      <c r="AJ344" s="137">
        <f>IF(AND(AJ$3&gt;=$K344,AJ$3&lt;$L344),100*$AM344,0)</f>
        <v>0</v>
      </c>
      <c r="AK344" s="136">
        <f ca="1">IF(AND(AND($AK$3&lt;=B344,B344&lt;=$AK$1),B344&lt;&gt;""),1,0)</f>
        <v>1</v>
      </c>
      <c r="AL344" s="136">
        <f t="shared" si="6"/>
        <v>1</v>
      </c>
      <c r="AM344" s="136">
        <v>1</v>
      </c>
    </row>
    <row r="345" spans="1:39" ht="37.5">
      <c r="A345" s="148">
        <v>1078</v>
      </c>
      <c r="B345" s="149">
        <v>46058</v>
      </c>
      <c r="C345" s="150">
        <v>9</v>
      </c>
      <c r="D345" s="150">
        <v>17</v>
      </c>
      <c r="E345" s="153" t="s">
        <v>2</v>
      </c>
      <c r="F345" s="156" t="s">
        <v>38</v>
      </c>
      <c r="G345" s="156" t="s">
        <v>495</v>
      </c>
      <c r="H345" s="138" t="str">
        <f>IF(OR(G345="中止",G345="取消"),"998",IF(ISNA(MATCH($E345,施設情報!$B$2:$B$96,0)),"999",INDEX(施設情報!$C$2:$C$96,MATCH($E345,施設情報!$B$2:$B$96,0))))</f>
        <v>008</v>
      </c>
      <c r="I345" s="139">
        <f>B345</f>
        <v>46058</v>
      </c>
      <c r="J345" s="137" t="str">
        <f>H345&amp;"-"&amp;I345</f>
        <v>008-46058</v>
      </c>
      <c r="K345" s="137">
        <f>C345/24</f>
        <v>0.375</v>
      </c>
      <c r="L345" s="137">
        <f>D345/24</f>
        <v>0.70833333333333337</v>
      </c>
      <c r="M345" s="137">
        <f>IF(AND(M$3&gt;=$K345,M$3&lt;$L345),100*$AM345,0)</f>
        <v>0</v>
      </c>
      <c r="N345" s="137">
        <f>IF(AND(N$3&gt;=$K345,N$3&lt;$L345),100*$AM345,0)</f>
        <v>0</v>
      </c>
      <c r="O345" s="137">
        <f>IF(AND(O$3&gt;=$K345,O$3&lt;$L345),100*$AM345,0)</f>
        <v>0</v>
      </c>
      <c r="P345" s="137">
        <f>IF(AND(P$3&gt;=$K345,P$3&lt;$L345),100*$AM345,0)</f>
        <v>0</v>
      </c>
      <c r="Q345" s="137">
        <f>IF(AND(Q$3&gt;=$K345,Q$3&lt;$L345),100*$AM345,0)</f>
        <v>0</v>
      </c>
      <c r="R345" s="137">
        <f>IF(AND(R$3&gt;=$K345,R$3&lt;$L345),100*$AM345,0)</f>
        <v>0</v>
      </c>
      <c r="S345" s="137">
        <f>IF(AND(S$3&gt;=$K345,S$3&lt;$L345),100*$AM345,0)</f>
        <v>0</v>
      </c>
      <c r="T345" s="137">
        <f>IF(AND(T$3&gt;=$K345,T$3&lt;$L345),100*$AM345,0)</f>
        <v>0</v>
      </c>
      <c r="U345" s="137">
        <f>IF(AND(U$3&gt;=$K345,U$3&lt;$L345),100*$AM345,0)</f>
        <v>0</v>
      </c>
      <c r="V345" s="137">
        <f>IF(AND(V$3&gt;=$K345,V$3&lt;$L345),100*$AM345,0)</f>
        <v>100</v>
      </c>
      <c r="W345" s="137">
        <f>IF(AND(W$3&gt;=$K345,W$3&lt;$L345),100*$AM345,0)</f>
        <v>100</v>
      </c>
      <c r="X345" s="137">
        <f>IF(AND(X$3&gt;=$K345,X$3&lt;$L345),100*$AM345,0)</f>
        <v>100</v>
      </c>
      <c r="Y345" s="137">
        <f>IF(AND(Y$3&gt;=$K345,Y$3&lt;$L345),100*$AM345,0)</f>
        <v>100</v>
      </c>
      <c r="Z345" s="137">
        <f>IF(AND(Z$3&gt;=$K345,Z$3&lt;$L345),100*$AM345,0)</f>
        <v>100</v>
      </c>
      <c r="AA345" s="137">
        <f>IF(AND(AA$3&gt;=$K345,AA$3&lt;$L345),100*$AM345,0)</f>
        <v>100</v>
      </c>
      <c r="AB345" s="137">
        <f>IF(AND(AB$3&gt;=$K345,AB$3&lt;$L345),100*$AM345,0)</f>
        <v>100</v>
      </c>
      <c r="AC345" s="137">
        <f>IF(AND(AC$3&gt;=$K345,AC$3&lt;$L345),100*$AM345,0)</f>
        <v>100</v>
      </c>
      <c r="AD345" s="137">
        <f>IF(AND(AD$3&gt;=$K345,AD$3&lt;$L345),100*$AM345,0)</f>
        <v>0</v>
      </c>
      <c r="AE345" s="137">
        <f>IF(AND(AE$3&gt;=$K345,AE$3&lt;$L345),100*$AM345,0)</f>
        <v>0</v>
      </c>
      <c r="AF345" s="137">
        <f>IF(AND(AF$3&gt;=$K345,AF$3&lt;$L345),100*$AM345,0)</f>
        <v>0</v>
      </c>
      <c r="AG345" s="137">
        <f>IF(AND(AG$3&gt;=$K345,AG$3&lt;$L345),100*$AM345,0)</f>
        <v>0</v>
      </c>
      <c r="AH345" s="137">
        <f>IF(AND(AH$3&gt;=$K345,AH$3&lt;$L345),100*$AM345,0)</f>
        <v>0</v>
      </c>
      <c r="AI345" s="137">
        <f>IF(AND(AI$3&gt;=$K345,AI$3&lt;$L345),100*$AM345,0)</f>
        <v>0</v>
      </c>
      <c r="AJ345" s="137">
        <f>IF(AND(AJ$3&gt;=$K345,AJ$3&lt;$L345),100*$AM345,0)</f>
        <v>0</v>
      </c>
      <c r="AK345" s="136">
        <f ca="1">IF(AND(AND($AK$3&lt;=B345,B345&lt;=$AK$1),B345&lt;&gt;""),1,0)</f>
        <v>1</v>
      </c>
      <c r="AL345" s="136">
        <f t="shared" si="6"/>
        <v>1</v>
      </c>
      <c r="AM345" s="136">
        <v>1</v>
      </c>
    </row>
    <row r="346" spans="1:39" ht="37.5">
      <c r="A346" s="148">
        <v>1079</v>
      </c>
      <c r="B346" s="149">
        <v>46058</v>
      </c>
      <c r="C346" s="150">
        <v>9</v>
      </c>
      <c r="D346" s="150">
        <v>17</v>
      </c>
      <c r="E346" s="153" t="s">
        <v>91</v>
      </c>
      <c r="F346" s="156" t="s">
        <v>494</v>
      </c>
      <c r="G346" s="156" t="s">
        <v>495</v>
      </c>
      <c r="H346" s="138" t="str">
        <f>IF(OR(G346="中止",G346="取消"),"998",IF(ISNA(MATCH($E346,施設情報!$B$2:$B$96,0)),"999",INDEX(施設情報!$C$2:$C$96,MATCH($E346,施設情報!$B$2:$B$96,0))))</f>
        <v>018</v>
      </c>
      <c r="I346" s="139">
        <f>B346</f>
        <v>46058</v>
      </c>
      <c r="J346" s="137" t="str">
        <f>H346&amp;"-"&amp;I346</f>
        <v>018-46058</v>
      </c>
      <c r="K346" s="137">
        <f>C346/24</f>
        <v>0.375</v>
      </c>
      <c r="L346" s="137">
        <f>D346/24</f>
        <v>0.70833333333333337</v>
      </c>
      <c r="M346" s="137">
        <f>IF(AND(M$3&gt;=$K346,M$3&lt;$L346),100*$AM346,0)</f>
        <v>0</v>
      </c>
      <c r="N346" s="137">
        <f>IF(AND(N$3&gt;=$K346,N$3&lt;$L346),100*$AM346,0)</f>
        <v>0</v>
      </c>
      <c r="O346" s="137">
        <f>IF(AND(O$3&gt;=$K346,O$3&lt;$L346),100*$AM346,0)</f>
        <v>0</v>
      </c>
      <c r="P346" s="137">
        <f>IF(AND(P$3&gt;=$K346,P$3&lt;$L346),100*$AM346,0)</f>
        <v>0</v>
      </c>
      <c r="Q346" s="137">
        <f>IF(AND(Q$3&gt;=$K346,Q$3&lt;$L346),100*$AM346,0)</f>
        <v>0</v>
      </c>
      <c r="R346" s="137">
        <f>IF(AND(R$3&gt;=$K346,R$3&lt;$L346),100*$AM346,0)</f>
        <v>0</v>
      </c>
      <c r="S346" s="137">
        <f>IF(AND(S$3&gt;=$K346,S$3&lt;$L346),100*$AM346,0)</f>
        <v>0</v>
      </c>
      <c r="T346" s="137">
        <f>IF(AND(T$3&gt;=$K346,T$3&lt;$L346),100*$AM346,0)</f>
        <v>0</v>
      </c>
      <c r="U346" s="137">
        <f>IF(AND(U$3&gt;=$K346,U$3&lt;$L346),100*$AM346,0)</f>
        <v>0</v>
      </c>
      <c r="V346" s="137">
        <f>IF(AND(V$3&gt;=$K346,V$3&lt;$L346),100*$AM346,0)</f>
        <v>100</v>
      </c>
      <c r="W346" s="137">
        <f>IF(AND(W$3&gt;=$K346,W$3&lt;$L346),100*$AM346,0)</f>
        <v>100</v>
      </c>
      <c r="X346" s="137">
        <f>IF(AND(X$3&gt;=$K346,X$3&lt;$L346),100*$AM346,0)</f>
        <v>100</v>
      </c>
      <c r="Y346" s="137">
        <f>IF(AND(Y$3&gt;=$K346,Y$3&lt;$L346),100*$AM346,0)</f>
        <v>100</v>
      </c>
      <c r="Z346" s="137">
        <f>IF(AND(Z$3&gt;=$K346,Z$3&lt;$L346),100*$AM346,0)</f>
        <v>100</v>
      </c>
      <c r="AA346" s="137">
        <f>IF(AND(AA$3&gt;=$K346,AA$3&lt;$L346),100*$AM346,0)</f>
        <v>100</v>
      </c>
      <c r="AB346" s="137">
        <f>IF(AND(AB$3&gt;=$K346,AB$3&lt;$L346),100*$AM346,0)</f>
        <v>100</v>
      </c>
      <c r="AC346" s="137">
        <f>IF(AND(AC$3&gt;=$K346,AC$3&lt;$L346),100*$AM346,0)</f>
        <v>100</v>
      </c>
      <c r="AD346" s="137">
        <f>IF(AND(AD$3&gt;=$K346,AD$3&lt;$L346),100*$AM346,0)</f>
        <v>0</v>
      </c>
      <c r="AE346" s="137">
        <f>IF(AND(AE$3&gt;=$K346,AE$3&lt;$L346),100*$AM346,0)</f>
        <v>0</v>
      </c>
      <c r="AF346" s="137">
        <f>IF(AND(AF$3&gt;=$K346,AF$3&lt;$L346),100*$AM346,0)</f>
        <v>0</v>
      </c>
      <c r="AG346" s="137">
        <f>IF(AND(AG$3&gt;=$K346,AG$3&lt;$L346),100*$AM346,0)</f>
        <v>0</v>
      </c>
      <c r="AH346" s="137">
        <f>IF(AND(AH$3&gt;=$K346,AH$3&lt;$L346),100*$AM346,0)</f>
        <v>0</v>
      </c>
      <c r="AI346" s="137">
        <f>IF(AND(AI$3&gt;=$K346,AI$3&lt;$L346),100*$AM346,0)</f>
        <v>0</v>
      </c>
      <c r="AJ346" s="137">
        <f>IF(AND(AJ$3&gt;=$K346,AJ$3&lt;$L346),100*$AM346,0)</f>
        <v>0</v>
      </c>
      <c r="AK346" s="136">
        <f ca="1">IF(AND(AND($AK$3&lt;=B346,B346&lt;=$AK$1),B346&lt;&gt;""),1,0)</f>
        <v>1</v>
      </c>
      <c r="AL346" s="136">
        <f t="shared" si="6"/>
        <v>1</v>
      </c>
      <c r="AM346" s="136">
        <v>1</v>
      </c>
    </row>
    <row r="347" spans="1:39" ht="56.25">
      <c r="A347" s="148">
        <v>331</v>
      </c>
      <c r="B347" s="152">
        <v>46059</v>
      </c>
      <c r="C347" s="154">
        <v>9</v>
      </c>
      <c r="D347" s="154">
        <v>17</v>
      </c>
      <c r="E347" s="153" t="s">
        <v>53</v>
      </c>
      <c r="F347" s="207" t="s">
        <v>96</v>
      </c>
      <c r="G347" s="207" t="s">
        <v>1</v>
      </c>
      <c r="H347" s="138" t="str">
        <f>IF(OR(G347="中止",G347="取消"),"998",IF(ISNA(MATCH($E347,施設情報!$B$2:$B$96,0)),"999",INDEX(施設情報!$C$2:$C$96,MATCH($E347,施設情報!$B$2:$B$96,0))))</f>
        <v>024</v>
      </c>
      <c r="I347" s="139">
        <f>B347</f>
        <v>46059</v>
      </c>
      <c r="J347" s="137" t="str">
        <f>H347&amp;"-"&amp;I347</f>
        <v>024-46059</v>
      </c>
      <c r="K347" s="137">
        <f>C347/24</f>
        <v>0.375</v>
      </c>
      <c r="L347" s="137">
        <f>D347/24</f>
        <v>0.70833333333333337</v>
      </c>
      <c r="M347" s="137">
        <f>IF(AND(M$3&gt;=$K347,M$3&lt;$L347),100*$AM347,0)</f>
        <v>0</v>
      </c>
      <c r="N347" s="137">
        <f>IF(AND(N$3&gt;=$K347,N$3&lt;$L347),100*$AM347,0)</f>
        <v>0</v>
      </c>
      <c r="O347" s="137">
        <f>IF(AND(O$3&gt;=$K347,O$3&lt;$L347),100*$AM347,0)</f>
        <v>0</v>
      </c>
      <c r="P347" s="137">
        <f>IF(AND(P$3&gt;=$K347,P$3&lt;$L347),100*$AM347,0)</f>
        <v>0</v>
      </c>
      <c r="Q347" s="137">
        <f>IF(AND(Q$3&gt;=$K347,Q$3&lt;$L347),100*$AM347,0)</f>
        <v>0</v>
      </c>
      <c r="R347" s="137">
        <f>IF(AND(R$3&gt;=$K347,R$3&lt;$L347),100*$AM347,0)</f>
        <v>0</v>
      </c>
      <c r="S347" s="137">
        <f>IF(AND(S$3&gt;=$K347,S$3&lt;$L347),100*$AM347,0)</f>
        <v>0</v>
      </c>
      <c r="T347" s="137">
        <f>IF(AND(T$3&gt;=$K347,T$3&lt;$L347),100*$AM347,0)</f>
        <v>0</v>
      </c>
      <c r="U347" s="137">
        <f>IF(AND(U$3&gt;=$K347,U$3&lt;$L347),100*$AM347,0)</f>
        <v>0</v>
      </c>
      <c r="V347" s="137">
        <f>IF(AND(V$3&gt;=$K347,V$3&lt;$L347),100*$AM347,0)</f>
        <v>100</v>
      </c>
      <c r="W347" s="137">
        <f>IF(AND(W$3&gt;=$K347,W$3&lt;$L347),100*$AM347,0)</f>
        <v>100</v>
      </c>
      <c r="X347" s="137">
        <f>IF(AND(X$3&gt;=$K347,X$3&lt;$L347),100*$AM347,0)</f>
        <v>100</v>
      </c>
      <c r="Y347" s="137">
        <f>IF(AND(Y$3&gt;=$K347,Y$3&lt;$L347),100*$AM347,0)</f>
        <v>100</v>
      </c>
      <c r="Z347" s="137">
        <f>IF(AND(Z$3&gt;=$K347,Z$3&lt;$L347),100*$AM347,0)</f>
        <v>100</v>
      </c>
      <c r="AA347" s="137">
        <f>IF(AND(AA$3&gt;=$K347,AA$3&lt;$L347),100*$AM347,0)</f>
        <v>100</v>
      </c>
      <c r="AB347" s="137">
        <f>IF(AND(AB$3&gt;=$K347,AB$3&lt;$L347),100*$AM347,0)</f>
        <v>100</v>
      </c>
      <c r="AC347" s="137">
        <f>IF(AND(AC$3&gt;=$K347,AC$3&lt;$L347),100*$AM347,0)</f>
        <v>100</v>
      </c>
      <c r="AD347" s="137">
        <f>IF(AND(AD$3&gt;=$K347,AD$3&lt;$L347),100*$AM347,0)</f>
        <v>0</v>
      </c>
      <c r="AE347" s="137">
        <f>IF(AND(AE$3&gt;=$K347,AE$3&lt;$L347),100*$AM347,0)</f>
        <v>0</v>
      </c>
      <c r="AF347" s="137">
        <f>IF(AND(AF$3&gt;=$K347,AF$3&lt;$L347),100*$AM347,0)</f>
        <v>0</v>
      </c>
      <c r="AG347" s="137">
        <f>IF(AND(AG$3&gt;=$K347,AG$3&lt;$L347),100*$AM347,0)</f>
        <v>0</v>
      </c>
      <c r="AH347" s="137">
        <f>IF(AND(AH$3&gt;=$K347,AH$3&lt;$L347),100*$AM347,0)</f>
        <v>0</v>
      </c>
      <c r="AI347" s="137">
        <f>IF(AND(AI$3&gt;=$K347,AI$3&lt;$L347),100*$AM347,0)</f>
        <v>0</v>
      </c>
      <c r="AJ347" s="137">
        <f>IF(AND(AJ$3&gt;=$K347,AJ$3&lt;$L347),100*$AM347,0)</f>
        <v>0</v>
      </c>
      <c r="AK347" s="136">
        <f ca="1">IF(AND(AND($AK$3&lt;=B347,B347&lt;=$AK$1),B347&lt;&gt;""),1,0)</f>
        <v>1</v>
      </c>
      <c r="AL347" s="136">
        <f t="shared" si="6"/>
        <v>1</v>
      </c>
      <c r="AM347" s="136">
        <v>1</v>
      </c>
    </row>
    <row r="348" spans="1:39" ht="75">
      <c r="A348" s="148">
        <v>735</v>
      </c>
      <c r="B348" s="149">
        <v>46059</v>
      </c>
      <c r="C348" s="150">
        <v>9</v>
      </c>
      <c r="D348" s="150">
        <v>12</v>
      </c>
      <c r="E348" s="153" t="s">
        <v>41</v>
      </c>
      <c r="F348" s="156" t="s">
        <v>494</v>
      </c>
      <c r="G348" s="156" t="s">
        <v>1</v>
      </c>
      <c r="H348" s="138" t="str">
        <f>IF(OR(G348="中止",G348="取消"),"998",IF(ISNA(MATCH($E348,施設情報!$B$2:$B$96,0)),"999",INDEX(施設情報!$C$2:$C$96,MATCH($E348,施設情報!$B$2:$B$96,0))))</f>
        <v>004</v>
      </c>
      <c r="I348" s="139">
        <f>B348</f>
        <v>46059</v>
      </c>
      <c r="J348" s="137" t="str">
        <f>H348&amp;"-"&amp;I348</f>
        <v>004-46059</v>
      </c>
      <c r="K348" s="137">
        <f>C348/24</f>
        <v>0.375</v>
      </c>
      <c r="L348" s="137">
        <f>D348/24</f>
        <v>0.5</v>
      </c>
      <c r="M348" s="137">
        <f>IF(AND(M$3&gt;=$K348,M$3&lt;$L348),100*$AM348,0)</f>
        <v>0</v>
      </c>
      <c r="N348" s="137">
        <f>IF(AND(N$3&gt;=$K348,N$3&lt;$L348),100*$AM348,0)</f>
        <v>0</v>
      </c>
      <c r="O348" s="137">
        <f>IF(AND(O$3&gt;=$K348,O$3&lt;$L348),100*$AM348,0)</f>
        <v>0</v>
      </c>
      <c r="P348" s="137">
        <f>IF(AND(P$3&gt;=$K348,P$3&lt;$L348),100*$AM348,0)</f>
        <v>0</v>
      </c>
      <c r="Q348" s="137">
        <f>IF(AND(Q$3&gt;=$K348,Q$3&lt;$L348),100*$AM348,0)</f>
        <v>0</v>
      </c>
      <c r="R348" s="137">
        <f>IF(AND(R$3&gt;=$K348,R$3&lt;$L348),100*$AM348,0)</f>
        <v>0</v>
      </c>
      <c r="S348" s="137">
        <f>IF(AND(S$3&gt;=$K348,S$3&lt;$L348),100*$AM348,0)</f>
        <v>0</v>
      </c>
      <c r="T348" s="137">
        <f>IF(AND(T$3&gt;=$K348,T$3&lt;$L348),100*$AM348,0)</f>
        <v>0</v>
      </c>
      <c r="U348" s="137">
        <f>IF(AND(U$3&gt;=$K348,U$3&lt;$L348),100*$AM348,0)</f>
        <v>0</v>
      </c>
      <c r="V348" s="137">
        <f>IF(AND(V$3&gt;=$K348,V$3&lt;$L348),100*$AM348,0)</f>
        <v>100</v>
      </c>
      <c r="W348" s="137">
        <f>IF(AND(W$3&gt;=$K348,W$3&lt;$L348),100*$AM348,0)</f>
        <v>100</v>
      </c>
      <c r="X348" s="137">
        <f>IF(AND(X$3&gt;=$K348,X$3&lt;$L348),100*$AM348,0)</f>
        <v>100</v>
      </c>
      <c r="Y348" s="137">
        <f>IF(AND(Y$3&gt;=$K348,Y$3&lt;$L348),100*$AM348,0)</f>
        <v>0</v>
      </c>
      <c r="Z348" s="137">
        <f>IF(AND(Z$3&gt;=$K348,Z$3&lt;$L348),100*$AM348,0)</f>
        <v>0</v>
      </c>
      <c r="AA348" s="137">
        <f>IF(AND(AA$3&gt;=$K348,AA$3&lt;$L348),100*$AM348,0)</f>
        <v>0</v>
      </c>
      <c r="AB348" s="137">
        <f>IF(AND(AB$3&gt;=$K348,AB$3&lt;$L348),100*$AM348,0)</f>
        <v>0</v>
      </c>
      <c r="AC348" s="137">
        <f>IF(AND(AC$3&gt;=$K348,AC$3&lt;$L348),100*$AM348,0)</f>
        <v>0</v>
      </c>
      <c r="AD348" s="137">
        <f>IF(AND(AD$3&gt;=$K348,AD$3&lt;$L348),100*$AM348,0)</f>
        <v>0</v>
      </c>
      <c r="AE348" s="137">
        <f>IF(AND(AE$3&gt;=$K348,AE$3&lt;$L348),100*$AM348,0)</f>
        <v>0</v>
      </c>
      <c r="AF348" s="137">
        <f>IF(AND(AF$3&gt;=$K348,AF$3&lt;$L348),100*$AM348,0)</f>
        <v>0</v>
      </c>
      <c r="AG348" s="137">
        <f>IF(AND(AG$3&gt;=$K348,AG$3&lt;$L348),100*$AM348,0)</f>
        <v>0</v>
      </c>
      <c r="AH348" s="137">
        <f>IF(AND(AH$3&gt;=$K348,AH$3&lt;$L348),100*$AM348,0)</f>
        <v>0</v>
      </c>
      <c r="AI348" s="137">
        <f>IF(AND(AI$3&gt;=$K348,AI$3&lt;$L348),100*$AM348,0)</f>
        <v>0</v>
      </c>
      <c r="AJ348" s="137">
        <f>IF(AND(AJ$3&gt;=$K348,AJ$3&lt;$L348),100*$AM348,0)</f>
        <v>0</v>
      </c>
      <c r="AK348" s="136">
        <f ca="1">IF(AND(AND($AK$3&lt;=B348,B348&lt;=$AK$1),B348&lt;&gt;""),1,0)</f>
        <v>1</v>
      </c>
      <c r="AL348" s="136">
        <f t="shared" si="6"/>
        <v>1</v>
      </c>
      <c r="AM348" s="136">
        <v>1</v>
      </c>
    </row>
    <row r="349" spans="1:39" ht="56.25">
      <c r="A349" s="148">
        <v>736</v>
      </c>
      <c r="B349" s="149">
        <v>46059</v>
      </c>
      <c r="C349" s="150">
        <v>9</v>
      </c>
      <c r="D349" s="150">
        <v>12</v>
      </c>
      <c r="E349" s="153" t="s">
        <v>32</v>
      </c>
      <c r="F349" s="156" t="s">
        <v>494</v>
      </c>
      <c r="G349" s="156" t="s">
        <v>1</v>
      </c>
      <c r="H349" s="138" t="str">
        <f>IF(OR(G349="中止",G349="取消"),"998",IF(ISNA(MATCH($E349,施設情報!$B$2:$B$96,0)),"999",INDEX(施設情報!$C$2:$C$96,MATCH($E349,施設情報!$B$2:$B$96,0))))</f>
        <v>039</v>
      </c>
      <c r="I349" s="139">
        <f>B349</f>
        <v>46059</v>
      </c>
      <c r="J349" s="137" t="str">
        <f>H349&amp;"-"&amp;I349</f>
        <v>039-46059</v>
      </c>
      <c r="K349" s="137">
        <f>C349/24</f>
        <v>0.375</v>
      </c>
      <c r="L349" s="137">
        <f>D349/24</f>
        <v>0.5</v>
      </c>
      <c r="M349" s="137">
        <f>IF(AND(M$3&gt;=$K349,M$3&lt;$L349),100*$AM349,0)</f>
        <v>0</v>
      </c>
      <c r="N349" s="137">
        <f>IF(AND(N$3&gt;=$K349,N$3&lt;$L349),100*$AM349,0)</f>
        <v>0</v>
      </c>
      <c r="O349" s="137">
        <f>IF(AND(O$3&gt;=$K349,O$3&lt;$L349),100*$AM349,0)</f>
        <v>0</v>
      </c>
      <c r="P349" s="137">
        <f>IF(AND(P$3&gt;=$K349,P$3&lt;$L349),100*$AM349,0)</f>
        <v>0</v>
      </c>
      <c r="Q349" s="137">
        <f>IF(AND(Q$3&gt;=$K349,Q$3&lt;$L349),100*$AM349,0)</f>
        <v>0</v>
      </c>
      <c r="R349" s="137">
        <f>IF(AND(R$3&gt;=$K349,R$3&lt;$L349),100*$AM349,0)</f>
        <v>0</v>
      </c>
      <c r="S349" s="137">
        <f>IF(AND(S$3&gt;=$K349,S$3&lt;$L349),100*$AM349,0)</f>
        <v>0</v>
      </c>
      <c r="T349" s="137">
        <f>IF(AND(T$3&gt;=$K349,T$3&lt;$L349),100*$AM349,0)</f>
        <v>0</v>
      </c>
      <c r="U349" s="137">
        <f>IF(AND(U$3&gt;=$K349,U$3&lt;$L349),100*$AM349,0)</f>
        <v>0</v>
      </c>
      <c r="V349" s="137">
        <f>IF(AND(V$3&gt;=$K349,V$3&lt;$L349),100*$AM349,0)</f>
        <v>100</v>
      </c>
      <c r="W349" s="137">
        <f>IF(AND(W$3&gt;=$K349,W$3&lt;$L349),100*$AM349,0)</f>
        <v>100</v>
      </c>
      <c r="X349" s="137">
        <f>IF(AND(X$3&gt;=$K349,X$3&lt;$L349),100*$AM349,0)</f>
        <v>100</v>
      </c>
      <c r="Y349" s="137">
        <f>IF(AND(Y$3&gt;=$K349,Y$3&lt;$L349),100*$AM349,0)</f>
        <v>0</v>
      </c>
      <c r="Z349" s="137">
        <f>IF(AND(Z$3&gt;=$K349,Z$3&lt;$L349),100*$AM349,0)</f>
        <v>0</v>
      </c>
      <c r="AA349" s="137">
        <f>IF(AND(AA$3&gt;=$K349,AA$3&lt;$L349),100*$AM349,0)</f>
        <v>0</v>
      </c>
      <c r="AB349" s="137">
        <f>IF(AND(AB$3&gt;=$K349,AB$3&lt;$L349),100*$AM349,0)</f>
        <v>0</v>
      </c>
      <c r="AC349" s="137">
        <f>IF(AND(AC$3&gt;=$K349,AC$3&lt;$L349),100*$AM349,0)</f>
        <v>0</v>
      </c>
      <c r="AD349" s="137">
        <f>IF(AND(AD$3&gt;=$K349,AD$3&lt;$L349),100*$AM349,0)</f>
        <v>0</v>
      </c>
      <c r="AE349" s="137">
        <f>IF(AND(AE$3&gt;=$K349,AE$3&lt;$L349),100*$AM349,0)</f>
        <v>0</v>
      </c>
      <c r="AF349" s="137">
        <f>IF(AND(AF$3&gt;=$K349,AF$3&lt;$L349),100*$AM349,0)</f>
        <v>0</v>
      </c>
      <c r="AG349" s="137">
        <f>IF(AND(AG$3&gt;=$K349,AG$3&lt;$L349),100*$AM349,0)</f>
        <v>0</v>
      </c>
      <c r="AH349" s="137">
        <f>IF(AND(AH$3&gt;=$K349,AH$3&lt;$L349),100*$AM349,0)</f>
        <v>0</v>
      </c>
      <c r="AI349" s="137">
        <f>IF(AND(AI$3&gt;=$K349,AI$3&lt;$L349),100*$AM349,0)</f>
        <v>0</v>
      </c>
      <c r="AJ349" s="137">
        <f>IF(AND(AJ$3&gt;=$K349,AJ$3&lt;$L349),100*$AM349,0)</f>
        <v>0</v>
      </c>
      <c r="AK349" s="136">
        <f ca="1">IF(AND(AND($AK$3&lt;=B349,B349&lt;=$AK$1),B349&lt;&gt;""),1,0)</f>
        <v>1</v>
      </c>
      <c r="AL349" s="136">
        <f t="shared" si="6"/>
        <v>1</v>
      </c>
      <c r="AM349" s="136">
        <v>1</v>
      </c>
    </row>
    <row r="350" spans="1:39" ht="56.25">
      <c r="A350" s="148">
        <v>737</v>
      </c>
      <c r="B350" s="149">
        <v>46059</v>
      </c>
      <c r="C350" s="150">
        <v>9</v>
      </c>
      <c r="D350" s="150">
        <v>12</v>
      </c>
      <c r="E350" s="153" t="s">
        <v>33</v>
      </c>
      <c r="F350" s="156" t="s">
        <v>494</v>
      </c>
      <c r="G350" s="156" t="s">
        <v>1</v>
      </c>
      <c r="H350" s="138" t="str">
        <f>IF(OR(G350="中止",G350="取消"),"998",IF(ISNA(MATCH($E350,施設情報!$B$2:$B$96,0)),"999",INDEX(施設情報!$C$2:$C$96,MATCH($E350,施設情報!$B$2:$B$96,0))))</f>
        <v>038</v>
      </c>
      <c r="I350" s="139">
        <f>B350</f>
        <v>46059</v>
      </c>
      <c r="J350" s="137" t="str">
        <f>H350&amp;"-"&amp;I350</f>
        <v>038-46059</v>
      </c>
      <c r="K350" s="137">
        <f>C350/24</f>
        <v>0.375</v>
      </c>
      <c r="L350" s="137">
        <f>D350/24</f>
        <v>0.5</v>
      </c>
      <c r="M350" s="137">
        <f>IF(AND(M$3&gt;=$K350,M$3&lt;$L350),100*$AM350,0)</f>
        <v>0</v>
      </c>
      <c r="N350" s="137">
        <f>IF(AND(N$3&gt;=$K350,N$3&lt;$L350),100*$AM350,0)</f>
        <v>0</v>
      </c>
      <c r="O350" s="137">
        <f>IF(AND(O$3&gt;=$K350,O$3&lt;$L350),100*$AM350,0)</f>
        <v>0</v>
      </c>
      <c r="P350" s="137">
        <f>IF(AND(P$3&gt;=$K350,P$3&lt;$L350),100*$AM350,0)</f>
        <v>0</v>
      </c>
      <c r="Q350" s="137">
        <f>IF(AND(Q$3&gt;=$K350,Q$3&lt;$L350),100*$AM350,0)</f>
        <v>0</v>
      </c>
      <c r="R350" s="137">
        <f>IF(AND(R$3&gt;=$K350,R$3&lt;$L350),100*$AM350,0)</f>
        <v>0</v>
      </c>
      <c r="S350" s="137">
        <f>IF(AND(S$3&gt;=$K350,S$3&lt;$L350),100*$AM350,0)</f>
        <v>0</v>
      </c>
      <c r="T350" s="137">
        <f>IF(AND(T$3&gt;=$K350,T$3&lt;$L350),100*$AM350,0)</f>
        <v>0</v>
      </c>
      <c r="U350" s="137">
        <f>IF(AND(U$3&gt;=$K350,U$3&lt;$L350),100*$AM350,0)</f>
        <v>0</v>
      </c>
      <c r="V350" s="137">
        <f>IF(AND(V$3&gt;=$K350,V$3&lt;$L350),100*$AM350,0)</f>
        <v>100</v>
      </c>
      <c r="W350" s="137">
        <f>IF(AND(W$3&gt;=$K350,W$3&lt;$L350),100*$AM350,0)</f>
        <v>100</v>
      </c>
      <c r="X350" s="137">
        <f>IF(AND(X$3&gt;=$K350,X$3&lt;$L350),100*$AM350,0)</f>
        <v>100</v>
      </c>
      <c r="Y350" s="137">
        <f>IF(AND(Y$3&gt;=$K350,Y$3&lt;$L350),100*$AM350,0)</f>
        <v>0</v>
      </c>
      <c r="Z350" s="137">
        <f>IF(AND(Z$3&gt;=$K350,Z$3&lt;$L350),100*$AM350,0)</f>
        <v>0</v>
      </c>
      <c r="AA350" s="137">
        <f>IF(AND(AA$3&gt;=$K350,AA$3&lt;$L350),100*$AM350,0)</f>
        <v>0</v>
      </c>
      <c r="AB350" s="137">
        <f>IF(AND(AB$3&gt;=$K350,AB$3&lt;$L350),100*$AM350,0)</f>
        <v>0</v>
      </c>
      <c r="AC350" s="137">
        <f>IF(AND(AC$3&gt;=$K350,AC$3&lt;$L350),100*$AM350,0)</f>
        <v>0</v>
      </c>
      <c r="AD350" s="137">
        <f>IF(AND(AD$3&gt;=$K350,AD$3&lt;$L350),100*$AM350,0)</f>
        <v>0</v>
      </c>
      <c r="AE350" s="137">
        <f>IF(AND(AE$3&gt;=$K350,AE$3&lt;$L350),100*$AM350,0)</f>
        <v>0</v>
      </c>
      <c r="AF350" s="137">
        <f>IF(AND(AF$3&gt;=$K350,AF$3&lt;$L350),100*$AM350,0)</f>
        <v>0</v>
      </c>
      <c r="AG350" s="137">
        <f>IF(AND(AG$3&gt;=$K350,AG$3&lt;$L350),100*$AM350,0)</f>
        <v>0</v>
      </c>
      <c r="AH350" s="137">
        <f>IF(AND(AH$3&gt;=$K350,AH$3&lt;$L350),100*$AM350,0)</f>
        <v>0</v>
      </c>
      <c r="AI350" s="137">
        <f>IF(AND(AI$3&gt;=$K350,AI$3&lt;$L350),100*$AM350,0)</f>
        <v>0</v>
      </c>
      <c r="AJ350" s="137">
        <f>IF(AND(AJ$3&gt;=$K350,AJ$3&lt;$L350),100*$AM350,0)</f>
        <v>0</v>
      </c>
      <c r="AK350" s="136">
        <f ca="1">IF(AND(AND($AK$3&lt;=B350,B350&lt;=$AK$1),B350&lt;&gt;""),1,0)</f>
        <v>1</v>
      </c>
      <c r="AL350" s="136">
        <f t="shared" si="6"/>
        <v>1</v>
      </c>
      <c r="AM350" s="136">
        <v>1</v>
      </c>
    </row>
    <row r="351" spans="1:39" ht="56.25">
      <c r="A351" s="148">
        <v>738</v>
      </c>
      <c r="B351" s="149">
        <v>46059</v>
      </c>
      <c r="C351" s="150">
        <v>9</v>
      </c>
      <c r="D351" s="150">
        <v>12</v>
      </c>
      <c r="E351" s="153" t="s">
        <v>34</v>
      </c>
      <c r="F351" s="156" t="s">
        <v>494</v>
      </c>
      <c r="G351" s="156" t="s">
        <v>1</v>
      </c>
      <c r="H351" s="138" t="str">
        <f>IF(OR(G351="中止",G351="取消"),"998",IF(ISNA(MATCH($E351,施設情報!$B$2:$B$96,0)),"999",INDEX(施設情報!$C$2:$C$96,MATCH($E351,施設情報!$B$2:$B$96,0))))</f>
        <v>040</v>
      </c>
      <c r="I351" s="139">
        <f>B351</f>
        <v>46059</v>
      </c>
      <c r="J351" s="137" t="str">
        <f>H351&amp;"-"&amp;I351</f>
        <v>040-46059</v>
      </c>
      <c r="K351" s="137">
        <f>C351/24</f>
        <v>0.375</v>
      </c>
      <c r="L351" s="137">
        <f>D351/24</f>
        <v>0.5</v>
      </c>
      <c r="M351" s="137">
        <f>IF(AND(M$3&gt;=$K351,M$3&lt;$L351),100*$AM351,0)</f>
        <v>0</v>
      </c>
      <c r="N351" s="137">
        <f>IF(AND(N$3&gt;=$K351,N$3&lt;$L351),100*$AM351,0)</f>
        <v>0</v>
      </c>
      <c r="O351" s="137">
        <f>IF(AND(O$3&gt;=$K351,O$3&lt;$L351),100*$AM351,0)</f>
        <v>0</v>
      </c>
      <c r="P351" s="137">
        <f>IF(AND(P$3&gt;=$K351,P$3&lt;$L351),100*$AM351,0)</f>
        <v>0</v>
      </c>
      <c r="Q351" s="137">
        <f>IF(AND(Q$3&gt;=$K351,Q$3&lt;$L351),100*$AM351,0)</f>
        <v>0</v>
      </c>
      <c r="R351" s="137">
        <f>IF(AND(R$3&gt;=$K351,R$3&lt;$L351),100*$AM351,0)</f>
        <v>0</v>
      </c>
      <c r="S351" s="137">
        <f>IF(AND(S$3&gt;=$K351,S$3&lt;$L351),100*$AM351,0)</f>
        <v>0</v>
      </c>
      <c r="T351" s="137">
        <f>IF(AND(T$3&gt;=$K351,T$3&lt;$L351),100*$AM351,0)</f>
        <v>0</v>
      </c>
      <c r="U351" s="137">
        <f>IF(AND(U$3&gt;=$K351,U$3&lt;$L351),100*$AM351,0)</f>
        <v>0</v>
      </c>
      <c r="V351" s="137">
        <f>IF(AND(V$3&gt;=$K351,V$3&lt;$L351),100*$AM351,0)</f>
        <v>100</v>
      </c>
      <c r="W351" s="137">
        <f>IF(AND(W$3&gt;=$K351,W$3&lt;$L351),100*$AM351,0)</f>
        <v>100</v>
      </c>
      <c r="X351" s="137">
        <f>IF(AND(X$3&gt;=$K351,X$3&lt;$L351),100*$AM351,0)</f>
        <v>100</v>
      </c>
      <c r="Y351" s="137">
        <f>IF(AND(Y$3&gt;=$K351,Y$3&lt;$L351),100*$AM351,0)</f>
        <v>0</v>
      </c>
      <c r="Z351" s="137">
        <f>IF(AND(Z$3&gt;=$K351,Z$3&lt;$L351),100*$AM351,0)</f>
        <v>0</v>
      </c>
      <c r="AA351" s="137">
        <f>IF(AND(AA$3&gt;=$K351,AA$3&lt;$L351),100*$AM351,0)</f>
        <v>0</v>
      </c>
      <c r="AB351" s="137">
        <f>IF(AND(AB$3&gt;=$K351,AB$3&lt;$L351),100*$AM351,0)</f>
        <v>0</v>
      </c>
      <c r="AC351" s="137">
        <f>IF(AND(AC$3&gt;=$K351,AC$3&lt;$L351),100*$AM351,0)</f>
        <v>0</v>
      </c>
      <c r="AD351" s="137">
        <f>IF(AND(AD$3&gt;=$K351,AD$3&lt;$L351),100*$AM351,0)</f>
        <v>0</v>
      </c>
      <c r="AE351" s="137">
        <f>IF(AND(AE$3&gt;=$K351,AE$3&lt;$L351),100*$AM351,0)</f>
        <v>0</v>
      </c>
      <c r="AF351" s="137">
        <f>IF(AND(AF$3&gt;=$K351,AF$3&lt;$L351),100*$AM351,0)</f>
        <v>0</v>
      </c>
      <c r="AG351" s="137">
        <f>IF(AND(AG$3&gt;=$K351,AG$3&lt;$L351),100*$AM351,0)</f>
        <v>0</v>
      </c>
      <c r="AH351" s="137">
        <f>IF(AND(AH$3&gt;=$K351,AH$3&lt;$L351),100*$AM351,0)</f>
        <v>0</v>
      </c>
      <c r="AI351" s="137">
        <f>IF(AND(AI$3&gt;=$K351,AI$3&lt;$L351),100*$AM351,0)</f>
        <v>0</v>
      </c>
      <c r="AJ351" s="137">
        <f>IF(AND(AJ$3&gt;=$K351,AJ$3&lt;$L351),100*$AM351,0)</f>
        <v>0</v>
      </c>
      <c r="AK351" s="136">
        <f ca="1">IF(AND(AND($AK$3&lt;=B351,B351&lt;=$AK$1),B351&lt;&gt;""),1,0)</f>
        <v>1</v>
      </c>
      <c r="AL351" s="136">
        <f t="shared" si="6"/>
        <v>1</v>
      </c>
      <c r="AM351" s="136">
        <v>1</v>
      </c>
    </row>
    <row r="352" spans="1:39" ht="56.25">
      <c r="A352" s="148">
        <v>739</v>
      </c>
      <c r="B352" s="149">
        <v>46059</v>
      </c>
      <c r="C352" s="150">
        <v>9</v>
      </c>
      <c r="D352" s="150">
        <v>12</v>
      </c>
      <c r="E352" s="153" t="s">
        <v>35</v>
      </c>
      <c r="F352" s="156" t="s">
        <v>494</v>
      </c>
      <c r="G352" s="156" t="s">
        <v>1</v>
      </c>
      <c r="H352" s="138" t="str">
        <f>IF(OR(G352="中止",G352="取消"),"998",IF(ISNA(MATCH($E352,施設情報!$B$2:$B$96,0)),"999",INDEX(施設情報!$C$2:$C$96,MATCH($E352,施設情報!$B$2:$B$96,0))))</f>
        <v>041</v>
      </c>
      <c r="I352" s="139">
        <f>B352</f>
        <v>46059</v>
      </c>
      <c r="J352" s="137" t="str">
        <f>H352&amp;"-"&amp;I352</f>
        <v>041-46059</v>
      </c>
      <c r="K352" s="137">
        <f>C352/24</f>
        <v>0.375</v>
      </c>
      <c r="L352" s="137">
        <f>D352/24</f>
        <v>0.5</v>
      </c>
      <c r="M352" s="137">
        <f>IF(AND(M$3&gt;=$K352,M$3&lt;$L352),100*$AM352,0)</f>
        <v>0</v>
      </c>
      <c r="N352" s="137">
        <f>IF(AND(N$3&gt;=$K352,N$3&lt;$L352),100*$AM352,0)</f>
        <v>0</v>
      </c>
      <c r="O352" s="137">
        <f>IF(AND(O$3&gt;=$K352,O$3&lt;$L352),100*$AM352,0)</f>
        <v>0</v>
      </c>
      <c r="P352" s="137">
        <f>IF(AND(P$3&gt;=$K352,P$3&lt;$L352),100*$AM352,0)</f>
        <v>0</v>
      </c>
      <c r="Q352" s="137">
        <f>IF(AND(Q$3&gt;=$K352,Q$3&lt;$L352),100*$AM352,0)</f>
        <v>0</v>
      </c>
      <c r="R352" s="137">
        <f>IF(AND(R$3&gt;=$K352,R$3&lt;$L352),100*$AM352,0)</f>
        <v>0</v>
      </c>
      <c r="S352" s="137">
        <f>IF(AND(S$3&gt;=$K352,S$3&lt;$L352),100*$AM352,0)</f>
        <v>0</v>
      </c>
      <c r="T352" s="137">
        <f>IF(AND(T$3&gt;=$K352,T$3&lt;$L352),100*$AM352,0)</f>
        <v>0</v>
      </c>
      <c r="U352" s="137">
        <f>IF(AND(U$3&gt;=$K352,U$3&lt;$L352),100*$AM352,0)</f>
        <v>0</v>
      </c>
      <c r="V352" s="137">
        <f>IF(AND(V$3&gt;=$K352,V$3&lt;$L352),100*$AM352,0)</f>
        <v>100</v>
      </c>
      <c r="W352" s="137">
        <f>IF(AND(W$3&gt;=$K352,W$3&lt;$L352),100*$AM352,0)</f>
        <v>100</v>
      </c>
      <c r="X352" s="137">
        <f>IF(AND(X$3&gt;=$K352,X$3&lt;$L352),100*$AM352,0)</f>
        <v>100</v>
      </c>
      <c r="Y352" s="137">
        <f>IF(AND(Y$3&gt;=$K352,Y$3&lt;$L352),100*$AM352,0)</f>
        <v>0</v>
      </c>
      <c r="Z352" s="137">
        <f>IF(AND(Z$3&gt;=$K352,Z$3&lt;$L352),100*$AM352,0)</f>
        <v>0</v>
      </c>
      <c r="AA352" s="137">
        <f>IF(AND(AA$3&gt;=$K352,AA$3&lt;$L352),100*$AM352,0)</f>
        <v>0</v>
      </c>
      <c r="AB352" s="137">
        <f>IF(AND(AB$3&gt;=$K352,AB$3&lt;$L352),100*$AM352,0)</f>
        <v>0</v>
      </c>
      <c r="AC352" s="137">
        <f>IF(AND(AC$3&gt;=$K352,AC$3&lt;$L352),100*$AM352,0)</f>
        <v>0</v>
      </c>
      <c r="AD352" s="137">
        <f>IF(AND(AD$3&gt;=$K352,AD$3&lt;$L352),100*$AM352,0)</f>
        <v>0</v>
      </c>
      <c r="AE352" s="137">
        <f>IF(AND(AE$3&gt;=$K352,AE$3&lt;$L352),100*$AM352,0)</f>
        <v>0</v>
      </c>
      <c r="AF352" s="137">
        <f>IF(AND(AF$3&gt;=$K352,AF$3&lt;$L352),100*$AM352,0)</f>
        <v>0</v>
      </c>
      <c r="AG352" s="137">
        <f>IF(AND(AG$3&gt;=$K352,AG$3&lt;$L352),100*$AM352,0)</f>
        <v>0</v>
      </c>
      <c r="AH352" s="137">
        <f>IF(AND(AH$3&gt;=$K352,AH$3&lt;$L352),100*$AM352,0)</f>
        <v>0</v>
      </c>
      <c r="AI352" s="137">
        <f>IF(AND(AI$3&gt;=$K352,AI$3&lt;$L352),100*$AM352,0)</f>
        <v>0</v>
      </c>
      <c r="AJ352" s="137">
        <f>IF(AND(AJ$3&gt;=$K352,AJ$3&lt;$L352),100*$AM352,0)</f>
        <v>0</v>
      </c>
      <c r="AK352" s="136">
        <f ca="1">IF(AND(AND($AK$3&lt;=B352,B352&lt;=$AK$1),B352&lt;&gt;""),1,0)</f>
        <v>1</v>
      </c>
      <c r="AL352" s="136">
        <f t="shared" si="6"/>
        <v>1</v>
      </c>
      <c r="AM352" s="136">
        <v>1</v>
      </c>
    </row>
    <row r="353" spans="1:39" ht="56.25">
      <c r="A353" s="148">
        <v>740</v>
      </c>
      <c r="B353" s="149">
        <v>46059</v>
      </c>
      <c r="C353" s="150">
        <v>9</v>
      </c>
      <c r="D353" s="150">
        <v>12</v>
      </c>
      <c r="E353" s="153" t="s">
        <v>36</v>
      </c>
      <c r="F353" s="156" t="s">
        <v>494</v>
      </c>
      <c r="G353" s="156" t="s">
        <v>1</v>
      </c>
      <c r="H353" s="138" t="str">
        <f>IF(OR(G353="中止",G353="取消"),"998",IF(ISNA(MATCH($E353,施設情報!$B$2:$B$96,0)),"999",INDEX(施設情報!$C$2:$C$96,MATCH($E353,施設情報!$B$2:$B$96,0))))</f>
        <v>042</v>
      </c>
      <c r="I353" s="139">
        <f>B353</f>
        <v>46059</v>
      </c>
      <c r="J353" s="137" t="str">
        <f>H353&amp;"-"&amp;I353</f>
        <v>042-46059</v>
      </c>
      <c r="K353" s="137">
        <f>C353/24</f>
        <v>0.375</v>
      </c>
      <c r="L353" s="137">
        <f>D353/24</f>
        <v>0.5</v>
      </c>
      <c r="M353" s="137">
        <f>IF(AND(M$3&gt;=$K353,M$3&lt;$L353),100*$AM353,0)</f>
        <v>0</v>
      </c>
      <c r="N353" s="137">
        <f>IF(AND(N$3&gt;=$K353,N$3&lt;$L353),100*$AM353,0)</f>
        <v>0</v>
      </c>
      <c r="O353" s="137">
        <f>IF(AND(O$3&gt;=$K353,O$3&lt;$L353),100*$AM353,0)</f>
        <v>0</v>
      </c>
      <c r="P353" s="137">
        <f>IF(AND(P$3&gt;=$K353,P$3&lt;$L353),100*$AM353,0)</f>
        <v>0</v>
      </c>
      <c r="Q353" s="137">
        <f>IF(AND(Q$3&gt;=$K353,Q$3&lt;$L353),100*$AM353,0)</f>
        <v>0</v>
      </c>
      <c r="R353" s="137">
        <f>IF(AND(R$3&gt;=$K353,R$3&lt;$L353),100*$AM353,0)</f>
        <v>0</v>
      </c>
      <c r="S353" s="137">
        <f>IF(AND(S$3&gt;=$K353,S$3&lt;$L353),100*$AM353,0)</f>
        <v>0</v>
      </c>
      <c r="T353" s="137">
        <f>IF(AND(T$3&gt;=$K353,T$3&lt;$L353),100*$AM353,0)</f>
        <v>0</v>
      </c>
      <c r="U353" s="137">
        <f>IF(AND(U$3&gt;=$K353,U$3&lt;$L353),100*$AM353,0)</f>
        <v>0</v>
      </c>
      <c r="V353" s="137">
        <f>IF(AND(V$3&gt;=$K353,V$3&lt;$L353),100*$AM353,0)</f>
        <v>100</v>
      </c>
      <c r="W353" s="137">
        <f>IF(AND(W$3&gt;=$K353,W$3&lt;$L353),100*$AM353,0)</f>
        <v>100</v>
      </c>
      <c r="X353" s="137">
        <f>IF(AND(X$3&gt;=$K353,X$3&lt;$L353),100*$AM353,0)</f>
        <v>100</v>
      </c>
      <c r="Y353" s="137">
        <f>IF(AND(Y$3&gt;=$K353,Y$3&lt;$L353),100*$AM353,0)</f>
        <v>0</v>
      </c>
      <c r="Z353" s="137">
        <f>IF(AND(Z$3&gt;=$K353,Z$3&lt;$L353),100*$AM353,0)</f>
        <v>0</v>
      </c>
      <c r="AA353" s="137">
        <f>IF(AND(AA$3&gt;=$K353,AA$3&lt;$L353),100*$AM353,0)</f>
        <v>0</v>
      </c>
      <c r="AB353" s="137">
        <f>IF(AND(AB$3&gt;=$K353,AB$3&lt;$L353),100*$AM353,0)</f>
        <v>0</v>
      </c>
      <c r="AC353" s="137">
        <f>IF(AND(AC$3&gt;=$K353,AC$3&lt;$L353),100*$AM353,0)</f>
        <v>0</v>
      </c>
      <c r="AD353" s="137">
        <f>IF(AND(AD$3&gt;=$K353,AD$3&lt;$L353),100*$AM353,0)</f>
        <v>0</v>
      </c>
      <c r="AE353" s="137">
        <f>IF(AND(AE$3&gt;=$K353,AE$3&lt;$L353),100*$AM353,0)</f>
        <v>0</v>
      </c>
      <c r="AF353" s="137">
        <f>IF(AND(AF$3&gt;=$K353,AF$3&lt;$L353),100*$AM353,0)</f>
        <v>0</v>
      </c>
      <c r="AG353" s="137">
        <f>IF(AND(AG$3&gt;=$K353,AG$3&lt;$L353),100*$AM353,0)</f>
        <v>0</v>
      </c>
      <c r="AH353" s="137">
        <f>IF(AND(AH$3&gt;=$K353,AH$3&lt;$L353),100*$AM353,0)</f>
        <v>0</v>
      </c>
      <c r="AI353" s="137">
        <f>IF(AND(AI$3&gt;=$K353,AI$3&lt;$L353),100*$AM353,0)</f>
        <v>0</v>
      </c>
      <c r="AJ353" s="137">
        <f>IF(AND(AJ$3&gt;=$K353,AJ$3&lt;$L353),100*$AM353,0)</f>
        <v>0</v>
      </c>
      <c r="AK353" s="136">
        <f ca="1">IF(AND(AND($AK$3&lt;=B353,B353&lt;=$AK$1),B353&lt;&gt;""),1,0)</f>
        <v>1</v>
      </c>
      <c r="AL353" s="136">
        <f t="shared" si="6"/>
        <v>1</v>
      </c>
      <c r="AM353" s="136">
        <v>1</v>
      </c>
    </row>
    <row r="354" spans="1:39" ht="56.25">
      <c r="A354" s="148">
        <v>741</v>
      </c>
      <c r="B354" s="149">
        <v>46059</v>
      </c>
      <c r="C354" s="150">
        <v>9</v>
      </c>
      <c r="D354" s="150">
        <v>12</v>
      </c>
      <c r="E354" s="153" t="s">
        <v>37</v>
      </c>
      <c r="F354" s="156" t="s">
        <v>494</v>
      </c>
      <c r="G354" s="156" t="s">
        <v>1</v>
      </c>
      <c r="H354" s="138" t="str">
        <f>IF(OR(G354="中止",G354="取消"),"998",IF(ISNA(MATCH($E354,施設情報!$B$2:$B$96,0)),"999",INDEX(施設情報!$C$2:$C$96,MATCH($E354,施設情報!$B$2:$B$96,0))))</f>
        <v>043</v>
      </c>
      <c r="I354" s="139">
        <f>B354</f>
        <v>46059</v>
      </c>
      <c r="J354" s="137" t="str">
        <f>H354&amp;"-"&amp;I354</f>
        <v>043-46059</v>
      </c>
      <c r="K354" s="137">
        <f>C354/24</f>
        <v>0.375</v>
      </c>
      <c r="L354" s="137">
        <f>D354/24</f>
        <v>0.5</v>
      </c>
      <c r="M354" s="137">
        <f>IF(AND(M$3&gt;=$K354,M$3&lt;$L354),100*$AM354,0)</f>
        <v>0</v>
      </c>
      <c r="N354" s="137">
        <f>IF(AND(N$3&gt;=$K354,N$3&lt;$L354),100*$AM354,0)</f>
        <v>0</v>
      </c>
      <c r="O354" s="137">
        <f>IF(AND(O$3&gt;=$K354,O$3&lt;$L354),100*$AM354,0)</f>
        <v>0</v>
      </c>
      <c r="P354" s="137">
        <f>IF(AND(P$3&gt;=$K354,P$3&lt;$L354),100*$AM354,0)</f>
        <v>0</v>
      </c>
      <c r="Q354" s="137">
        <f>IF(AND(Q$3&gt;=$K354,Q$3&lt;$L354),100*$AM354,0)</f>
        <v>0</v>
      </c>
      <c r="R354" s="137">
        <f>IF(AND(R$3&gt;=$K354,R$3&lt;$L354),100*$AM354,0)</f>
        <v>0</v>
      </c>
      <c r="S354" s="137">
        <f>IF(AND(S$3&gt;=$K354,S$3&lt;$L354),100*$AM354,0)</f>
        <v>0</v>
      </c>
      <c r="T354" s="137">
        <f>IF(AND(T$3&gt;=$K354,T$3&lt;$L354),100*$AM354,0)</f>
        <v>0</v>
      </c>
      <c r="U354" s="137">
        <f>IF(AND(U$3&gt;=$K354,U$3&lt;$L354),100*$AM354,0)</f>
        <v>0</v>
      </c>
      <c r="V354" s="137">
        <f>IF(AND(V$3&gt;=$K354,V$3&lt;$L354),100*$AM354,0)</f>
        <v>100</v>
      </c>
      <c r="W354" s="137">
        <f>IF(AND(W$3&gt;=$K354,W$3&lt;$L354),100*$AM354,0)</f>
        <v>100</v>
      </c>
      <c r="X354" s="137">
        <f>IF(AND(X$3&gt;=$K354,X$3&lt;$L354),100*$AM354,0)</f>
        <v>100</v>
      </c>
      <c r="Y354" s="137">
        <f>IF(AND(Y$3&gt;=$K354,Y$3&lt;$L354),100*$AM354,0)</f>
        <v>0</v>
      </c>
      <c r="Z354" s="137">
        <f>IF(AND(Z$3&gt;=$K354,Z$3&lt;$L354),100*$AM354,0)</f>
        <v>0</v>
      </c>
      <c r="AA354" s="137">
        <f>IF(AND(AA$3&gt;=$K354,AA$3&lt;$L354),100*$AM354,0)</f>
        <v>0</v>
      </c>
      <c r="AB354" s="137">
        <f>IF(AND(AB$3&gt;=$K354,AB$3&lt;$L354),100*$AM354,0)</f>
        <v>0</v>
      </c>
      <c r="AC354" s="137">
        <f>IF(AND(AC$3&gt;=$K354,AC$3&lt;$L354),100*$AM354,0)</f>
        <v>0</v>
      </c>
      <c r="AD354" s="137">
        <f>IF(AND(AD$3&gt;=$K354,AD$3&lt;$L354),100*$AM354,0)</f>
        <v>0</v>
      </c>
      <c r="AE354" s="137">
        <f>IF(AND(AE$3&gt;=$K354,AE$3&lt;$L354),100*$AM354,0)</f>
        <v>0</v>
      </c>
      <c r="AF354" s="137">
        <f>IF(AND(AF$3&gt;=$K354,AF$3&lt;$L354),100*$AM354,0)</f>
        <v>0</v>
      </c>
      <c r="AG354" s="137">
        <f>IF(AND(AG$3&gt;=$K354,AG$3&lt;$L354),100*$AM354,0)</f>
        <v>0</v>
      </c>
      <c r="AH354" s="137">
        <f>IF(AND(AH$3&gt;=$K354,AH$3&lt;$L354),100*$AM354,0)</f>
        <v>0</v>
      </c>
      <c r="AI354" s="137">
        <f>IF(AND(AI$3&gt;=$K354,AI$3&lt;$L354),100*$AM354,0)</f>
        <v>0</v>
      </c>
      <c r="AJ354" s="137">
        <f>IF(AND(AJ$3&gt;=$K354,AJ$3&lt;$L354),100*$AM354,0)</f>
        <v>0</v>
      </c>
      <c r="AK354" s="136">
        <f ca="1">IF(AND(AND($AK$3&lt;=B354,B354&lt;=$AK$1),B354&lt;&gt;""),1,0)</f>
        <v>1</v>
      </c>
      <c r="AL354" s="136">
        <f t="shared" si="6"/>
        <v>1</v>
      </c>
      <c r="AM354" s="136">
        <v>1</v>
      </c>
    </row>
    <row r="355" spans="1:39" ht="112.5">
      <c r="A355" s="148">
        <v>826</v>
      </c>
      <c r="B355" s="149">
        <v>46059</v>
      </c>
      <c r="C355" s="150">
        <v>9</v>
      </c>
      <c r="D355" s="150">
        <v>13</v>
      </c>
      <c r="E355" s="153" t="s">
        <v>81</v>
      </c>
      <c r="F355" s="156" t="s">
        <v>38</v>
      </c>
      <c r="G355" s="156" t="s">
        <v>493</v>
      </c>
      <c r="H355" s="138" t="str">
        <f>IF(OR(G355="中止",G355="取消"),"998",IF(ISNA(MATCH($E355,施設情報!$B$2:$B$96,0)),"999",INDEX(施設情報!$C$2:$C$96,MATCH($E355,施設情報!$B$2:$B$96,0))))</f>
        <v>998</v>
      </c>
      <c r="I355" s="139">
        <f>B355</f>
        <v>46059</v>
      </c>
      <c r="J355" s="137" t="str">
        <f>H355&amp;"-"&amp;I355</f>
        <v>998-46059</v>
      </c>
      <c r="K355" s="137">
        <f>C355/24</f>
        <v>0.375</v>
      </c>
      <c r="L355" s="137">
        <f>D355/24</f>
        <v>0.54166666666666663</v>
      </c>
      <c r="M355" s="137">
        <f>IF(AND(M$3&gt;=$K355,M$3&lt;$L355),100*$AM355,0)</f>
        <v>0</v>
      </c>
      <c r="N355" s="137">
        <f>IF(AND(N$3&gt;=$K355,N$3&lt;$L355),100*$AM355,0)</f>
        <v>0</v>
      </c>
      <c r="O355" s="137">
        <f>IF(AND(O$3&gt;=$K355,O$3&lt;$L355),100*$AM355,0)</f>
        <v>0</v>
      </c>
      <c r="P355" s="137">
        <f>IF(AND(P$3&gt;=$K355,P$3&lt;$L355),100*$AM355,0)</f>
        <v>0</v>
      </c>
      <c r="Q355" s="137">
        <f>IF(AND(Q$3&gt;=$K355,Q$3&lt;$L355),100*$AM355,0)</f>
        <v>0</v>
      </c>
      <c r="R355" s="137">
        <f>IF(AND(R$3&gt;=$K355,R$3&lt;$L355),100*$AM355,0)</f>
        <v>0</v>
      </c>
      <c r="S355" s="137">
        <f>IF(AND(S$3&gt;=$K355,S$3&lt;$L355),100*$AM355,0)</f>
        <v>0</v>
      </c>
      <c r="T355" s="137">
        <f>IF(AND(T$3&gt;=$K355,T$3&lt;$L355),100*$AM355,0)</f>
        <v>0</v>
      </c>
      <c r="U355" s="137">
        <f>IF(AND(U$3&gt;=$K355,U$3&lt;$L355),100*$AM355,0)</f>
        <v>0</v>
      </c>
      <c r="V355" s="137">
        <f>IF(AND(V$3&gt;=$K355,V$3&lt;$L355),100*$AM355,0)</f>
        <v>100</v>
      </c>
      <c r="W355" s="137">
        <f>IF(AND(W$3&gt;=$K355,W$3&lt;$L355),100*$AM355,0)</f>
        <v>100</v>
      </c>
      <c r="X355" s="137">
        <f>IF(AND(X$3&gt;=$K355,X$3&lt;$L355),100*$AM355,0)</f>
        <v>100</v>
      </c>
      <c r="Y355" s="137">
        <f>IF(AND(Y$3&gt;=$K355,Y$3&lt;$L355),100*$AM355,0)</f>
        <v>100</v>
      </c>
      <c r="Z355" s="137">
        <f>IF(AND(Z$3&gt;=$K355,Z$3&lt;$L355),100*$AM355,0)</f>
        <v>0</v>
      </c>
      <c r="AA355" s="137">
        <f>IF(AND(AA$3&gt;=$K355,AA$3&lt;$L355),100*$AM355,0)</f>
        <v>0</v>
      </c>
      <c r="AB355" s="137">
        <f>IF(AND(AB$3&gt;=$K355,AB$3&lt;$L355),100*$AM355,0)</f>
        <v>0</v>
      </c>
      <c r="AC355" s="137">
        <f>IF(AND(AC$3&gt;=$K355,AC$3&lt;$L355),100*$AM355,0)</f>
        <v>0</v>
      </c>
      <c r="AD355" s="137">
        <f>IF(AND(AD$3&gt;=$K355,AD$3&lt;$L355),100*$AM355,0)</f>
        <v>0</v>
      </c>
      <c r="AE355" s="137">
        <f>IF(AND(AE$3&gt;=$K355,AE$3&lt;$L355),100*$AM355,0)</f>
        <v>0</v>
      </c>
      <c r="AF355" s="137">
        <f>IF(AND(AF$3&gt;=$K355,AF$3&lt;$L355),100*$AM355,0)</f>
        <v>0</v>
      </c>
      <c r="AG355" s="137">
        <f>IF(AND(AG$3&gt;=$K355,AG$3&lt;$L355),100*$AM355,0)</f>
        <v>0</v>
      </c>
      <c r="AH355" s="137">
        <f>IF(AND(AH$3&gt;=$K355,AH$3&lt;$L355),100*$AM355,0)</f>
        <v>0</v>
      </c>
      <c r="AI355" s="137">
        <f>IF(AND(AI$3&gt;=$K355,AI$3&lt;$L355),100*$AM355,0)</f>
        <v>0</v>
      </c>
      <c r="AJ355" s="137">
        <f>IF(AND(AJ$3&gt;=$K355,AJ$3&lt;$L355),100*$AM355,0)</f>
        <v>0</v>
      </c>
      <c r="AK355" s="136">
        <f ca="1">IF(AND(AND($AK$3&lt;=B355,B355&lt;=$AK$1),B355&lt;&gt;""),1,0)</f>
        <v>1</v>
      </c>
      <c r="AL355" s="136">
        <f t="shared" si="6"/>
        <v>1</v>
      </c>
      <c r="AM355" s="136">
        <v>1</v>
      </c>
    </row>
    <row r="356" spans="1:39" ht="75">
      <c r="A356" s="148">
        <v>827</v>
      </c>
      <c r="B356" s="149">
        <v>46059</v>
      </c>
      <c r="C356" s="150">
        <v>9</v>
      </c>
      <c r="D356" s="150">
        <v>13</v>
      </c>
      <c r="E356" s="153" t="s">
        <v>77</v>
      </c>
      <c r="F356" s="156" t="s">
        <v>38</v>
      </c>
      <c r="G356" s="156" t="s">
        <v>493</v>
      </c>
      <c r="H356" s="138" t="str">
        <f>IF(OR(G356="中止",G356="取消"),"998",IF(ISNA(MATCH($E356,施設情報!$B$2:$B$96,0)),"999",INDEX(施設情報!$C$2:$C$96,MATCH($E356,施設情報!$B$2:$B$96,0))))</f>
        <v>998</v>
      </c>
      <c r="I356" s="139">
        <f>B356</f>
        <v>46059</v>
      </c>
      <c r="J356" s="137" t="str">
        <f>H356&amp;"-"&amp;I356</f>
        <v>998-46059</v>
      </c>
      <c r="K356" s="137">
        <f>C356/24</f>
        <v>0.375</v>
      </c>
      <c r="L356" s="137">
        <f>D356/24</f>
        <v>0.54166666666666663</v>
      </c>
      <c r="M356" s="137">
        <f>IF(AND(M$3&gt;=$K356,M$3&lt;$L356),100*$AM356,0)</f>
        <v>0</v>
      </c>
      <c r="N356" s="137">
        <f>IF(AND(N$3&gt;=$K356,N$3&lt;$L356),100*$AM356,0)</f>
        <v>0</v>
      </c>
      <c r="O356" s="137">
        <f>IF(AND(O$3&gt;=$K356,O$3&lt;$L356),100*$AM356,0)</f>
        <v>0</v>
      </c>
      <c r="P356" s="137">
        <f>IF(AND(P$3&gt;=$K356,P$3&lt;$L356),100*$AM356,0)</f>
        <v>0</v>
      </c>
      <c r="Q356" s="137">
        <f>IF(AND(Q$3&gt;=$K356,Q$3&lt;$L356),100*$AM356,0)</f>
        <v>0</v>
      </c>
      <c r="R356" s="137">
        <f>IF(AND(R$3&gt;=$K356,R$3&lt;$L356),100*$AM356,0)</f>
        <v>0</v>
      </c>
      <c r="S356" s="137">
        <f>IF(AND(S$3&gt;=$K356,S$3&lt;$L356),100*$AM356,0)</f>
        <v>0</v>
      </c>
      <c r="T356" s="137">
        <f>IF(AND(T$3&gt;=$K356,T$3&lt;$L356),100*$AM356,0)</f>
        <v>0</v>
      </c>
      <c r="U356" s="137">
        <f>IF(AND(U$3&gt;=$K356,U$3&lt;$L356),100*$AM356,0)</f>
        <v>0</v>
      </c>
      <c r="V356" s="137">
        <f>IF(AND(V$3&gt;=$K356,V$3&lt;$L356),100*$AM356,0)</f>
        <v>100</v>
      </c>
      <c r="W356" s="137">
        <f>IF(AND(W$3&gt;=$K356,W$3&lt;$L356),100*$AM356,0)</f>
        <v>100</v>
      </c>
      <c r="X356" s="137">
        <f>IF(AND(X$3&gt;=$K356,X$3&lt;$L356),100*$AM356,0)</f>
        <v>100</v>
      </c>
      <c r="Y356" s="137">
        <f>IF(AND(Y$3&gt;=$K356,Y$3&lt;$L356),100*$AM356,0)</f>
        <v>100</v>
      </c>
      <c r="Z356" s="137">
        <f>IF(AND(Z$3&gt;=$K356,Z$3&lt;$L356),100*$AM356,0)</f>
        <v>0</v>
      </c>
      <c r="AA356" s="137">
        <f>IF(AND(AA$3&gt;=$K356,AA$3&lt;$L356),100*$AM356,0)</f>
        <v>0</v>
      </c>
      <c r="AB356" s="137">
        <f>IF(AND(AB$3&gt;=$K356,AB$3&lt;$L356),100*$AM356,0)</f>
        <v>0</v>
      </c>
      <c r="AC356" s="137">
        <f>IF(AND(AC$3&gt;=$K356,AC$3&lt;$L356),100*$AM356,0)</f>
        <v>0</v>
      </c>
      <c r="AD356" s="137">
        <f>IF(AND(AD$3&gt;=$K356,AD$3&lt;$L356),100*$AM356,0)</f>
        <v>0</v>
      </c>
      <c r="AE356" s="137">
        <f>IF(AND(AE$3&gt;=$K356,AE$3&lt;$L356),100*$AM356,0)</f>
        <v>0</v>
      </c>
      <c r="AF356" s="137">
        <f>IF(AND(AF$3&gt;=$K356,AF$3&lt;$L356),100*$AM356,0)</f>
        <v>0</v>
      </c>
      <c r="AG356" s="137">
        <f>IF(AND(AG$3&gt;=$K356,AG$3&lt;$L356),100*$AM356,0)</f>
        <v>0</v>
      </c>
      <c r="AH356" s="137">
        <f>IF(AND(AH$3&gt;=$K356,AH$3&lt;$L356),100*$AM356,0)</f>
        <v>0</v>
      </c>
      <c r="AI356" s="137">
        <f>IF(AND(AI$3&gt;=$K356,AI$3&lt;$L356),100*$AM356,0)</f>
        <v>0</v>
      </c>
      <c r="AJ356" s="137">
        <f>IF(AND(AJ$3&gt;=$K356,AJ$3&lt;$L356),100*$AM356,0)</f>
        <v>0</v>
      </c>
      <c r="AK356" s="136">
        <f ca="1">IF(AND(AND($AK$3&lt;=B356,B356&lt;=$AK$1),B356&lt;&gt;""),1,0)</f>
        <v>1</v>
      </c>
      <c r="AL356" s="136">
        <f t="shared" si="6"/>
        <v>1</v>
      </c>
      <c r="AM356" s="136">
        <v>1</v>
      </c>
    </row>
    <row r="357" spans="1:39" ht="37.5">
      <c r="A357" s="148">
        <v>828</v>
      </c>
      <c r="B357" s="149">
        <v>46059</v>
      </c>
      <c r="C357" s="150">
        <v>9</v>
      </c>
      <c r="D357" s="150">
        <v>13</v>
      </c>
      <c r="E357" s="153" t="s">
        <v>88</v>
      </c>
      <c r="F357" s="156" t="s">
        <v>38</v>
      </c>
      <c r="G357" s="156" t="s">
        <v>493</v>
      </c>
      <c r="H357" s="138" t="str">
        <f>IF(OR(G357="中止",G357="取消"),"998",IF(ISNA(MATCH($E357,施設情報!$B$2:$B$96,0)),"999",INDEX(施設情報!$C$2:$C$96,MATCH($E357,施設情報!$B$2:$B$96,0))))</f>
        <v>998</v>
      </c>
      <c r="I357" s="139">
        <f>B357</f>
        <v>46059</v>
      </c>
      <c r="J357" s="137" t="str">
        <f>H357&amp;"-"&amp;I357</f>
        <v>998-46059</v>
      </c>
      <c r="K357" s="137">
        <f>C357/24</f>
        <v>0.375</v>
      </c>
      <c r="L357" s="137">
        <f>D357/24</f>
        <v>0.54166666666666663</v>
      </c>
      <c r="M357" s="137">
        <f>IF(AND(M$3&gt;=$K357,M$3&lt;$L357),100*$AM357,0)</f>
        <v>0</v>
      </c>
      <c r="N357" s="137">
        <f>IF(AND(N$3&gt;=$K357,N$3&lt;$L357),100*$AM357,0)</f>
        <v>0</v>
      </c>
      <c r="O357" s="137">
        <f>IF(AND(O$3&gt;=$K357,O$3&lt;$L357),100*$AM357,0)</f>
        <v>0</v>
      </c>
      <c r="P357" s="137">
        <f>IF(AND(P$3&gt;=$K357,P$3&lt;$L357),100*$AM357,0)</f>
        <v>0</v>
      </c>
      <c r="Q357" s="137">
        <f>IF(AND(Q$3&gt;=$K357,Q$3&lt;$L357),100*$AM357,0)</f>
        <v>0</v>
      </c>
      <c r="R357" s="137">
        <f>IF(AND(R$3&gt;=$K357,R$3&lt;$L357),100*$AM357,0)</f>
        <v>0</v>
      </c>
      <c r="S357" s="137">
        <f>IF(AND(S$3&gt;=$K357,S$3&lt;$L357),100*$AM357,0)</f>
        <v>0</v>
      </c>
      <c r="T357" s="137">
        <f>IF(AND(T$3&gt;=$K357,T$3&lt;$L357),100*$AM357,0)</f>
        <v>0</v>
      </c>
      <c r="U357" s="137">
        <f>IF(AND(U$3&gt;=$K357,U$3&lt;$L357),100*$AM357,0)</f>
        <v>0</v>
      </c>
      <c r="V357" s="137">
        <f>IF(AND(V$3&gt;=$K357,V$3&lt;$L357),100*$AM357,0)</f>
        <v>100</v>
      </c>
      <c r="W357" s="137">
        <f>IF(AND(W$3&gt;=$K357,W$3&lt;$L357),100*$AM357,0)</f>
        <v>100</v>
      </c>
      <c r="X357" s="137">
        <f>IF(AND(X$3&gt;=$K357,X$3&lt;$L357),100*$AM357,0)</f>
        <v>100</v>
      </c>
      <c r="Y357" s="137">
        <f>IF(AND(Y$3&gt;=$K357,Y$3&lt;$L357),100*$AM357,0)</f>
        <v>100</v>
      </c>
      <c r="Z357" s="137">
        <f>IF(AND(Z$3&gt;=$K357,Z$3&lt;$L357),100*$AM357,0)</f>
        <v>0</v>
      </c>
      <c r="AA357" s="137">
        <f>IF(AND(AA$3&gt;=$K357,AA$3&lt;$L357),100*$AM357,0)</f>
        <v>0</v>
      </c>
      <c r="AB357" s="137">
        <f>IF(AND(AB$3&gt;=$K357,AB$3&lt;$L357),100*$AM357,0)</f>
        <v>0</v>
      </c>
      <c r="AC357" s="137">
        <f>IF(AND(AC$3&gt;=$K357,AC$3&lt;$L357),100*$AM357,0)</f>
        <v>0</v>
      </c>
      <c r="AD357" s="137">
        <f>IF(AND(AD$3&gt;=$K357,AD$3&lt;$L357),100*$AM357,0)</f>
        <v>0</v>
      </c>
      <c r="AE357" s="137">
        <f>IF(AND(AE$3&gt;=$K357,AE$3&lt;$L357),100*$AM357,0)</f>
        <v>0</v>
      </c>
      <c r="AF357" s="137">
        <f>IF(AND(AF$3&gt;=$K357,AF$3&lt;$L357),100*$AM357,0)</f>
        <v>0</v>
      </c>
      <c r="AG357" s="137">
        <f>IF(AND(AG$3&gt;=$K357,AG$3&lt;$L357),100*$AM357,0)</f>
        <v>0</v>
      </c>
      <c r="AH357" s="137">
        <f>IF(AND(AH$3&gt;=$K357,AH$3&lt;$L357),100*$AM357,0)</f>
        <v>0</v>
      </c>
      <c r="AI357" s="137">
        <f>IF(AND(AI$3&gt;=$K357,AI$3&lt;$L357),100*$AM357,0)</f>
        <v>0</v>
      </c>
      <c r="AJ357" s="137">
        <f>IF(AND(AJ$3&gt;=$K357,AJ$3&lt;$L357),100*$AM357,0)</f>
        <v>0</v>
      </c>
      <c r="AK357" s="136">
        <f ca="1">IF(AND(AND($AK$3&lt;=B357,B357&lt;=$AK$1),B357&lt;&gt;""),1,0)</f>
        <v>1</v>
      </c>
      <c r="AL357" s="136">
        <f t="shared" si="6"/>
        <v>1</v>
      </c>
      <c r="AM357" s="136">
        <v>1</v>
      </c>
    </row>
    <row r="358" spans="1:39" ht="37.5">
      <c r="A358" s="148">
        <v>865</v>
      </c>
      <c r="B358" s="149">
        <v>46059</v>
      </c>
      <c r="C358" s="150">
        <v>9</v>
      </c>
      <c r="D358" s="150">
        <v>17</v>
      </c>
      <c r="E358" s="153" t="s">
        <v>40</v>
      </c>
      <c r="F358" s="156" t="s">
        <v>38</v>
      </c>
      <c r="G358" s="156" t="s">
        <v>493</v>
      </c>
      <c r="H358" s="138" t="str">
        <f>IF(OR(G358="中止",G358="取消"),"998",IF(ISNA(MATCH($E358,施設情報!$B$2:$B$96,0)),"999",INDEX(施設情報!$C$2:$C$96,MATCH($E358,施設情報!$B$2:$B$96,0))))</f>
        <v>998</v>
      </c>
      <c r="I358" s="139">
        <f>B358</f>
        <v>46059</v>
      </c>
      <c r="J358" s="137" t="str">
        <f>H358&amp;"-"&amp;I358</f>
        <v>998-46059</v>
      </c>
      <c r="K358" s="137">
        <f>C358/24</f>
        <v>0.375</v>
      </c>
      <c r="L358" s="137">
        <f>D358/24</f>
        <v>0.70833333333333337</v>
      </c>
      <c r="M358" s="137">
        <f>IF(AND(M$3&gt;=$K358,M$3&lt;$L358),100*$AM358,0)</f>
        <v>0</v>
      </c>
      <c r="N358" s="137">
        <f>IF(AND(N$3&gt;=$K358,N$3&lt;$L358),100*$AM358,0)</f>
        <v>0</v>
      </c>
      <c r="O358" s="137">
        <f>IF(AND(O$3&gt;=$K358,O$3&lt;$L358),100*$AM358,0)</f>
        <v>0</v>
      </c>
      <c r="P358" s="137">
        <f>IF(AND(P$3&gt;=$K358,P$3&lt;$L358),100*$AM358,0)</f>
        <v>0</v>
      </c>
      <c r="Q358" s="137">
        <f>IF(AND(Q$3&gt;=$K358,Q$3&lt;$L358),100*$AM358,0)</f>
        <v>0</v>
      </c>
      <c r="R358" s="137">
        <f>IF(AND(R$3&gt;=$K358,R$3&lt;$L358),100*$AM358,0)</f>
        <v>0</v>
      </c>
      <c r="S358" s="137">
        <f>IF(AND(S$3&gt;=$K358,S$3&lt;$L358),100*$AM358,0)</f>
        <v>0</v>
      </c>
      <c r="T358" s="137">
        <f>IF(AND(T$3&gt;=$K358,T$3&lt;$L358),100*$AM358,0)</f>
        <v>0</v>
      </c>
      <c r="U358" s="137">
        <f>IF(AND(U$3&gt;=$K358,U$3&lt;$L358),100*$AM358,0)</f>
        <v>0</v>
      </c>
      <c r="V358" s="137">
        <f>IF(AND(V$3&gt;=$K358,V$3&lt;$L358),100*$AM358,0)</f>
        <v>100</v>
      </c>
      <c r="W358" s="137">
        <f>IF(AND(W$3&gt;=$K358,W$3&lt;$L358),100*$AM358,0)</f>
        <v>100</v>
      </c>
      <c r="X358" s="137">
        <f>IF(AND(X$3&gt;=$K358,X$3&lt;$L358),100*$AM358,0)</f>
        <v>100</v>
      </c>
      <c r="Y358" s="137">
        <f>IF(AND(Y$3&gt;=$K358,Y$3&lt;$L358),100*$AM358,0)</f>
        <v>100</v>
      </c>
      <c r="Z358" s="137">
        <f>IF(AND(Z$3&gt;=$K358,Z$3&lt;$L358),100*$AM358,0)</f>
        <v>100</v>
      </c>
      <c r="AA358" s="137">
        <f>IF(AND(AA$3&gt;=$K358,AA$3&lt;$L358),100*$AM358,0)</f>
        <v>100</v>
      </c>
      <c r="AB358" s="137">
        <f>IF(AND(AB$3&gt;=$K358,AB$3&lt;$L358),100*$AM358,0)</f>
        <v>100</v>
      </c>
      <c r="AC358" s="137">
        <f>IF(AND(AC$3&gt;=$K358,AC$3&lt;$L358),100*$AM358,0)</f>
        <v>100</v>
      </c>
      <c r="AD358" s="137">
        <f>IF(AND(AD$3&gt;=$K358,AD$3&lt;$L358),100*$AM358,0)</f>
        <v>0</v>
      </c>
      <c r="AE358" s="137">
        <f>IF(AND(AE$3&gt;=$K358,AE$3&lt;$L358),100*$AM358,0)</f>
        <v>0</v>
      </c>
      <c r="AF358" s="137">
        <f>IF(AND(AF$3&gt;=$K358,AF$3&lt;$L358),100*$AM358,0)</f>
        <v>0</v>
      </c>
      <c r="AG358" s="137">
        <f>IF(AND(AG$3&gt;=$K358,AG$3&lt;$L358),100*$AM358,0)</f>
        <v>0</v>
      </c>
      <c r="AH358" s="137">
        <f>IF(AND(AH$3&gt;=$K358,AH$3&lt;$L358),100*$AM358,0)</f>
        <v>0</v>
      </c>
      <c r="AI358" s="137">
        <f>IF(AND(AI$3&gt;=$K358,AI$3&lt;$L358),100*$AM358,0)</f>
        <v>0</v>
      </c>
      <c r="AJ358" s="137">
        <f>IF(AND(AJ$3&gt;=$K358,AJ$3&lt;$L358),100*$AM358,0)</f>
        <v>0</v>
      </c>
      <c r="AK358" s="136">
        <f ca="1">IF(AND(AND($AK$3&lt;=B358,B358&lt;=$AK$1),B358&lt;&gt;""),1,0)</f>
        <v>1</v>
      </c>
      <c r="AL358" s="136">
        <f t="shared" si="6"/>
        <v>1</v>
      </c>
      <c r="AM358" s="136">
        <v>1</v>
      </c>
    </row>
    <row r="359" spans="1:39" ht="93.75">
      <c r="A359" s="148">
        <v>866</v>
      </c>
      <c r="B359" s="149">
        <v>46059</v>
      </c>
      <c r="C359" s="150">
        <v>9</v>
      </c>
      <c r="D359" s="150">
        <v>17</v>
      </c>
      <c r="E359" s="153" t="s">
        <v>42</v>
      </c>
      <c r="F359" s="156" t="s">
        <v>38</v>
      </c>
      <c r="G359" s="156" t="s">
        <v>493</v>
      </c>
      <c r="H359" s="138" t="str">
        <f>IF(OR(G359="中止",G359="取消"),"998",IF(ISNA(MATCH($E359,施設情報!$B$2:$B$96,0)),"999",INDEX(施設情報!$C$2:$C$96,MATCH($E359,施設情報!$B$2:$B$96,0))))</f>
        <v>998</v>
      </c>
      <c r="I359" s="139">
        <f>B359</f>
        <v>46059</v>
      </c>
      <c r="J359" s="137" t="str">
        <f>H359&amp;"-"&amp;I359</f>
        <v>998-46059</v>
      </c>
      <c r="K359" s="137">
        <f>C359/24</f>
        <v>0.375</v>
      </c>
      <c r="L359" s="137">
        <f>D359/24</f>
        <v>0.70833333333333337</v>
      </c>
      <c r="M359" s="137">
        <f>IF(AND(M$3&gt;=$K359,M$3&lt;$L359),100*$AM359,0)</f>
        <v>0</v>
      </c>
      <c r="N359" s="137">
        <f>IF(AND(N$3&gt;=$K359,N$3&lt;$L359),100*$AM359,0)</f>
        <v>0</v>
      </c>
      <c r="O359" s="137">
        <f>IF(AND(O$3&gt;=$K359,O$3&lt;$L359),100*$AM359,0)</f>
        <v>0</v>
      </c>
      <c r="P359" s="137">
        <f>IF(AND(P$3&gt;=$K359,P$3&lt;$L359),100*$AM359,0)</f>
        <v>0</v>
      </c>
      <c r="Q359" s="137">
        <f>IF(AND(Q$3&gt;=$K359,Q$3&lt;$L359),100*$AM359,0)</f>
        <v>0</v>
      </c>
      <c r="R359" s="137">
        <f>IF(AND(R$3&gt;=$K359,R$3&lt;$L359),100*$AM359,0)</f>
        <v>0</v>
      </c>
      <c r="S359" s="137">
        <f>IF(AND(S$3&gt;=$K359,S$3&lt;$L359),100*$AM359,0)</f>
        <v>0</v>
      </c>
      <c r="T359" s="137">
        <f>IF(AND(T$3&gt;=$K359,T$3&lt;$L359),100*$AM359,0)</f>
        <v>0</v>
      </c>
      <c r="U359" s="137">
        <f>IF(AND(U$3&gt;=$K359,U$3&lt;$L359),100*$AM359,0)</f>
        <v>0</v>
      </c>
      <c r="V359" s="137">
        <f>IF(AND(V$3&gt;=$K359,V$3&lt;$L359),100*$AM359,0)</f>
        <v>100</v>
      </c>
      <c r="W359" s="137">
        <f>IF(AND(W$3&gt;=$K359,W$3&lt;$L359),100*$AM359,0)</f>
        <v>100</v>
      </c>
      <c r="X359" s="137">
        <f>IF(AND(X$3&gt;=$K359,X$3&lt;$L359),100*$AM359,0)</f>
        <v>100</v>
      </c>
      <c r="Y359" s="137">
        <f>IF(AND(Y$3&gt;=$K359,Y$3&lt;$L359),100*$AM359,0)</f>
        <v>100</v>
      </c>
      <c r="Z359" s="137">
        <f>IF(AND(Z$3&gt;=$K359,Z$3&lt;$L359),100*$AM359,0)</f>
        <v>100</v>
      </c>
      <c r="AA359" s="137">
        <f>IF(AND(AA$3&gt;=$K359,AA$3&lt;$L359),100*$AM359,0)</f>
        <v>100</v>
      </c>
      <c r="AB359" s="137">
        <f>IF(AND(AB$3&gt;=$K359,AB$3&lt;$L359),100*$AM359,0)</f>
        <v>100</v>
      </c>
      <c r="AC359" s="137">
        <f>IF(AND(AC$3&gt;=$K359,AC$3&lt;$L359),100*$AM359,0)</f>
        <v>100</v>
      </c>
      <c r="AD359" s="137">
        <f>IF(AND(AD$3&gt;=$K359,AD$3&lt;$L359),100*$AM359,0)</f>
        <v>0</v>
      </c>
      <c r="AE359" s="137">
        <f>IF(AND(AE$3&gt;=$K359,AE$3&lt;$L359),100*$AM359,0)</f>
        <v>0</v>
      </c>
      <c r="AF359" s="137">
        <f>IF(AND(AF$3&gt;=$K359,AF$3&lt;$L359),100*$AM359,0)</f>
        <v>0</v>
      </c>
      <c r="AG359" s="137">
        <f>IF(AND(AG$3&gt;=$K359,AG$3&lt;$L359),100*$AM359,0)</f>
        <v>0</v>
      </c>
      <c r="AH359" s="137">
        <f>IF(AND(AH$3&gt;=$K359,AH$3&lt;$L359),100*$AM359,0)</f>
        <v>0</v>
      </c>
      <c r="AI359" s="137">
        <f>IF(AND(AI$3&gt;=$K359,AI$3&lt;$L359),100*$AM359,0)</f>
        <v>0</v>
      </c>
      <c r="AJ359" s="137">
        <f>IF(AND(AJ$3&gt;=$K359,AJ$3&lt;$L359),100*$AM359,0)</f>
        <v>0</v>
      </c>
      <c r="AK359" s="136">
        <f ca="1">IF(AND(AND($AK$3&lt;=B359,B359&lt;=$AK$1),B359&lt;&gt;""),1,0)</f>
        <v>1</v>
      </c>
      <c r="AL359" s="136">
        <f t="shared" si="6"/>
        <v>1</v>
      </c>
      <c r="AM359" s="136">
        <v>1</v>
      </c>
    </row>
    <row r="360" spans="1:39" ht="75">
      <c r="A360" s="148">
        <v>867</v>
      </c>
      <c r="B360" s="149">
        <v>46059</v>
      </c>
      <c r="C360" s="150">
        <v>9</v>
      </c>
      <c r="D360" s="150">
        <v>17</v>
      </c>
      <c r="E360" s="153" t="s">
        <v>43</v>
      </c>
      <c r="F360" s="156" t="s">
        <v>38</v>
      </c>
      <c r="G360" s="156" t="s">
        <v>493</v>
      </c>
      <c r="H360" s="138" t="str">
        <f>IF(OR(G360="中止",G360="取消"),"998",IF(ISNA(MATCH($E360,施設情報!$B$2:$B$96,0)),"999",INDEX(施設情報!$C$2:$C$96,MATCH($E360,施設情報!$B$2:$B$96,0))))</f>
        <v>998</v>
      </c>
      <c r="I360" s="139">
        <f>B360</f>
        <v>46059</v>
      </c>
      <c r="J360" s="137" t="str">
        <f>H360&amp;"-"&amp;I360</f>
        <v>998-46059</v>
      </c>
      <c r="K360" s="137">
        <f>C360/24</f>
        <v>0.375</v>
      </c>
      <c r="L360" s="137">
        <f>D360/24</f>
        <v>0.70833333333333337</v>
      </c>
      <c r="M360" s="137">
        <f>IF(AND(M$3&gt;=$K360,M$3&lt;$L360),100*$AM360,0)</f>
        <v>0</v>
      </c>
      <c r="N360" s="137">
        <f>IF(AND(N$3&gt;=$K360,N$3&lt;$L360),100*$AM360,0)</f>
        <v>0</v>
      </c>
      <c r="O360" s="137">
        <f>IF(AND(O$3&gt;=$K360,O$3&lt;$L360),100*$AM360,0)</f>
        <v>0</v>
      </c>
      <c r="P360" s="137">
        <f>IF(AND(P$3&gt;=$K360,P$3&lt;$L360),100*$AM360,0)</f>
        <v>0</v>
      </c>
      <c r="Q360" s="137">
        <f>IF(AND(Q$3&gt;=$K360,Q$3&lt;$L360),100*$AM360,0)</f>
        <v>0</v>
      </c>
      <c r="R360" s="137">
        <f>IF(AND(R$3&gt;=$K360,R$3&lt;$L360),100*$AM360,0)</f>
        <v>0</v>
      </c>
      <c r="S360" s="137">
        <f>IF(AND(S$3&gt;=$K360,S$3&lt;$L360),100*$AM360,0)</f>
        <v>0</v>
      </c>
      <c r="T360" s="137">
        <f>IF(AND(T$3&gt;=$K360,T$3&lt;$L360),100*$AM360,0)</f>
        <v>0</v>
      </c>
      <c r="U360" s="137">
        <f>IF(AND(U$3&gt;=$K360,U$3&lt;$L360),100*$AM360,0)</f>
        <v>0</v>
      </c>
      <c r="V360" s="137">
        <f>IF(AND(V$3&gt;=$K360,V$3&lt;$L360),100*$AM360,0)</f>
        <v>100</v>
      </c>
      <c r="W360" s="137">
        <f>IF(AND(W$3&gt;=$K360,W$3&lt;$L360),100*$AM360,0)</f>
        <v>100</v>
      </c>
      <c r="X360" s="137">
        <f>IF(AND(X$3&gt;=$K360,X$3&lt;$L360),100*$AM360,0)</f>
        <v>100</v>
      </c>
      <c r="Y360" s="137">
        <f>IF(AND(Y$3&gt;=$K360,Y$3&lt;$L360),100*$AM360,0)</f>
        <v>100</v>
      </c>
      <c r="Z360" s="137">
        <f>IF(AND(Z$3&gt;=$K360,Z$3&lt;$L360),100*$AM360,0)</f>
        <v>100</v>
      </c>
      <c r="AA360" s="137">
        <f>IF(AND(AA$3&gt;=$K360,AA$3&lt;$L360),100*$AM360,0)</f>
        <v>100</v>
      </c>
      <c r="AB360" s="137">
        <f>IF(AND(AB$3&gt;=$K360,AB$3&lt;$L360),100*$AM360,0)</f>
        <v>100</v>
      </c>
      <c r="AC360" s="137">
        <f>IF(AND(AC$3&gt;=$K360,AC$3&lt;$L360),100*$AM360,0)</f>
        <v>100</v>
      </c>
      <c r="AD360" s="137">
        <f>IF(AND(AD$3&gt;=$K360,AD$3&lt;$L360),100*$AM360,0)</f>
        <v>0</v>
      </c>
      <c r="AE360" s="137">
        <f>IF(AND(AE$3&gt;=$K360,AE$3&lt;$L360),100*$AM360,0)</f>
        <v>0</v>
      </c>
      <c r="AF360" s="137">
        <f>IF(AND(AF$3&gt;=$K360,AF$3&lt;$L360),100*$AM360,0)</f>
        <v>0</v>
      </c>
      <c r="AG360" s="137">
        <f>IF(AND(AG$3&gt;=$K360,AG$3&lt;$L360),100*$AM360,0)</f>
        <v>0</v>
      </c>
      <c r="AH360" s="137">
        <f>IF(AND(AH$3&gt;=$K360,AH$3&lt;$L360),100*$AM360,0)</f>
        <v>0</v>
      </c>
      <c r="AI360" s="137">
        <f>IF(AND(AI$3&gt;=$K360,AI$3&lt;$L360),100*$AM360,0)</f>
        <v>0</v>
      </c>
      <c r="AJ360" s="137">
        <f>IF(AND(AJ$3&gt;=$K360,AJ$3&lt;$L360),100*$AM360,0)</f>
        <v>0</v>
      </c>
      <c r="AK360" s="136">
        <f ca="1">IF(AND(AND($AK$3&lt;=B360,B360&lt;=$AK$1),B360&lt;&gt;""),1,0)</f>
        <v>1</v>
      </c>
      <c r="AL360" s="136">
        <f t="shared" si="6"/>
        <v>1</v>
      </c>
      <c r="AM360" s="136">
        <v>1</v>
      </c>
    </row>
    <row r="361" spans="1:39" ht="37.5">
      <c r="A361" s="148">
        <v>868</v>
      </c>
      <c r="B361" s="149">
        <v>46059</v>
      </c>
      <c r="C361" s="150">
        <v>9</v>
      </c>
      <c r="D361" s="150">
        <v>17</v>
      </c>
      <c r="E361" s="153" t="s">
        <v>2</v>
      </c>
      <c r="F361" s="156" t="s">
        <v>38</v>
      </c>
      <c r="G361" s="156" t="s">
        <v>493</v>
      </c>
      <c r="H361" s="138" t="str">
        <f>IF(OR(G361="中止",G361="取消"),"998",IF(ISNA(MATCH($E361,施設情報!$B$2:$B$96,0)),"999",INDEX(施設情報!$C$2:$C$96,MATCH($E361,施設情報!$B$2:$B$96,0))))</f>
        <v>998</v>
      </c>
      <c r="I361" s="139">
        <f>B361</f>
        <v>46059</v>
      </c>
      <c r="J361" s="137" t="str">
        <f>H361&amp;"-"&amp;I361</f>
        <v>998-46059</v>
      </c>
      <c r="K361" s="137">
        <f>C361/24</f>
        <v>0.375</v>
      </c>
      <c r="L361" s="137">
        <f>D361/24</f>
        <v>0.70833333333333337</v>
      </c>
      <c r="M361" s="137">
        <f>IF(AND(M$3&gt;=$K361,M$3&lt;$L361),100*$AM361,0)</f>
        <v>0</v>
      </c>
      <c r="N361" s="137">
        <f>IF(AND(N$3&gt;=$K361,N$3&lt;$L361),100*$AM361,0)</f>
        <v>0</v>
      </c>
      <c r="O361" s="137">
        <f>IF(AND(O$3&gt;=$K361,O$3&lt;$L361),100*$AM361,0)</f>
        <v>0</v>
      </c>
      <c r="P361" s="137">
        <f>IF(AND(P$3&gt;=$K361,P$3&lt;$L361),100*$AM361,0)</f>
        <v>0</v>
      </c>
      <c r="Q361" s="137">
        <f>IF(AND(Q$3&gt;=$K361,Q$3&lt;$L361),100*$AM361,0)</f>
        <v>0</v>
      </c>
      <c r="R361" s="137">
        <f>IF(AND(R$3&gt;=$K361,R$3&lt;$L361),100*$AM361,0)</f>
        <v>0</v>
      </c>
      <c r="S361" s="137">
        <f>IF(AND(S$3&gt;=$K361,S$3&lt;$L361),100*$AM361,0)</f>
        <v>0</v>
      </c>
      <c r="T361" s="137">
        <f>IF(AND(T$3&gt;=$K361,T$3&lt;$L361),100*$AM361,0)</f>
        <v>0</v>
      </c>
      <c r="U361" s="137">
        <f>IF(AND(U$3&gt;=$K361,U$3&lt;$L361),100*$AM361,0)</f>
        <v>0</v>
      </c>
      <c r="V361" s="137">
        <f>IF(AND(V$3&gt;=$K361,V$3&lt;$L361),100*$AM361,0)</f>
        <v>100</v>
      </c>
      <c r="W361" s="137">
        <f>IF(AND(W$3&gt;=$K361,W$3&lt;$L361),100*$AM361,0)</f>
        <v>100</v>
      </c>
      <c r="X361" s="137">
        <f>IF(AND(X$3&gt;=$K361,X$3&lt;$L361),100*$AM361,0)</f>
        <v>100</v>
      </c>
      <c r="Y361" s="137">
        <f>IF(AND(Y$3&gt;=$K361,Y$3&lt;$L361),100*$AM361,0)</f>
        <v>100</v>
      </c>
      <c r="Z361" s="137">
        <f>IF(AND(Z$3&gt;=$K361,Z$3&lt;$L361),100*$AM361,0)</f>
        <v>100</v>
      </c>
      <c r="AA361" s="137">
        <f>IF(AND(AA$3&gt;=$K361,AA$3&lt;$L361),100*$AM361,0)</f>
        <v>100</v>
      </c>
      <c r="AB361" s="137">
        <f>IF(AND(AB$3&gt;=$K361,AB$3&lt;$L361),100*$AM361,0)</f>
        <v>100</v>
      </c>
      <c r="AC361" s="137">
        <f>IF(AND(AC$3&gt;=$K361,AC$3&lt;$L361),100*$AM361,0)</f>
        <v>100</v>
      </c>
      <c r="AD361" s="137">
        <f>IF(AND(AD$3&gt;=$K361,AD$3&lt;$L361),100*$AM361,0)</f>
        <v>0</v>
      </c>
      <c r="AE361" s="137">
        <f>IF(AND(AE$3&gt;=$K361,AE$3&lt;$L361),100*$AM361,0)</f>
        <v>0</v>
      </c>
      <c r="AF361" s="137">
        <f>IF(AND(AF$3&gt;=$K361,AF$3&lt;$L361),100*$AM361,0)</f>
        <v>0</v>
      </c>
      <c r="AG361" s="137">
        <f>IF(AND(AG$3&gt;=$K361,AG$3&lt;$L361),100*$AM361,0)</f>
        <v>0</v>
      </c>
      <c r="AH361" s="137">
        <f>IF(AND(AH$3&gt;=$K361,AH$3&lt;$L361),100*$AM361,0)</f>
        <v>0</v>
      </c>
      <c r="AI361" s="137">
        <f>IF(AND(AI$3&gt;=$K361,AI$3&lt;$L361),100*$AM361,0)</f>
        <v>0</v>
      </c>
      <c r="AJ361" s="137">
        <f>IF(AND(AJ$3&gt;=$K361,AJ$3&lt;$L361),100*$AM361,0)</f>
        <v>0</v>
      </c>
      <c r="AK361" s="136">
        <f ca="1">IF(AND(AND($AK$3&lt;=B361,B361&lt;=$AK$1),B361&lt;&gt;""),1,0)</f>
        <v>1</v>
      </c>
      <c r="AL361" s="136">
        <f t="shared" si="6"/>
        <v>1</v>
      </c>
      <c r="AM361" s="136">
        <v>1</v>
      </c>
    </row>
    <row r="362" spans="1:39" ht="112.5">
      <c r="A362" s="148">
        <v>1006</v>
      </c>
      <c r="B362" s="149">
        <v>46059</v>
      </c>
      <c r="C362" s="150">
        <v>9</v>
      </c>
      <c r="D362" s="150">
        <v>13</v>
      </c>
      <c r="E362" s="153" t="s">
        <v>81</v>
      </c>
      <c r="F362" s="156" t="s">
        <v>38</v>
      </c>
      <c r="G362" s="156" t="s">
        <v>495</v>
      </c>
      <c r="H362" s="138" t="str">
        <f>IF(OR(G362="中止",G362="取消"),"998",IF(ISNA(MATCH($E362,施設情報!$B$2:$B$96,0)),"999",INDEX(施設情報!$C$2:$C$96,MATCH($E362,施設情報!$B$2:$B$96,0))))</f>
        <v>058</v>
      </c>
      <c r="I362" s="139">
        <f>B362</f>
        <v>46059</v>
      </c>
      <c r="J362" s="137" t="str">
        <f>H362&amp;"-"&amp;I362</f>
        <v>058-46059</v>
      </c>
      <c r="K362" s="137">
        <f>C362/24</f>
        <v>0.375</v>
      </c>
      <c r="L362" s="137">
        <f>D362/24</f>
        <v>0.54166666666666663</v>
      </c>
      <c r="M362" s="137">
        <f>IF(AND(M$3&gt;=$K362,M$3&lt;$L362),100*$AM362,0)</f>
        <v>0</v>
      </c>
      <c r="N362" s="137">
        <f>IF(AND(N$3&gt;=$K362,N$3&lt;$L362),100*$AM362,0)</f>
        <v>0</v>
      </c>
      <c r="O362" s="137">
        <f>IF(AND(O$3&gt;=$K362,O$3&lt;$L362),100*$AM362,0)</f>
        <v>0</v>
      </c>
      <c r="P362" s="137">
        <f>IF(AND(P$3&gt;=$K362,P$3&lt;$L362),100*$AM362,0)</f>
        <v>0</v>
      </c>
      <c r="Q362" s="137">
        <f>IF(AND(Q$3&gt;=$K362,Q$3&lt;$L362),100*$AM362,0)</f>
        <v>0</v>
      </c>
      <c r="R362" s="137">
        <f>IF(AND(R$3&gt;=$K362,R$3&lt;$L362),100*$AM362,0)</f>
        <v>0</v>
      </c>
      <c r="S362" s="137">
        <f>IF(AND(S$3&gt;=$K362,S$3&lt;$L362),100*$AM362,0)</f>
        <v>0</v>
      </c>
      <c r="T362" s="137">
        <f>IF(AND(T$3&gt;=$K362,T$3&lt;$L362),100*$AM362,0)</f>
        <v>0</v>
      </c>
      <c r="U362" s="137">
        <f>IF(AND(U$3&gt;=$K362,U$3&lt;$L362),100*$AM362,0)</f>
        <v>0</v>
      </c>
      <c r="V362" s="137">
        <f>IF(AND(V$3&gt;=$K362,V$3&lt;$L362),100*$AM362,0)</f>
        <v>100</v>
      </c>
      <c r="W362" s="137">
        <f>IF(AND(W$3&gt;=$K362,W$3&lt;$L362),100*$AM362,0)</f>
        <v>100</v>
      </c>
      <c r="X362" s="137">
        <f>IF(AND(X$3&gt;=$K362,X$3&lt;$L362),100*$AM362,0)</f>
        <v>100</v>
      </c>
      <c r="Y362" s="137">
        <f>IF(AND(Y$3&gt;=$K362,Y$3&lt;$L362),100*$AM362,0)</f>
        <v>100</v>
      </c>
      <c r="Z362" s="137">
        <f>IF(AND(Z$3&gt;=$K362,Z$3&lt;$L362),100*$AM362,0)</f>
        <v>0</v>
      </c>
      <c r="AA362" s="137">
        <f>IF(AND(AA$3&gt;=$K362,AA$3&lt;$L362),100*$AM362,0)</f>
        <v>0</v>
      </c>
      <c r="AB362" s="137">
        <f>IF(AND(AB$3&gt;=$K362,AB$3&lt;$L362),100*$AM362,0)</f>
        <v>0</v>
      </c>
      <c r="AC362" s="137">
        <f>IF(AND(AC$3&gt;=$K362,AC$3&lt;$L362),100*$AM362,0)</f>
        <v>0</v>
      </c>
      <c r="AD362" s="137">
        <f>IF(AND(AD$3&gt;=$K362,AD$3&lt;$L362),100*$AM362,0)</f>
        <v>0</v>
      </c>
      <c r="AE362" s="137">
        <f>IF(AND(AE$3&gt;=$K362,AE$3&lt;$L362),100*$AM362,0)</f>
        <v>0</v>
      </c>
      <c r="AF362" s="137">
        <f>IF(AND(AF$3&gt;=$K362,AF$3&lt;$L362),100*$AM362,0)</f>
        <v>0</v>
      </c>
      <c r="AG362" s="137">
        <f>IF(AND(AG$3&gt;=$K362,AG$3&lt;$L362),100*$AM362,0)</f>
        <v>0</v>
      </c>
      <c r="AH362" s="137">
        <f>IF(AND(AH$3&gt;=$K362,AH$3&lt;$L362),100*$AM362,0)</f>
        <v>0</v>
      </c>
      <c r="AI362" s="137">
        <f>IF(AND(AI$3&gt;=$K362,AI$3&lt;$L362),100*$AM362,0)</f>
        <v>0</v>
      </c>
      <c r="AJ362" s="137">
        <f>IF(AND(AJ$3&gt;=$K362,AJ$3&lt;$L362),100*$AM362,0)</f>
        <v>0</v>
      </c>
      <c r="AK362" s="136">
        <f ca="1">IF(AND(AND($AK$3&lt;=B362,B362&lt;=$AK$1),B362&lt;&gt;""),1,0)</f>
        <v>1</v>
      </c>
      <c r="AL362" s="136">
        <f t="shared" si="6"/>
        <v>1</v>
      </c>
      <c r="AM362" s="136">
        <v>1</v>
      </c>
    </row>
    <row r="363" spans="1:39" ht="75">
      <c r="A363" s="148">
        <v>1007</v>
      </c>
      <c r="B363" s="149">
        <v>46059</v>
      </c>
      <c r="C363" s="150">
        <v>9</v>
      </c>
      <c r="D363" s="150">
        <v>13</v>
      </c>
      <c r="E363" s="153" t="s">
        <v>77</v>
      </c>
      <c r="F363" s="156" t="s">
        <v>38</v>
      </c>
      <c r="G363" s="156" t="s">
        <v>495</v>
      </c>
      <c r="H363" s="138" t="str">
        <f>IF(OR(G363="中止",G363="取消"),"998",IF(ISNA(MATCH($E363,施設情報!$B$2:$B$96,0)),"999",INDEX(施設情報!$C$2:$C$96,MATCH($E363,施設情報!$B$2:$B$96,0))))</f>
        <v>054</v>
      </c>
      <c r="I363" s="139">
        <f>B363</f>
        <v>46059</v>
      </c>
      <c r="J363" s="137" t="str">
        <f>H363&amp;"-"&amp;I363</f>
        <v>054-46059</v>
      </c>
      <c r="K363" s="137">
        <f>C363/24</f>
        <v>0.375</v>
      </c>
      <c r="L363" s="137">
        <f>D363/24</f>
        <v>0.54166666666666663</v>
      </c>
      <c r="M363" s="137">
        <f>IF(AND(M$3&gt;=$K363,M$3&lt;$L363),100*$AM363,0)</f>
        <v>0</v>
      </c>
      <c r="N363" s="137">
        <f>IF(AND(N$3&gt;=$K363,N$3&lt;$L363),100*$AM363,0)</f>
        <v>0</v>
      </c>
      <c r="O363" s="137">
        <f>IF(AND(O$3&gt;=$K363,O$3&lt;$L363),100*$AM363,0)</f>
        <v>0</v>
      </c>
      <c r="P363" s="137">
        <f>IF(AND(P$3&gt;=$K363,P$3&lt;$L363),100*$AM363,0)</f>
        <v>0</v>
      </c>
      <c r="Q363" s="137">
        <f>IF(AND(Q$3&gt;=$K363,Q$3&lt;$L363),100*$AM363,0)</f>
        <v>0</v>
      </c>
      <c r="R363" s="137">
        <f>IF(AND(R$3&gt;=$K363,R$3&lt;$L363),100*$AM363,0)</f>
        <v>0</v>
      </c>
      <c r="S363" s="137">
        <f>IF(AND(S$3&gt;=$K363,S$3&lt;$L363),100*$AM363,0)</f>
        <v>0</v>
      </c>
      <c r="T363" s="137">
        <f>IF(AND(T$3&gt;=$K363,T$3&lt;$L363),100*$AM363,0)</f>
        <v>0</v>
      </c>
      <c r="U363" s="137">
        <f>IF(AND(U$3&gt;=$K363,U$3&lt;$L363),100*$AM363,0)</f>
        <v>0</v>
      </c>
      <c r="V363" s="137">
        <f>IF(AND(V$3&gt;=$K363,V$3&lt;$L363),100*$AM363,0)</f>
        <v>100</v>
      </c>
      <c r="W363" s="137">
        <f>IF(AND(W$3&gt;=$K363,W$3&lt;$L363),100*$AM363,0)</f>
        <v>100</v>
      </c>
      <c r="X363" s="137">
        <f>IF(AND(X$3&gt;=$K363,X$3&lt;$L363),100*$AM363,0)</f>
        <v>100</v>
      </c>
      <c r="Y363" s="137">
        <f>IF(AND(Y$3&gt;=$K363,Y$3&lt;$L363),100*$AM363,0)</f>
        <v>100</v>
      </c>
      <c r="Z363" s="137">
        <f>IF(AND(Z$3&gt;=$K363,Z$3&lt;$L363),100*$AM363,0)</f>
        <v>0</v>
      </c>
      <c r="AA363" s="137">
        <f>IF(AND(AA$3&gt;=$K363,AA$3&lt;$L363),100*$AM363,0)</f>
        <v>0</v>
      </c>
      <c r="AB363" s="137">
        <f>IF(AND(AB$3&gt;=$K363,AB$3&lt;$L363),100*$AM363,0)</f>
        <v>0</v>
      </c>
      <c r="AC363" s="137">
        <f>IF(AND(AC$3&gt;=$K363,AC$3&lt;$L363),100*$AM363,0)</f>
        <v>0</v>
      </c>
      <c r="AD363" s="137">
        <f>IF(AND(AD$3&gt;=$K363,AD$3&lt;$L363),100*$AM363,0)</f>
        <v>0</v>
      </c>
      <c r="AE363" s="137">
        <f>IF(AND(AE$3&gt;=$K363,AE$3&lt;$L363),100*$AM363,0)</f>
        <v>0</v>
      </c>
      <c r="AF363" s="137">
        <f>IF(AND(AF$3&gt;=$K363,AF$3&lt;$L363),100*$AM363,0)</f>
        <v>0</v>
      </c>
      <c r="AG363" s="137">
        <f>IF(AND(AG$3&gt;=$K363,AG$3&lt;$L363),100*$AM363,0)</f>
        <v>0</v>
      </c>
      <c r="AH363" s="137">
        <f>IF(AND(AH$3&gt;=$K363,AH$3&lt;$L363),100*$AM363,0)</f>
        <v>0</v>
      </c>
      <c r="AI363" s="137">
        <f>IF(AND(AI$3&gt;=$K363,AI$3&lt;$L363),100*$AM363,0)</f>
        <v>0</v>
      </c>
      <c r="AJ363" s="137">
        <f>IF(AND(AJ$3&gt;=$K363,AJ$3&lt;$L363),100*$AM363,0)</f>
        <v>0</v>
      </c>
      <c r="AK363" s="136">
        <f ca="1">IF(AND(AND($AK$3&lt;=B363,B363&lt;=$AK$1),B363&lt;&gt;""),1,0)</f>
        <v>1</v>
      </c>
      <c r="AL363" s="136">
        <f t="shared" si="6"/>
        <v>1</v>
      </c>
      <c r="AM363" s="136">
        <v>1</v>
      </c>
    </row>
    <row r="364" spans="1:39" ht="37.5">
      <c r="A364" s="148">
        <v>1008</v>
      </c>
      <c r="B364" s="149">
        <v>46059</v>
      </c>
      <c r="C364" s="150">
        <v>9</v>
      </c>
      <c r="D364" s="150">
        <v>13</v>
      </c>
      <c r="E364" s="153" t="s">
        <v>88</v>
      </c>
      <c r="F364" s="156" t="s">
        <v>38</v>
      </c>
      <c r="G364" s="156" t="s">
        <v>495</v>
      </c>
      <c r="H364" s="138" t="str">
        <f>IF(OR(G364="中止",G364="取消"),"998",IF(ISNA(MATCH($E364,施設情報!$B$2:$B$96,0)),"999",INDEX(施設情報!$C$2:$C$96,MATCH($E364,施設情報!$B$2:$B$96,0))))</f>
        <v>063</v>
      </c>
      <c r="I364" s="139">
        <f>B364</f>
        <v>46059</v>
      </c>
      <c r="J364" s="137" t="str">
        <f>H364&amp;"-"&amp;I364</f>
        <v>063-46059</v>
      </c>
      <c r="K364" s="137">
        <f>C364/24</f>
        <v>0.375</v>
      </c>
      <c r="L364" s="137">
        <f>D364/24</f>
        <v>0.54166666666666663</v>
      </c>
      <c r="M364" s="137">
        <f>IF(AND(M$3&gt;=$K364,M$3&lt;$L364),100*$AM364,0)</f>
        <v>0</v>
      </c>
      <c r="N364" s="137">
        <f>IF(AND(N$3&gt;=$K364,N$3&lt;$L364),100*$AM364,0)</f>
        <v>0</v>
      </c>
      <c r="O364" s="137">
        <f>IF(AND(O$3&gt;=$K364,O$3&lt;$L364),100*$AM364,0)</f>
        <v>0</v>
      </c>
      <c r="P364" s="137">
        <f>IF(AND(P$3&gt;=$K364,P$3&lt;$L364),100*$AM364,0)</f>
        <v>0</v>
      </c>
      <c r="Q364" s="137">
        <f>IF(AND(Q$3&gt;=$K364,Q$3&lt;$L364),100*$AM364,0)</f>
        <v>0</v>
      </c>
      <c r="R364" s="137">
        <f>IF(AND(R$3&gt;=$K364,R$3&lt;$L364),100*$AM364,0)</f>
        <v>0</v>
      </c>
      <c r="S364" s="137">
        <f>IF(AND(S$3&gt;=$K364,S$3&lt;$L364),100*$AM364,0)</f>
        <v>0</v>
      </c>
      <c r="T364" s="137">
        <f>IF(AND(T$3&gt;=$K364,T$3&lt;$L364),100*$AM364,0)</f>
        <v>0</v>
      </c>
      <c r="U364" s="137">
        <f>IF(AND(U$3&gt;=$K364,U$3&lt;$L364),100*$AM364,0)</f>
        <v>0</v>
      </c>
      <c r="V364" s="137">
        <f>IF(AND(V$3&gt;=$K364,V$3&lt;$L364),100*$AM364,0)</f>
        <v>100</v>
      </c>
      <c r="W364" s="137">
        <f>IF(AND(W$3&gt;=$K364,W$3&lt;$L364),100*$AM364,0)</f>
        <v>100</v>
      </c>
      <c r="X364" s="137">
        <f>IF(AND(X$3&gt;=$K364,X$3&lt;$L364),100*$AM364,0)</f>
        <v>100</v>
      </c>
      <c r="Y364" s="137">
        <f>IF(AND(Y$3&gt;=$K364,Y$3&lt;$L364),100*$AM364,0)</f>
        <v>100</v>
      </c>
      <c r="Z364" s="137">
        <f>IF(AND(Z$3&gt;=$K364,Z$3&lt;$L364),100*$AM364,0)</f>
        <v>0</v>
      </c>
      <c r="AA364" s="137">
        <f>IF(AND(AA$3&gt;=$K364,AA$3&lt;$L364),100*$AM364,0)</f>
        <v>0</v>
      </c>
      <c r="AB364" s="137">
        <f>IF(AND(AB$3&gt;=$K364,AB$3&lt;$L364),100*$AM364,0)</f>
        <v>0</v>
      </c>
      <c r="AC364" s="137">
        <f>IF(AND(AC$3&gt;=$K364,AC$3&lt;$L364),100*$AM364,0)</f>
        <v>0</v>
      </c>
      <c r="AD364" s="137">
        <f>IF(AND(AD$3&gt;=$K364,AD$3&lt;$L364),100*$AM364,0)</f>
        <v>0</v>
      </c>
      <c r="AE364" s="137">
        <f>IF(AND(AE$3&gt;=$K364,AE$3&lt;$L364),100*$AM364,0)</f>
        <v>0</v>
      </c>
      <c r="AF364" s="137">
        <f>IF(AND(AF$3&gt;=$K364,AF$3&lt;$L364),100*$AM364,0)</f>
        <v>0</v>
      </c>
      <c r="AG364" s="137">
        <f>IF(AND(AG$3&gt;=$K364,AG$3&lt;$L364),100*$AM364,0)</f>
        <v>0</v>
      </c>
      <c r="AH364" s="137">
        <f>IF(AND(AH$3&gt;=$K364,AH$3&lt;$L364),100*$AM364,0)</f>
        <v>0</v>
      </c>
      <c r="AI364" s="137">
        <f>IF(AND(AI$3&gt;=$K364,AI$3&lt;$L364),100*$AM364,0)</f>
        <v>0</v>
      </c>
      <c r="AJ364" s="137">
        <f>IF(AND(AJ$3&gt;=$K364,AJ$3&lt;$L364),100*$AM364,0)</f>
        <v>0</v>
      </c>
      <c r="AK364" s="136">
        <f ca="1">IF(AND(AND($AK$3&lt;=B364,B364&lt;=$AK$1),B364&lt;&gt;""),1,0)</f>
        <v>1</v>
      </c>
      <c r="AL364" s="136">
        <f t="shared" si="6"/>
        <v>1</v>
      </c>
      <c r="AM364" s="136">
        <v>1</v>
      </c>
    </row>
    <row r="365" spans="1:39" ht="37.5">
      <c r="A365" s="148">
        <v>1031</v>
      </c>
      <c r="B365" s="149">
        <v>46059</v>
      </c>
      <c r="C365" s="150">
        <v>9</v>
      </c>
      <c r="D365" s="150">
        <v>17</v>
      </c>
      <c r="E365" s="153" t="s">
        <v>91</v>
      </c>
      <c r="F365" s="156" t="s">
        <v>494</v>
      </c>
      <c r="G365" s="156" t="s">
        <v>493</v>
      </c>
      <c r="H365" s="138" t="str">
        <f>IF(OR(G365="中止",G365="取消"),"998",IF(ISNA(MATCH($E365,施設情報!$B$2:$B$96,0)),"999",INDEX(施設情報!$C$2:$C$96,MATCH($E365,施設情報!$B$2:$B$96,0))))</f>
        <v>998</v>
      </c>
      <c r="I365" s="139">
        <f>B365</f>
        <v>46059</v>
      </c>
      <c r="J365" s="137" t="str">
        <f>H365&amp;"-"&amp;I365</f>
        <v>998-46059</v>
      </c>
      <c r="K365" s="137">
        <f>C365/24</f>
        <v>0.375</v>
      </c>
      <c r="L365" s="137">
        <f>D365/24</f>
        <v>0.70833333333333337</v>
      </c>
      <c r="M365" s="137">
        <f>IF(AND(M$3&gt;=$K365,M$3&lt;$L365),100*$AM365,0)</f>
        <v>0</v>
      </c>
      <c r="N365" s="137">
        <f>IF(AND(N$3&gt;=$K365,N$3&lt;$L365),100*$AM365,0)</f>
        <v>0</v>
      </c>
      <c r="O365" s="137">
        <f>IF(AND(O$3&gt;=$K365,O$3&lt;$L365),100*$AM365,0)</f>
        <v>0</v>
      </c>
      <c r="P365" s="137">
        <f>IF(AND(P$3&gt;=$K365,P$3&lt;$L365),100*$AM365,0)</f>
        <v>0</v>
      </c>
      <c r="Q365" s="137">
        <f>IF(AND(Q$3&gt;=$K365,Q$3&lt;$L365),100*$AM365,0)</f>
        <v>0</v>
      </c>
      <c r="R365" s="137">
        <f>IF(AND(R$3&gt;=$K365,R$3&lt;$L365),100*$AM365,0)</f>
        <v>0</v>
      </c>
      <c r="S365" s="137">
        <f>IF(AND(S$3&gt;=$K365,S$3&lt;$L365),100*$AM365,0)</f>
        <v>0</v>
      </c>
      <c r="T365" s="137">
        <f>IF(AND(T$3&gt;=$K365,T$3&lt;$L365),100*$AM365,0)</f>
        <v>0</v>
      </c>
      <c r="U365" s="137">
        <f>IF(AND(U$3&gt;=$K365,U$3&lt;$L365),100*$AM365,0)</f>
        <v>0</v>
      </c>
      <c r="V365" s="137">
        <f>IF(AND(V$3&gt;=$K365,V$3&lt;$L365),100*$AM365,0)</f>
        <v>100</v>
      </c>
      <c r="W365" s="137">
        <f>IF(AND(W$3&gt;=$K365,W$3&lt;$L365),100*$AM365,0)</f>
        <v>100</v>
      </c>
      <c r="X365" s="137">
        <f>IF(AND(X$3&gt;=$K365,X$3&lt;$L365),100*$AM365,0)</f>
        <v>100</v>
      </c>
      <c r="Y365" s="137">
        <f>IF(AND(Y$3&gt;=$K365,Y$3&lt;$L365),100*$AM365,0)</f>
        <v>100</v>
      </c>
      <c r="Z365" s="137">
        <f>IF(AND(Z$3&gt;=$K365,Z$3&lt;$L365),100*$AM365,0)</f>
        <v>100</v>
      </c>
      <c r="AA365" s="137">
        <f>IF(AND(AA$3&gt;=$K365,AA$3&lt;$L365),100*$AM365,0)</f>
        <v>100</v>
      </c>
      <c r="AB365" s="137">
        <f>IF(AND(AB$3&gt;=$K365,AB$3&lt;$L365),100*$AM365,0)</f>
        <v>100</v>
      </c>
      <c r="AC365" s="137">
        <f>IF(AND(AC$3&gt;=$K365,AC$3&lt;$L365),100*$AM365,0)</f>
        <v>100</v>
      </c>
      <c r="AD365" s="137">
        <f>IF(AND(AD$3&gt;=$K365,AD$3&lt;$L365),100*$AM365,0)</f>
        <v>0</v>
      </c>
      <c r="AE365" s="137">
        <f>IF(AND(AE$3&gt;=$K365,AE$3&lt;$L365),100*$AM365,0)</f>
        <v>0</v>
      </c>
      <c r="AF365" s="137">
        <f>IF(AND(AF$3&gt;=$K365,AF$3&lt;$L365),100*$AM365,0)</f>
        <v>0</v>
      </c>
      <c r="AG365" s="137">
        <f>IF(AND(AG$3&gt;=$K365,AG$3&lt;$L365),100*$AM365,0)</f>
        <v>0</v>
      </c>
      <c r="AH365" s="137">
        <f>IF(AND(AH$3&gt;=$K365,AH$3&lt;$L365),100*$AM365,0)</f>
        <v>0</v>
      </c>
      <c r="AI365" s="137">
        <f>IF(AND(AI$3&gt;=$K365,AI$3&lt;$L365),100*$AM365,0)</f>
        <v>0</v>
      </c>
      <c r="AJ365" s="137">
        <f>IF(AND(AJ$3&gt;=$K365,AJ$3&lt;$L365),100*$AM365,0)</f>
        <v>0</v>
      </c>
      <c r="AK365" s="136">
        <f ca="1">IF(AND(AND($AK$3&lt;=B365,B365&lt;=$AK$1),B365&lt;&gt;""),1,0)</f>
        <v>1</v>
      </c>
      <c r="AL365" s="136">
        <f t="shared" si="6"/>
        <v>1</v>
      </c>
      <c r="AM365" s="136">
        <v>1</v>
      </c>
    </row>
    <row r="366" spans="1:39" ht="37.5">
      <c r="A366" s="148">
        <v>1080</v>
      </c>
      <c r="B366" s="149">
        <v>46059</v>
      </c>
      <c r="C366" s="150">
        <v>9</v>
      </c>
      <c r="D366" s="150">
        <v>17</v>
      </c>
      <c r="E366" s="153" t="s">
        <v>40</v>
      </c>
      <c r="F366" s="156" t="s">
        <v>38</v>
      </c>
      <c r="G366" s="156" t="s">
        <v>495</v>
      </c>
      <c r="H366" s="138" t="str">
        <f>IF(OR(G366="中止",G366="取消"),"998",IF(ISNA(MATCH($E366,施設情報!$B$2:$B$96,0)),"999",INDEX(施設情報!$C$2:$C$96,MATCH($E366,施設情報!$B$2:$B$96,0))))</f>
        <v>003</v>
      </c>
      <c r="I366" s="139">
        <f>B366</f>
        <v>46059</v>
      </c>
      <c r="J366" s="137" t="str">
        <f>H366&amp;"-"&amp;I366</f>
        <v>003-46059</v>
      </c>
      <c r="K366" s="137">
        <f>C366/24</f>
        <v>0.375</v>
      </c>
      <c r="L366" s="137">
        <f>D366/24</f>
        <v>0.70833333333333337</v>
      </c>
      <c r="M366" s="137">
        <f>IF(AND(M$3&gt;=$K366,M$3&lt;$L366),100*$AM366,0)</f>
        <v>0</v>
      </c>
      <c r="N366" s="137">
        <f>IF(AND(N$3&gt;=$K366,N$3&lt;$L366),100*$AM366,0)</f>
        <v>0</v>
      </c>
      <c r="O366" s="137">
        <f>IF(AND(O$3&gt;=$K366,O$3&lt;$L366),100*$AM366,0)</f>
        <v>0</v>
      </c>
      <c r="P366" s="137">
        <f>IF(AND(P$3&gt;=$K366,P$3&lt;$L366),100*$AM366,0)</f>
        <v>0</v>
      </c>
      <c r="Q366" s="137">
        <f>IF(AND(Q$3&gt;=$K366,Q$3&lt;$L366),100*$AM366,0)</f>
        <v>0</v>
      </c>
      <c r="R366" s="137">
        <f>IF(AND(R$3&gt;=$K366,R$3&lt;$L366),100*$AM366,0)</f>
        <v>0</v>
      </c>
      <c r="S366" s="137">
        <f>IF(AND(S$3&gt;=$K366,S$3&lt;$L366),100*$AM366,0)</f>
        <v>0</v>
      </c>
      <c r="T366" s="137">
        <f>IF(AND(T$3&gt;=$K366,T$3&lt;$L366),100*$AM366,0)</f>
        <v>0</v>
      </c>
      <c r="U366" s="137">
        <f>IF(AND(U$3&gt;=$K366,U$3&lt;$L366),100*$AM366,0)</f>
        <v>0</v>
      </c>
      <c r="V366" s="137">
        <f>IF(AND(V$3&gt;=$K366,V$3&lt;$L366),100*$AM366,0)</f>
        <v>100</v>
      </c>
      <c r="W366" s="137">
        <f>IF(AND(W$3&gt;=$K366,W$3&lt;$L366),100*$AM366,0)</f>
        <v>100</v>
      </c>
      <c r="X366" s="137">
        <f>IF(AND(X$3&gt;=$K366,X$3&lt;$L366),100*$AM366,0)</f>
        <v>100</v>
      </c>
      <c r="Y366" s="137">
        <f>IF(AND(Y$3&gt;=$K366,Y$3&lt;$L366),100*$AM366,0)</f>
        <v>100</v>
      </c>
      <c r="Z366" s="137">
        <f>IF(AND(Z$3&gt;=$K366,Z$3&lt;$L366),100*$AM366,0)</f>
        <v>100</v>
      </c>
      <c r="AA366" s="137">
        <f>IF(AND(AA$3&gt;=$K366,AA$3&lt;$L366),100*$AM366,0)</f>
        <v>100</v>
      </c>
      <c r="AB366" s="137">
        <f>IF(AND(AB$3&gt;=$K366,AB$3&lt;$L366),100*$AM366,0)</f>
        <v>100</v>
      </c>
      <c r="AC366" s="137">
        <f>IF(AND(AC$3&gt;=$K366,AC$3&lt;$L366),100*$AM366,0)</f>
        <v>100</v>
      </c>
      <c r="AD366" s="137">
        <f>IF(AND(AD$3&gt;=$K366,AD$3&lt;$L366),100*$AM366,0)</f>
        <v>0</v>
      </c>
      <c r="AE366" s="137">
        <f>IF(AND(AE$3&gt;=$K366,AE$3&lt;$L366),100*$AM366,0)</f>
        <v>0</v>
      </c>
      <c r="AF366" s="137">
        <f>IF(AND(AF$3&gt;=$K366,AF$3&lt;$L366),100*$AM366,0)</f>
        <v>0</v>
      </c>
      <c r="AG366" s="137">
        <f>IF(AND(AG$3&gt;=$K366,AG$3&lt;$L366),100*$AM366,0)</f>
        <v>0</v>
      </c>
      <c r="AH366" s="137">
        <f>IF(AND(AH$3&gt;=$K366,AH$3&lt;$L366),100*$AM366,0)</f>
        <v>0</v>
      </c>
      <c r="AI366" s="137">
        <f>IF(AND(AI$3&gt;=$K366,AI$3&lt;$L366),100*$AM366,0)</f>
        <v>0</v>
      </c>
      <c r="AJ366" s="137">
        <f>IF(AND(AJ$3&gt;=$K366,AJ$3&lt;$L366),100*$AM366,0)</f>
        <v>0</v>
      </c>
      <c r="AK366" s="136">
        <f ca="1">IF(AND(AND($AK$3&lt;=B366,B366&lt;=$AK$1),B366&lt;&gt;""),1,0)</f>
        <v>1</v>
      </c>
      <c r="AL366" s="136">
        <f t="shared" si="6"/>
        <v>1</v>
      </c>
      <c r="AM366" s="136">
        <v>1</v>
      </c>
    </row>
    <row r="367" spans="1:39" ht="93.75">
      <c r="A367" s="148">
        <v>1081</v>
      </c>
      <c r="B367" s="149">
        <v>46059</v>
      </c>
      <c r="C367" s="150">
        <v>9</v>
      </c>
      <c r="D367" s="150">
        <v>17</v>
      </c>
      <c r="E367" s="153" t="s">
        <v>42</v>
      </c>
      <c r="F367" s="156" t="s">
        <v>38</v>
      </c>
      <c r="G367" s="156" t="s">
        <v>495</v>
      </c>
      <c r="H367" s="138" t="str">
        <f>IF(OR(G367="中止",G367="取消"),"998",IF(ISNA(MATCH($E367,施設情報!$B$2:$B$96,0)),"999",INDEX(施設情報!$C$2:$C$96,MATCH($E367,施設情報!$B$2:$B$96,0))))</f>
        <v>005</v>
      </c>
      <c r="I367" s="139">
        <f>B367</f>
        <v>46059</v>
      </c>
      <c r="J367" s="137" t="str">
        <f>H367&amp;"-"&amp;I367</f>
        <v>005-46059</v>
      </c>
      <c r="K367" s="137">
        <f>C367/24</f>
        <v>0.375</v>
      </c>
      <c r="L367" s="137">
        <f>D367/24</f>
        <v>0.70833333333333337</v>
      </c>
      <c r="M367" s="137">
        <f>IF(AND(M$3&gt;=$K367,M$3&lt;$L367),100*$AM367,0)</f>
        <v>0</v>
      </c>
      <c r="N367" s="137">
        <f>IF(AND(N$3&gt;=$K367,N$3&lt;$L367),100*$AM367,0)</f>
        <v>0</v>
      </c>
      <c r="O367" s="137">
        <f>IF(AND(O$3&gt;=$K367,O$3&lt;$L367),100*$AM367,0)</f>
        <v>0</v>
      </c>
      <c r="P367" s="137">
        <f>IF(AND(P$3&gt;=$K367,P$3&lt;$L367),100*$AM367,0)</f>
        <v>0</v>
      </c>
      <c r="Q367" s="137">
        <f>IF(AND(Q$3&gt;=$K367,Q$3&lt;$L367),100*$AM367,0)</f>
        <v>0</v>
      </c>
      <c r="R367" s="137">
        <f>IF(AND(R$3&gt;=$K367,R$3&lt;$L367),100*$AM367,0)</f>
        <v>0</v>
      </c>
      <c r="S367" s="137">
        <f>IF(AND(S$3&gt;=$K367,S$3&lt;$L367),100*$AM367,0)</f>
        <v>0</v>
      </c>
      <c r="T367" s="137">
        <f>IF(AND(T$3&gt;=$K367,T$3&lt;$L367),100*$AM367,0)</f>
        <v>0</v>
      </c>
      <c r="U367" s="137">
        <f>IF(AND(U$3&gt;=$K367,U$3&lt;$L367),100*$AM367,0)</f>
        <v>0</v>
      </c>
      <c r="V367" s="137">
        <f>IF(AND(V$3&gt;=$K367,V$3&lt;$L367),100*$AM367,0)</f>
        <v>100</v>
      </c>
      <c r="W367" s="137">
        <f>IF(AND(W$3&gt;=$K367,W$3&lt;$L367),100*$AM367,0)</f>
        <v>100</v>
      </c>
      <c r="X367" s="137">
        <f>IF(AND(X$3&gt;=$K367,X$3&lt;$L367),100*$AM367,0)</f>
        <v>100</v>
      </c>
      <c r="Y367" s="137">
        <f>IF(AND(Y$3&gt;=$K367,Y$3&lt;$L367),100*$AM367,0)</f>
        <v>100</v>
      </c>
      <c r="Z367" s="137">
        <f>IF(AND(Z$3&gt;=$K367,Z$3&lt;$L367),100*$AM367,0)</f>
        <v>100</v>
      </c>
      <c r="AA367" s="137">
        <f>IF(AND(AA$3&gt;=$K367,AA$3&lt;$L367),100*$AM367,0)</f>
        <v>100</v>
      </c>
      <c r="AB367" s="137">
        <f>IF(AND(AB$3&gt;=$K367,AB$3&lt;$L367),100*$AM367,0)</f>
        <v>100</v>
      </c>
      <c r="AC367" s="137">
        <f>IF(AND(AC$3&gt;=$K367,AC$3&lt;$L367),100*$AM367,0)</f>
        <v>100</v>
      </c>
      <c r="AD367" s="137">
        <f>IF(AND(AD$3&gt;=$K367,AD$3&lt;$L367),100*$AM367,0)</f>
        <v>0</v>
      </c>
      <c r="AE367" s="137">
        <f>IF(AND(AE$3&gt;=$K367,AE$3&lt;$L367),100*$AM367,0)</f>
        <v>0</v>
      </c>
      <c r="AF367" s="137">
        <f>IF(AND(AF$3&gt;=$K367,AF$3&lt;$L367),100*$AM367,0)</f>
        <v>0</v>
      </c>
      <c r="AG367" s="137">
        <f>IF(AND(AG$3&gt;=$K367,AG$3&lt;$L367),100*$AM367,0)</f>
        <v>0</v>
      </c>
      <c r="AH367" s="137">
        <f>IF(AND(AH$3&gt;=$K367,AH$3&lt;$L367),100*$AM367,0)</f>
        <v>0</v>
      </c>
      <c r="AI367" s="137">
        <f>IF(AND(AI$3&gt;=$K367,AI$3&lt;$L367),100*$AM367,0)</f>
        <v>0</v>
      </c>
      <c r="AJ367" s="137">
        <f>IF(AND(AJ$3&gt;=$K367,AJ$3&lt;$L367),100*$AM367,0)</f>
        <v>0</v>
      </c>
      <c r="AK367" s="136">
        <f ca="1">IF(AND(AND($AK$3&lt;=B367,B367&lt;=$AK$1),B367&lt;&gt;""),1,0)</f>
        <v>1</v>
      </c>
      <c r="AL367" s="136">
        <f t="shared" si="6"/>
        <v>1</v>
      </c>
      <c r="AM367" s="136">
        <v>1</v>
      </c>
    </row>
    <row r="368" spans="1:39" ht="75">
      <c r="A368" s="148">
        <v>1082</v>
      </c>
      <c r="B368" s="149">
        <v>46059</v>
      </c>
      <c r="C368" s="150">
        <v>9</v>
      </c>
      <c r="D368" s="150">
        <v>17</v>
      </c>
      <c r="E368" s="153" t="s">
        <v>43</v>
      </c>
      <c r="F368" s="156" t="s">
        <v>38</v>
      </c>
      <c r="G368" s="156" t="s">
        <v>495</v>
      </c>
      <c r="H368" s="138" t="str">
        <f>IF(OR(G368="中止",G368="取消"),"998",IF(ISNA(MATCH($E368,施設情報!$B$2:$B$96,0)),"999",INDEX(施設情報!$C$2:$C$96,MATCH($E368,施設情報!$B$2:$B$96,0))))</f>
        <v>006</v>
      </c>
      <c r="I368" s="139">
        <f>B368</f>
        <v>46059</v>
      </c>
      <c r="J368" s="137" t="str">
        <f>H368&amp;"-"&amp;I368</f>
        <v>006-46059</v>
      </c>
      <c r="K368" s="137">
        <f>C368/24</f>
        <v>0.375</v>
      </c>
      <c r="L368" s="137">
        <f>D368/24</f>
        <v>0.70833333333333337</v>
      </c>
      <c r="M368" s="137">
        <f>IF(AND(M$3&gt;=$K368,M$3&lt;$L368),100*$AM368,0)</f>
        <v>0</v>
      </c>
      <c r="N368" s="137">
        <f>IF(AND(N$3&gt;=$K368,N$3&lt;$L368),100*$AM368,0)</f>
        <v>0</v>
      </c>
      <c r="O368" s="137">
        <f>IF(AND(O$3&gt;=$K368,O$3&lt;$L368),100*$AM368,0)</f>
        <v>0</v>
      </c>
      <c r="P368" s="137">
        <f>IF(AND(P$3&gt;=$K368,P$3&lt;$L368),100*$AM368,0)</f>
        <v>0</v>
      </c>
      <c r="Q368" s="137">
        <f>IF(AND(Q$3&gt;=$K368,Q$3&lt;$L368),100*$AM368,0)</f>
        <v>0</v>
      </c>
      <c r="R368" s="137">
        <f>IF(AND(R$3&gt;=$K368,R$3&lt;$L368),100*$AM368,0)</f>
        <v>0</v>
      </c>
      <c r="S368" s="137">
        <f>IF(AND(S$3&gt;=$K368,S$3&lt;$L368),100*$AM368,0)</f>
        <v>0</v>
      </c>
      <c r="T368" s="137">
        <f>IF(AND(T$3&gt;=$K368,T$3&lt;$L368),100*$AM368,0)</f>
        <v>0</v>
      </c>
      <c r="U368" s="137">
        <f>IF(AND(U$3&gt;=$K368,U$3&lt;$L368),100*$AM368,0)</f>
        <v>0</v>
      </c>
      <c r="V368" s="137">
        <f>IF(AND(V$3&gt;=$K368,V$3&lt;$L368),100*$AM368,0)</f>
        <v>100</v>
      </c>
      <c r="W368" s="137">
        <f>IF(AND(W$3&gt;=$K368,W$3&lt;$L368),100*$AM368,0)</f>
        <v>100</v>
      </c>
      <c r="X368" s="137">
        <f>IF(AND(X$3&gt;=$K368,X$3&lt;$L368),100*$AM368,0)</f>
        <v>100</v>
      </c>
      <c r="Y368" s="137">
        <f>IF(AND(Y$3&gt;=$K368,Y$3&lt;$L368),100*$AM368,0)</f>
        <v>100</v>
      </c>
      <c r="Z368" s="137">
        <f>IF(AND(Z$3&gt;=$K368,Z$3&lt;$L368),100*$AM368,0)</f>
        <v>100</v>
      </c>
      <c r="AA368" s="137">
        <f>IF(AND(AA$3&gt;=$K368,AA$3&lt;$L368),100*$AM368,0)</f>
        <v>100</v>
      </c>
      <c r="AB368" s="137">
        <f>IF(AND(AB$3&gt;=$K368,AB$3&lt;$L368),100*$AM368,0)</f>
        <v>100</v>
      </c>
      <c r="AC368" s="137">
        <f>IF(AND(AC$3&gt;=$K368,AC$3&lt;$L368),100*$AM368,0)</f>
        <v>100</v>
      </c>
      <c r="AD368" s="137">
        <f>IF(AND(AD$3&gt;=$K368,AD$3&lt;$L368),100*$AM368,0)</f>
        <v>0</v>
      </c>
      <c r="AE368" s="137">
        <f>IF(AND(AE$3&gt;=$K368,AE$3&lt;$L368),100*$AM368,0)</f>
        <v>0</v>
      </c>
      <c r="AF368" s="137">
        <f>IF(AND(AF$3&gt;=$K368,AF$3&lt;$L368),100*$AM368,0)</f>
        <v>0</v>
      </c>
      <c r="AG368" s="137">
        <f>IF(AND(AG$3&gt;=$K368,AG$3&lt;$L368),100*$AM368,0)</f>
        <v>0</v>
      </c>
      <c r="AH368" s="137">
        <f>IF(AND(AH$3&gt;=$K368,AH$3&lt;$L368),100*$AM368,0)</f>
        <v>0</v>
      </c>
      <c r="AI368" s="137">
        <f>IF(AND(AI$3&gt;=$K368,AI$3&lt;$L368),100*$AM368,0)</f>
        <v>0</v>
      </c>
      <c r="AJ368" s="137">
        <f>IF(AND(AJ$3&gt;=$K368,AJ$3&lt;$L368),100*$AM368,0)</f>
        <v>0</v>
      </c>
      <c r="AK368" s="136">
        <f ca="1">IF(AND(AND($AK$3&lt;=B368,B368&lt;=$AK$1),B368&lt;&gt;""),1,0)</f>
        <v>1</v>
      </c>
      <c r="AL368" s="136">
        <f t="shared" si="6"/>
        <v>1</v>
      </c>
      <c r="AM368" s="136">
        <v>1</v>
      </c>
    </row>
    <row r="369" spans="1:39" ht="37.5">
      <c r="A369" s="148">
        <v>1083</v>
      </c>
      <c r="B369" s="149">
        <v>46059</v>
      </c>
      <c r="C369" s="150">
        <v>9</v>
      </c>
      <c r="D369" s="150">
        <v>17</v>
      </c>
      <c r="E369" s="153" t="s">
        <v>2</v>
      </c>
      <c r="F369" s="156" t="s">
        <v>38</v>
      </c>
      <c r="G369" s="156" t="s">
        <v>495</v>
      </c>
      <c r="H369" s="138" t="str">
        <f>IF(OR(G369="中止",G369="取消"),"998",IF(ISNA(MATCH($E369,施設情報!$B$2:$B$96,0)),"999",INDEX(施設情報!$C$2:$C$96,MATCH($E369,施設情報!$B$2:$B$96,0))))</f>
        <v>008</v>
      </c>
      <c r="I369" s="139">
        <f>B369</f>
        <v>46059</v>
      </c>
      <c r="J369" s="137" t="str">
        <f>H369&amp;"-"&amp;I369</f>
        <v>008-46059</v>
      </c>
      <c r="K369" s="137">
        <f>C369/24</f>
        <v>0.375</v>
      </c>
      <c r="L369" s="137">
        <f>D369/24</f>
        <v>0.70833333333333337</v>
      </c>
      <c r="M369" s="137">
        <f>IF(AND(M$3&gt;=$K369,M$3&lt;$L369),100*$AM369,0)</f>
        <v>0</v>
      </c>
      <c r="N369" s="137">
        <f>IF(AND(N$3&gt;=$K369,N$3&lt;$L369),100*$AM369,0)</f>
        <v>0</v>
      </c>
      <c r="O369" s="137">
        <f>IF(AND(O$3&gt;=$K369,O$3&lt;$L369),100*$AM369,0)</f>
        <v>0</v>
      </c>
      <c r="P369" s="137">
        <f>IF(AND(P$3&gt;=$K369,P$3&lt;$L369),100*$AM369,0)</f>
        <v>0</v>
      </c>
      <c r="Q369" s="137">
        <f>IF(AND(Q$3&gt;=$K369,Q$3&lt;$L369),100*$AM369,0)</f>
        <v>0</v>
      </c>
      <c r="R369" s="137">
        <f>IF(AND(R$3&gt;=$K369,R$3&lt;$L369),100*$AM369,0)</f>
        <v>0</v>
      </c>
      <c r="S369" s="137">
        <f>IF(AND(S$3&gt;=$K369,S$3&lt;$L369),100*$AM369,0)</f>
        <v>0</v>
      </c>
      <c r="T369" s="137">
        <f>IF(AND(T$3&gt;=$K369,T$3&lt;$L369),100*$AM369,0)</f>
        <v>0</v>
      </c>
      <c r="U369" s="137">
        <f>IF(AND(U$3&gt;=$K369,U$3&lt;$L369),100*$AM369,0)</f>
        <v>0</v>
      </c>
      <c r="V369" s="137">
        <f>IF(AND(V$3&gt;=$K369,V$3&lt;$L369),100*$AM369,0)</f>
        <v>100</v>
      </c>
      <c r="W369" s="137">
        <f>IF(AND(W$3&gt;=$K369,W$3&lt;$L369),100*$AM369,0)</f>
        <v>100</v>
      </c>
      <c r="X369" s="137">
        <f>IF(AND(X$3&gt;=$K369,X$3&lt;$L369),100*$AM369,0)</f>
        <v>100</v>
      </c>
      <c r="Y369" s="137">
        <f>IF(AND(Y$3&gt;=$K369,Y$3&lt;$L369),100*$AM369,0)</f>
        <v>100</v>
      </c>
      <c r="Z369" s="137">
        <f>IF(AND(Z$3&gt;=$K369,Z$3&lt;$L369),100*$AM369,0)</f>
        <v>100</v>
      </c>
      <c r="AA369" s="137">
        <f>IF(AND(AA$3&gt;=$K369,AA$3&lt;$L369),100*$AM369,0)</f>
        <v>100</v>
      </c>
      <c r="AB369" s="137">
        <f>IF(AND(AB$3&gt;=$K369,AB$3&lt;$L369),100*$AM369,0)</f>
        <v>100</v>
      </c>
      <c r="AC369" s="137">
        <f>IF(AND(AC$3&gt;=$K369,AC$3&lt;$L369),100*$AM369,0)</f>
        <v>100</v>
      </c>
      <c r="AD369" s="137">
        <f>IF(AND(AD$3&gt;=$K369,AD$3&lt;$L369),100*$AM369,0)</f>
        <v>0</v>
      </c>
      <c r="AE369" s="137">
        <f>IF(AND(AE$3&gt;=$K369,AE$3&lt;$L369),100*$AM369,0)</f>
        <v>0</v>
      </c>
      <c r="AF369" s="137">
        <f>IF(AND(AF$3&gt;=$K369,AF$3&lt;$L369),100*$AM369,0)</f>
        <v>0</v>
      </c>
      <c r="AG369" s="137">
        <f>IF(AND(AG$3&gt;=$K369,AG$3&lt;$L369),100*$AM369,0)</f>
        <v>0</v>
      </c>
      <c r="AH369" s="137">
        <f>IF(AND(AH$3&gt;=$K369,AH$3&lt;$L369),100*$AM369,0)</f>
        <v>0</v>
      </c>
      <c r="AI369" s="137">
        <f>IF(AND(AI$3&gt;=$K369,AI$3&lt;$L369),100*$AM369,0)</f>
        <v>0</v>
      </c>
      <c r="AJ369" s="137">
        <f>IF(AND(AJ$3&gt;=$K369,AJ$3&lt;$L369),100*$AM369,0)</f>
        <v>0</v>
      </c>
      <c r="AK369" s="136">
        <f ca="1">IF(AND(AND($AK$3&lt;=B369,B369&lt;=$AK$1),B369&lt;&gt;""),1,0)</f>
        <v>1</v>
      </c>
      <c r="AL369" s="136">
        <f t="shared" si="6"/>
        <v>1</v>
      </c>
      <c r="AM369" s="136">
        <v>1</v>
      </c>
    </row>
    <row r="370" spans="1:39" ht="37.5">
      <c r="A370" s="148">
        <v>1084</v>
      </c>
      <c r="B370" s="149">
        <v>46059</v>
      </c>
      <c r="C370" s="150">
        <v>9</v>
      </c>
      <c r="D370" s="150">
        <v>17</v>
      </c>
      <c r="E370" s="153" t="s">
        <v>91</v>
      </c>
      <c r="F370" s="156" t="s">
        <v>494</v>
      </c>
      <c r="G370" s="156" t="s">
        <v>495</v>
      </c>
      <c r="H370" s="138" t="str">
        <f>IF(OR(G370="中止",G370="取消"),"998",IF(ISNA(MATCH($E370,施設情報!$B$2:$B$96,0)),"999",INDEX(施設情報!$C$2:$C$96,MATCH($E370,施設情報!$B$2:$B$96,0))))</f>
        <v>018</v>
      </c>
      <c r="I370" s="139">
        <f>B370</f>
        <v>46059</v>
      </c>
      <c r="J370" s="137" t="str">
        <f>H370&amp;"-"&amp;I370</f>
        <v>018-46059</v>
      </c>
      <c r="K370" s="137">
        <f>C370/24</f>
        <v>0.375</v>
      </c>
      <c r="L370" s="137">
        <f>D370/24</f>
        <v>0.70833333333333337</v>
      </c>
      <c r="M370" s="137">
        <f>IF(AND(M$3&gt;=$K370,M$3&lt;$L370),100*$AM370,0)</f>
        <v>0</v>
      </c>
      <c r="N370" s="137">
        <f>IF(AND(N$3&gt;=$K370,N$3&lt;$L370),100*$AM370,0)</f>
        <v>0</v>
      </c>
      <c r="O370" s="137">
        <f>IF(AND(O$3&gt;=$K370,O$3&lt;$L370),100*$AM370,0)</f>
        <v>0</v>
      </c>
      <c r="P370" s="137">
        <f>IF(AND(P$3&gt;=$K370,P$3&lt;$L370),100*$AM370,0)</f>
        <v>0</v>
      </c>
      <c r="Q370" s="137">
        <f>IF(AND(Q$3&gt;=$K370,Q$3&lt;$L370),100*$AM370,0)</f>
        <v>0</v>
      </c>
      <c r="R370" s="137">
        <f>IF(AND(R$3&gt;=$K370,R$3&lt;$L370),100*$AM370,0)</f>
        <v>0</v>
      </c>
      <c r="S370" s="137">
        <f>IF(AND(S$3&gt;=$K370,S$3&lt;$L370),100*$AM370,0)</f>
        <v>0</v>
      </c>
      <c r="T370" s="137">
        <f>IF(AND(T$3&gt;=$K370,T$3&lt;$L370),100*$AM370,0)</f>
        <v>0</v>
      </c>
      <c r="U370" s="137">
        <f>IF(AND(U$3&gt;=$K370,U$3&lt;$L370),100*$AM370,0)</f>
        <v>0</v>
      </c>
      <c r="V370" s="137">
        <f>IF(AND(V$3&gt;=$K370,V$3&lt;$L370),100*$AM370,0)</f>
        <v>100</v>
      </c>
      <c r="W370" s="137">
        <f>IF(AND(W$3&gt;=$K370,W$3&lt;$L370),100*$AM370,0)</f>
        <v>100</v>
      </c>
      <c r="X370" s="137">
        <f>IF(AND(X$3&gt;=$K370,X$3&lt;$L370),100*$AM370,0)</f>
        <v>100</v>
      </c>
      <c r="Y370" s="137">
        <f>IF(AND(Y$3&gt;=$K370,Y$3&lt;$L370),100*$AM370,0)</f>
        <v>100</v>
      </c>
      <c r="Z370" s="137">
        <f>IF(AND(Z$3&gt;=$K370,Z$3&lt;$L370),100*$AM370,0)</f>
        <v>100</v>
      </c>
      <c r="AA370" s="137">
        <f>IF(AND(AA$3&gt;=$K370,AA$3&lt;$L370),100*$AM370,0)</f>
        <v>100</v>
      </c>
      <c r="AB370" s="137">
        <f>IF(AND(AB$3&gt;=$K370,AB$3&lt;$L370),100*$AM370,0)</f>
        <v>100</v>
      </c>
      <c r="AC370" s="137">
        <f>IF(AND(AC$3&gt;=$K370,AC$3&lt;$L370),100*$AM370,0)</f>
        <v>100</v>
      </c>
      <c r="AD370" s="137">
        <f>IF(AND(AD$3&gt;=$K370,AD$3&lt;$L370),100*$AM370,0)</f>
        <v>0</v>
      </c>
      <c r="AE370" s="137">
        <f>IF(AND(AE$3&gt;=$K370,AE$3&lt;$L370),100*$AM370,0)</f>
        <v>0</v>
      </c>
      <c r="AF370" s="137">
        <f>IF(AND(AF$3&gt;=$K370,AF$3&lt;$L370),100*$AM370,0)</f>
        <v>0</v>
      </c>
      <c r="AG370" s="137">
        <f>IF(AND(AG$3&gt;=$K370,AG$3&lt;$L370),100*$AM370,0)</f>
        <v>0</v>
      </c>
      <c r="AH370" s="137">
        <f>IF(AND(AH$3&gt;=$K370,AH$3&lt;$L370),100*$AM370,0)</f>
        <v>0</v>
      </c>
      <c r="AI370" s="137">
        <f>IF(AND(AI$3&gt;=$K370,AI$3&lt;$L370),100*$AM370,0)</f>
        <v>0</v>
      </c>
      <c r="AJ370" s="137">
        <f>IF(AND(AJ$3&gt;=$K370,AJ$3&lt;$L370),100*$AM370,0)</f>
        <v>0</v>
      </c>
      <c r="AK370" s="136">
        <f ca="1">IF(AND(AND($AK$3&lt;=B370,B370&lt;=$AK$1),B370&lt;&gt;""),1,0)</f>
        <v>1</v>
      </c>
      <c r="AL370" s="136">
        <f t="shared" si="6"/>
        <v>1</v>
      </c>
      <c r="AM370" s="136">
        <v>1</v>
      </c>
    </row>
    <row r="371" spans="1:39" ht="37.5">
      <c r="A371" s="148">
        <v>11</v>
      </c>
      <c r="B371" s="149">
        <v>46060</v>
      </c>
      <c r="C371" s="150">
        <v>0</v>
      </c>
      <c r="D371" s="150">
        <v>24</v>
      </c>
      <c r="E371" s="153" t="s">
        <v>28</v>
      </c>
      <c r="F371" s="156" t="s">
        <v>29</v>
      </c>
      <c r="G371" s="156" t="s">
        <v>1</v>
      </c>
      <c r="H371" s="138" t="str">
        <f>IF(OR(G371="中止",G371="取消"),"998",IF(ISNA(MATCH($E371,施設情報!$B$2:$B$96,0)),"999",INDEX(施設情報!$C$2:$C$96,MATCH($E371,施設情報!$B$2:$B$96,0))))</f>
        <v>001</v>
      </c>
      <c r="I371" s="139">
        <f>B371</f>
        <v>46060</v>
      </c>
      <c r="J371" s="137" t="str">
        <f>H371&amp;"-"&amp;I371</f>
        <v>001-46060</v>
      </c>
      <c r="K371" s="137">
        <f>C371/24</f>
        <v>0</v>
      </c>
      <c r="L371" s="137">
        <f>D371/24</f>
        <v>1</v>
      </c>
      <c r="M371" s="137">
        <f>IF(AND(M$3&gt;=$K371,M$3&lt;$L371),100*$AM371,0)</f>
        <v>100</v>
      </c>
      <c r="N371" s="137">
        <f>IF(AND(N$3&gt;=$K371,N$3&lt;$L371),100*$AM371,0)</f>
        <v>100</v>
      </c>
      <c r="O371" s="137">
        <f>IF(AND(O$3&gt;=$K371,O$3&lt;$L371),100*$AM371,0)</f>
        <v>100</v>
      </c>
      <c r="P371" s="137">
        <f>IF(AND(P$3&gt;=$K371,P$3&lt;$L371),100*$AM371,0)</f>
        <v>100</v>
      </c>
      <c r="Q371" s="137">
        <f>IF(AND(Q$3&gt;=$K371,Q$3&lt;$L371),100*$AM371,0)</f>
        <v>100</v>
      </c>
      <c r="R371" s="137">
        <f>IF(AND(R$3&gt;=$K371,R$3&lt;$L371),100*$AM371,0)</f>
        <v>100</v>
      </c>
      <c r="S371" s="137">
        <f>IF(AND(S$3&gt;=$K371,S$3&lt;$L371),100*$AM371,0)</f>
        <v>100</v>
      </c>
      <c r="T371" s="137">
        <f>IF(AND(T$3&gt;=$K371,T$3&lt;$L371),100*$AM371,0)</f>
        <v>100</v>
      </c>
      <c r="U371" s="137">
        <f>IF(AND(U$3&gt;=$K371,U$3&lt;$L371),100*$AM371,0)</f>
        <v>100</v>
      </c>
      <c r="V371" s="137">
        <f>IF(AND(V$3&gt;=$K371,V$3&lt;$L371),100*$AM371,0)</f>
        <v>100</v>
      </c>
      <c r="W371" s="137">
        <f>IF(AND(W$3&gt;=$K371,W$3&lt;$L371),100*$AM371,0)</f>
        <v>100</v>
      </c>
      <c r="X371" s="137">
        <f>IF(AND(X$3&gt;=$K371,X$3&lt;$L371),100*$AM371,0)</f>
        <v>100</v>
      </c>
      <c r="Y371" s="137">
        <f>IF(AND(Y$3&gt;=$K371,Y$3&lt;$L371),100*$AM371,0)</f>
        <v>100</v>
      </c>
      <c r="Z371" s="137">
        <f>IF(AND(Z$3&gt;=$K371,Z$3&lt;$L371),100*$AM371,0)</f>
        <v>100</v>
      </c>
      <c r="AA371" s="137">
        <f>IF(AND(AA$3&gt;=$K371,AA$3&lt;$L371),100*$AM371,0)</f>
        <v>100</v>
      </c>
      <c r="AB371" s="137">
        <f>IF(AND(AB$3&gt;=$K371,AB$3&lt;$L371),100*$AM371,0)</f>
        <v>100</v>
      </c>
      <c r="AC371" s="137">
        <f>IF(AND(AC$3&gt;=$K371,AC$3&lt;$L371),100*$AM371,0)</f>
        <v>100</v>
      </c>
      <c r="AD371" s="137">
        <f>IF(AND(AD$3&gt;=$K371,AD$3&lt;$L371),100*$AM371,0)</f>
        <v>100</v>
      </c>
      <c r="AE371" s="137">
        <f>IF(AND(AE$3&gt;=$K371,AE$3&lt;$L371),100*$AM371,0)</f>
        <v>100</v>
      </c>
      <c r="AF371" s="137">
        <f>IF(AND(AF$3&gt;=$K371,AF$3&lt;$L371),100*$AM371,0)</f>
        <v>100</v>
      </c>
      <c r="AG371" s="137">
        <f>IF(AND(AG$3&gt;=$K371,AG$3&lt;$L371),100*$AM371,0)</f>
        <v>100</v>
      </c>
      <c r="AH371" s="137">
        <f>IF(AND(AH$3&gt;=$K371,AH$3&lt;$L371),100*$AM371,0)</f>
        <v>100</v>
      </c>
      <c r="AI371" s="137">
        <f>IF(AND(AI$3&gt;=$K371,AI$3&lt;$L371),100*$AM371,0)</f>
        <v>100</v>
      </c>
      <c r="AJ371" s="137">
        <f>IF(AND(AJ$3&gt;=$K371,AJ$3&lt;$L371),100*$AM371,0)</f>
        <v>100</v>
      </c>
      <c r="AK371" s="136">
        <f ca="1">IF(AND(AND($AK$3&lt;=B371,B371&lt;=$AK$1),B371&lt;&gt;""),1,0)</f>
        <v>1</v>
      </c>
      <c r="AL371" s="136">
        <f t="shared" si="6"/>
        <v>1</v>
      </c>
      <c r="AM371" s="136">
        <v>1</v>
      </c>
    </row>
    <row r="372" spans="1:39" ht="56.25">
      <c r="A372" s="148">
        <v>332</v>
      </c>
      <c r="B372" s="152">
        <v>46060</v>
      </c>
      <c r="C372" s="154">
        <v>9</v>
      </c>
      <c r="D372" s="154">
        <v>17</v>
      </c>
      <c r="E372" s="153" t="s">
        <v>53</v>
      </c>
      <c r="F372" s="207" t="s">
        <v>96</v>
      </c>
      <c r="G372" s="207" t="s">
        <v>1</v>
      </c>
      <c r="H372" s="138" t="str">
        <f>IF(OR(G372="中止",G372="取消"),"998",IF(ISNA(MATCH($E372,施設情報!$B$2:$B$96,0)),"999",INDEX(施設情報!$C$2:$C$96,MATCH($E372,施設情報!$B$2:$B$96,0))))</f>
        <v>024</v>
      </c>
      <c r="I372" s="139">
        <f>B372</f>
        <v>46060</v>
      </c>
      <c r="J372" s="137" t="str">
        <f>H372&amp;"-"&amp;I372</f>
        <v>024-46060</v>
      </c>
      <c r="K372" s="137">
        <f>C372/24</f>
        <v>0.375</v>
      </c>
      <c r="L372" s="137">
        <f>D372/24</f>
        <v>0.70833333333333337</v>
      </c>
      <c r="M372" s="137">
        <f>IF(AND(M$3&gt;=$K372,M$3&lt;$L372),100*$AM372,0)</f>
        <v>0</v>
      </c>
      <c r="N372" s="137">
        <f>IF(AND(N$3&gt;=$K372,N$3&lt;$L372),100*$AM372,0)</f>
        <v>0</v>
      </c>
      <c r="O372" s="137">
        <f>IF(AND(O$3&gt;=$K372,O$3&lt;$L372),100*$AM372,0)</f>
        <v>0</v>
      </c>
      <c r="P372" s="137">
        <f>IF(AND(P$3&gt;=$K372,P$3&lt;$L372),100*$AM372,0)</f>
        <v>0</v>
      </c>
      <c r="Q372" s="137">
        <f>IF(AND(Q$3&gt;=$K372,Q$3&lt;$L372),100*$AM372,0)</f>
        <v>0</v>
      </c>
      <c r="R372" s="137">
        <f>IF(AND(R$3&gt;=$K372,R$3&lt;$L372),100*$AM372,0)</f>
        <v>0</v>
      </c>
      <c r="S372" s="137">
        <f>IF(AND(S$3&gt;=$K372,S$3&lt;$L372),100*$AM372,0)</f>
        <v>0</v>
      </c>
      <c r="T372" s="137">
        <f>IF(AND(T$3&gt;=$K372,T$3&lt;$L372),100*$AM372,0)</f>
        <v>0</v>
      </c>
      <c r="U372" s="137">
        <f>IF(AND(U$3&gt;=$K372,U$3&lt;$L372),100*$AM372,0)</f>
        <v>0</v>
      </c>
      <c r="V372" s="137">
        <f>IF(AND(V$3&gt;=$K372,V$3&lt;$L372),100*$AM372,0)</f>
        <v>100</v>
      </c>
      <c r="W372" s="137">
        <f>IF(AND(W$3&gt;=$K372,W$3&lt;$L372),100*$AM372,0)</f>
        <v>100</v>
      </c>
      <c r="X372" s="137">
        <f>IF(AND(X$3&gt;=$K372,X$3&lt;$L372),100*$AM372,0)</f>
        <v>100</v>
      </c>
      <c r="Y372" s="137">
        <f>IF(AND(Y$3&gt;=$K372,Y$3&lt;$L372),100*$AM372,0)</f>
        <v>100</v>
      </c>
      <c r="Z372" s="137">
        <f>IF(AND(Z$3&gt;=$K372,Z$3&lt;$L372),100*$AM372,0)</f>
        <v>100</v>
      </c>
      <c r="AA372" s="137">
        <f>IF(AND(AA$3&gt;=$K372,AA$3&lt;$L372),100*$AM372,0)</f>
        <v>100</v>
      </c>
      <c r="AB372" s="137">
        <f>IF(AND(AB$3&gt;=$K372,AB$3&lt;$L372),100*$AM372,0)</f>
        <v>100</v>
      </c>
      <c r="AC372" s="137">
        <f>IF(AND(AC$3&gt;=$K372,AC$3&lt;$L372),100*$AM372,0)</f>
        <v>100</v>
      </c>
      <c r="AD372" s="137">
        <f>IF(AND(AD$3&gt;=$K372,AD$3&lt;$L372),100*$AM372,0)</f>
        <v>0</v>
      </c>
      <c r="AE372" s="137">
        <f>IF(AND(AE$3&gt;=$K372,AE$3&lt;$L372),100*$AM372,0)</f>
        <v>0</v>
      </c>
      <c r="AF372" s="137">
        <f>IF(AND(AF$3&gt;=$K372,AF$3&lt;$L372),100*$AM372,0)</f>
        <v>0</v>
      </c>
      <c r="AG372" s="137">
        <f>IF(AND(AG$3&gt;=$K372,AG$3&lt;$L372),100*$AM372,0)</f>
        <v>0</v>
      </c>
      <c r="AH372" s="137">
        <f>IF(AND(AH$3&gt;=$K372,AH$3&lt;$L372),100*$AM372,0)</f>
        <v>0</v>
      </c>
      <c r="AI372" s="137">
        <f>IF(AND(AI$3&gt;=$K372,AI$3&lt;$L372),100*$AM372,0)</f>
        <v>0</v>
      </c>
      <c r="AJ372" s="137">
        <f>IF(AND(AJ$3&gt;=$K372,AJ$3&lt;$L372),100*$AM372,0)</f>
        <v>0</v>
      </c>
      <c r="AK372" s="136">
        <f ca="1">IF(AND(AND($AK$3&lt;=B372,B372&lt;=$AK$1),B372&lt;&gt;""),1,0)</f>
        <v>1</v>
      </c>
      <c r="AL372" s="136">
        <f t="shared" si="6"/>
        <v>1</v>
      </c>
      <c r="AM372" s="136">
        <v>1</v>
      </c>
    </row>
    <row r="373" spans="1:39" ht="37.5">
      <c r="A373" s="148">
        <v>12</v>
      </c>
      <c r="B373" s="149">
        <v>46061</v>
      </c>
      <c r="C373" s="150">
        <v>0</v>
      </c>
      <c r="D373" s="150">
        <v>24</v>
      </c>
      <c r="E373" s="153" t="s">
        <v>28</v>
      </c>
      <c r="F373" s="156" t="s">
        <v>29</v>
      </c>
      <c r="G373" s="156" t="s">
        <v>1</v>
      </c>
      <c r="H373" s="138" t="str">
        <f>IF(OR(G373="中止",G373="取消"),"998",IF(ISNA(MATCH($E373,施設情報!$B$2:$B$96,0)),"999",INDEX(施設情報!$C$2:$C$96,MATCH($E373,施設情報!$B$2:$B$96,0))))</f>
        <v>001</v>
      </c>
      <c r="I373" s="139">
        <f>B373</f>
        <v>46061</v>
      </c>
      <c r="J373" s="137" t="str">
        <f>H373&amp;"-"&amp;I373</f>
        <v>001-46061</v>
      </c>
      <c r="K373" s="137">
        <f>C373/24</f>
        <v>0</v>
      </c>
      <c r="L373" s="137">
        <f>D373/24</f>
        <v>1</v>
      </c>
      <c r="M373" s="137">
        <f>IF(AND(M$3&gt;=$K373,M$3&lt;$L373),100*$AM373,0)</f>
        <v>100</v>
      </c>
      <c r="N373" s="137">
        <f>IF(AND(N$3&gt;=$K373,N$3&lt;$L373),100*$AM373,0)</f>
        <v>100</v>
      </c>
      <c r="O373" s="137">
        <f>IF(AND(O$3&gt;=$K373,O$3&lt;$L373),100*$AM373,0)</f>
        <v>100</v>
      </c>
      <c r="P373" s="137">
        <f>IF(AND(P$3&gt;=$K373,P$3&lt;$L373),100*$AM373,0)</f>
        <v>100</v>
      </c>
      <c r="Q373" s="137">
        <f>IF(AND(Q$3&gt;=$K373,Q$3&lt;$L373),100*$AM373,0)</f>
        <v>100</v>
      </c>
      <c r="R373" s="137">
        <f>IF(AND(R$3&gt;=$K373,R$3&lt;$L373),100*$AM373,0)</f>
        <v>100</v>
      </c>
      <c r="S373" s="137">
        <f>IF(AND(S$3&gt;=$K373,S$3&lt;$L373),100*$AM373,0)</f>
        <v>100</v>
      </c>
      <c r="T373" s="137">
        <f>IF(AND(T$3&gt;=$K373,T$3&lt;$L373),100*$AM373,0)</f>
        <v>100</v>
      </c>
      <c r="U373" s="137">
        <f>IF(AND(U$3&gt;=$K373,U$3&lt;$L373),100*$AM373,0)</f>
        <v>100</v>
      </c>
      <c r="V373" s="137">
        <f>IF(AND(V$3&gt;=$K373,V$3&lt;$L373),100*$AM373,0)</f>
        <v>100</v>
      </c>
      <c r="W373" s="137">
        <f>IF(AND(W$3&gt;=$K373,W$3&lt;$L373),100*$AM373,0)</f>
        <v>100</v>
      </c>
      <c r="X373" s="137">
        <f>IF(AND(X$3&gt;=$K373,X$3&lt;$L373),100*$AM373,0)</f>
        <v>100</v>
      </c>
      <c r="Y373" s="137">
        <f>IF(AND(Y$3&gt;=$K373,Y$3&lt;$L373),100*$AM373,0)</f>
        <v>100</v>
      </c>
      <c r="Z373" s="137">
        <f>IF(AND(Z$3&gt;=$K373,Z$3&lt;$L373),100*$AM373,0)</f>
        <v>100</v>
      </c>
      <c r="AA373" s="137">
        <f>IF(AND(AA$3&gt;=$K373,AA$3&lt;$L373),100*$AM373,0)</f>
        <v>100</v>
      </c>
      <c r="AB373" s="137">
        <f>IF(AND(AB$3&gt;=$K373,AB$3&lt;$L373),100*$AM373,0)</f>
        <v>100</v>
      </c>
      <c r="AC373" s="137">
        <f>IF(AND(AC$3&gt;=$K373,AC$3&lt;$L373),100*$AM373,0)</f>
        <v>100</v>
      </c>
      <c r="AD373" s="137">
        <f>IF(AND(AD$3&gt;=$K373,AD$3&lt;$L373),100*$AM373,0)</f>
        <v>100</v>
      </c>
      <c r="AE373" s="137">
        <f>IF(AND(AE$3&gt;=$K373,AE$3&lt;$L373),100*$AM373,0)</f>
        <v>100</v>
      </c>
      <c r="AF373" s="137">
        <f>IF(AND(AF$3&gt;=$K373,AF$3&lt;$L373),100*$AM373,0)</f>
        <v>100</v>
      </c>
      <c r="AG373" s="137">
        <f>IF(AND(AG$3&gt;=$K373,AG$3&lt;$L373),100*$AM373,0)</f>
        <v>100</v>
      </c>
      <c r="AH373" s="137">
        <f>IF(AND(AH$3&gt;=$K373,AH$3&lt;$L373),100*$AM373,0)</f>
        <v>100</v>
      </c>
      <c r="AI373" s="137">
        <f>IF(AND(AI$3&gt;=$K373,AI$3&lt;$L373),100*$AM373,0)</f>
        <v>100</v>
      </c>
      <c r="AJ373" s="137">
        <f>IF(AND(AJ$3&gt;=$K373,AJ$3&lt;$L373),100*$AM373,0)</f>
        <v>100</v>
      </c>
      <c r="AK373" s="136">
        <f ca="1">IF(AND(AND($AK$3&lt;=B373,B373&lt;=$AK$1),B373&lt;&gt;""),1,0)</f>
        <v>1</v>
      </c>
      <c r="AL373" s="136">
        <f t="shared" si="6"/>
        <v>1</v>
      </c>
      <c r="AM373" s="136">
        <v>1</v>
      </c>
    </row>
    <row r="374" spans="1:39" ht="56.25">
      <c r="A374" s="148">
        <v>333</v>
      </c>
      <c r="B374" s="152">
        <v>46061</v>
      </c>
      <c r="C374" s="154">
        <v>9</v>
      </c>
      <c r="D374" s="154">
        <v>17</v>
      </c>
      <c r="E374" s="153" t="s">
        <v>53</v>
      </c>
      <c r="F374" s="207" t="s">
        <v>96</v>
      </c>
      <c r="G374" s="207" t="s">
        <v>1</v>
      </c>
      <c r="H374" s="138" t="str">
        <f>IF(OR(G374="中止",G374="取消"),"998",IF(ISNA(MATCH($E374,施設情報!$B$2:$B$96,0)),"999",INDEX(施設情報!$C$2:$C$96,MATCH($E374,施設情報!$B$2:$B$96,0))))</f>
        <v>024</v>
      </c>
      <c r="I374" s="139">
        <f>B374</f>
        <v>46061</v>
      </c>
      <c r="J374" s="137" t="str">
        <f>H374&amp;"-"&amp;I374</f>
        <v>024-46061</v>
      </c>
      <c r="K374" s="137">
        <f>C374/24</f>
        <v>0.375</v>
      </c>
      <c r="L374" s="137">
        <f>D374/24</f>
        <v>0.70833333333333337</v>
      </c>
      <c r="M374" s="137">
        <f>IF(AND(M$3&gt;=$K374,M$3&lt;$L374),100*$AM374,0)</f>
        <v>0</v>
      </c>
      <c r="N374" s="137">
        <f>IF(AND(N$3&gt;=$K374,N$3&lt;$L374),100*$AM374,0)</f>
        <v>0</v>
      </c>
      <c r="O374" s="137">
        <f>IF(AND(O$3&gt;=$K374,O$3&lt;$L374),100*$AM374,0)</f>
        <v>0</v>
      </c>
      <c r="P374" s="137">
        <f>IF(AND(P$3&gt;=$K374,P$3&lt;$L374),100*$AM374,0)</f>
        <v>0</v>
      </c>
      <c r="Q374" s="137">
        <f>IF(AND(Q$3&gt;=$K374,Q$3&lt;$L374),100*$AM374,0)</f>
        <v>0</v>
      </c>
      <c r="R374" s="137">
        <f>IF(AND(R$3&gt;=$K374,R$3&lt;$L374),100*$AM374,0)</f>
        <v>0</v>
      </c>
      <c r="S374" s="137">
        <f>IF(AND(S$3&gt;=$K374,S$3&lt;$L374),100*$AM374,0)</f>
        <v>0</v>
      </c>
      <c r="T374" s="137">
        <f>IF(AND(T$3&gt;=$K374,T$3&lt;$L374),100*$AM374,0)</f>
        <v>0</v>
      </c>
      <c r="U374" s="137">
        <f>IF(AND(U$3&gt;=$K374,U$3&lt;$L374),100*$AM374,0)</f>
        <v>0</v>
      </c>
      <c r="V374" s="137">
        <f>IF(AND(V$3&gt;=$K374,V$3&lt;$L374),100*$AM374,0)</f>
        <v>100</v>
      </c>
      <c r="W374" s="137">
        <f>IF(AND(W$3&gt;=$K374,W$3&lt;$L374),100*$AM374,0)</f>
        <v>100</v>
      </c>
      <c r="X374" s="137">
        <f>IF(AND(X$3&gt;=$K374,X$3&lt;$L374),100*$AM374,0)</f>
        <v>100</v>
      </c>
      <c r="Y374" s="137">
        <f>IF(AND(Y$3&gt;=$K374,Y$3&lt;$L374),100*$AM374,0)</f>
        <v>100</v>
      </c>
      <c r="Z374" s="137">
        <f>IF(AND(Z$3&gt;=$K374,Z$3&lt;$L374),100*$AM374,0)</f>
        <v>100</v>
      </c>
      <c r="AA374" s="137">
        <f>IF(AND(AA$3&gt;=$K374,AA$3&lt;$L374),100*$AM374,0)</f>
        <v>100</v>
      </c>
      <c r="AB374" s="137">
        <f>IF(AND(AB$3&gt;=$K374,AB$3&lt;$L374),100*$AM374,0)</f>
        <v>100</v>
      </c>
      <c r="AC374" s="137">
        <f>IF(AND(AC$3&gt;=$K374,AC$3&lt;$L374),100*$AM374,0)</f>
        <v>100</v>
      </c>
      <c r="AD374" s="137">
        <f>IF(AND(AD$3&gt;=$K374,AD$3&lt;$L374),100*$AM374,0)</f>
        <v>0</v>
      </c>
      <c r="AE374" s="137">
        <f>IF(AND(AE$3&gt;=$K374,AE$3&lt;$L374),100*$AM374,0)</f>
        <v>0</v>
      </c>
      <c r="AF374" s="137">
        <f>IF(AND(AF$3&gt;=$K374,AF$3&lt;$L374),100*$AM374,0)</f>
        <v>0</v>
      </c>
      <c r="AG374" s="137">
        <f>IF(AND(AG$3&gt;=$K374,AG$3&lt;$L374),100*$AM374,0)</f>
        <v>0</v>
      </c>
      <c r="AH374" s="137">
        <f>IF(AND(AH$3&gt;=$K374,AH$3&lt;$L374),100*$AM374,0)</f>
        <v>0</v>
      </c>
      <c r="AI374" s="137">
        <f>IF(AND(AI$3&gt;=$K374,AI$3&lt;$L374),100*$AM374,0)</f>
        <v>0</v>
      </c>
      <c r="AJ374" s="137">
        <f>IF(AND(AJ$3&gt;=$K374,AJ$3&lt;$L374),100*$AM374,0)</f>
        <v>0</v>
      </c>
      <c r="AK374" s="136">
        <f ca="1">IF(AND(AND($AK$3&lt;=B374,B374&lt;=$AK$1),B374&lt;&gt;""),1,0)</f>
        <v>1</v>
      </c>
      <c r="AL374" s="136">
        <f t="shared" si="6"/>
        <v>1</v>
      </c>
      <c r="AM374" s="136">
        <v>1</v>
      </c>
    </row>
    <row r="375" spans="1:39" ht="56.25">
      <c r="A375" s="148">
        <v>334</v>
      </c>
      <c r="B375" s="152">
        <v>46062</v>
      </c>
      <c r="C375" s="154">
        <v>9</v>
      </c>
      <c r="D375" s="154">
        <v>17</v>
      </c>
      <c r="E375" s="153" t="s">
        <v>53</v>
      </c>
      <c r="F375" s="207" t="s">
        <v>96</v>
      </c>
      <c r="G375" s="207" t="s">
        <v>1</v>
      </c>
      <c r="H375" s="138" t="str">
        <f>IF(OR(G375="中止",G375="取消"),"998",IF(ISNA(MATCH($E375,施設情報!$B$2:$B$96,0)),"999",INDEX(施設情報!$C$2:$C$96,MATCH($E375,施設情報!$B$2:$B$96,0))))</f>
        <v>024</v>
      </c>
      <c r="I375" s="139">
        <f>B375</f>
        <v>46062</v>
      </c>
      <c r="J375" s="137" t="str">
        <f>H375&amp;"-"&amp;I375</f>
        <v>024-46062</v>
      </c>
      <c r="K375" s="137">
        <f>C375/24</f>
        <v>0.375</v>
      </c>
      <c r="L375" s="137">
        <f>D375/24</f>
        <v>0.70833333333333337</v>
      </c>
      <c r="M375" s="137">
        <f>IF(AND(M$3&gt;=$K375,M$3&lt;$L375),100*$AM375,0)</f>
        <v>0</v>
      </c>
      <c r="N375" s="137">
        <f>IF(AND(N$3&gt;=$K375,N$3&lt;$L375),100*$AM375,0)</f>
        <v>0</v>
      </c>
      <c r="O375" s="137">
        <f>IF(AND(O$3&gt;=$K375,O$3&lt;$L375),100*$AM375,0)</f>
        <v>0</v>
      </c>
      <c r="P375" s="137">
        <f>IF(AND(P$3&gt;=$K375,P$3&lt;$L375),100*$AM375,0)</f>
        <v>0</v>
      </c>
      <c r="Q375" s="137">
        <f>IF(AND(Q$3&gt;=$K375,Q$3&lt;$L375),100*$AM375,0)</f>
        <v>0</v>
      </c>
      <c r="R375" s="137">
        <f>IF(AND(R$3&gt;=$K375,R$3&lt;$L375),100*$AM375,0)</f>
        <v>0</v>
      </c>
      <c r="S375" s="137">
        <f>IF(AND(S$3&gt;=$K375,S$3&lt;$L375),100*$AM375,0)</f>
        <v>0</v>
      </c>
      <c r="T375" s="137">
        <f>IF(AND(T$3&gt;=$K375,T$3&lt;$L375),100*$AM375,0)</f>
        <v>0</v>
      </c>
      <c r="U375" s="137">
        <f>IF(AND(U$3&gt;=$K375,U$3&lt;$L375),100*$AM375,0)</f>
        <v>0</v>
      </c>
      <c r="V375" s="137">
        <f>IF(AND(V$3&gt;=$K375,V$3&lt;$L375),100*$AM375,0)</f>
        <v>100</v>
      </c>
      <c r="W375" s="137">
        <f>IF(AND(W$3&gt;=$K375,W$3&lt;$L375),100*$AM375,0)</f>
        <v>100</v>
      </c>
      <c r="X375" s="137">
        <f>IF(AND(X$3&gt;=$K375,X$3&lt;$L375),100*$AM375,0)</f>
        <v>100</v>
      </c>
      <c r="Y375" s="137">
        <f>IF(AND(Y$3&gt;=$K375,Y$3&lt;$L375),100*$AM375,0)</f>
        <v>100</v>
      </c>
      <c r="Z375" s="137">
        <f>IF(AND(Z$3&gt;=$K375,Z$3&lt;$L375),100*$AM375,0)</f>
        <v>100</v>
      </c>
      <c r="AA375" s="137">
        <f>IF(AND(AA$3&gt;=$K375,AA$3&lt;$L375),100*$AM375,0)</f>
        <v>100</v>
      </c>
      <c r="AB375" s="137">
        <f>IF(AND(AB$3&gt;=$K375,AB$3&lt;$L375),100*$AM375,0)</f>
        <v>100</v>
      </c>
      <c r="AC375" s="137">
        <f>IF(AND(AC$3&gt;=$K375,AC$3&lt;$L375),100*$AM375,0)</f>
        <v>100</v>
      </c>
      <c r="AD375" s="137">
        <f>IF(AND(AD$3&gt;=$K375,AD$3&lt;$L375),100*$AM375,0)</f>
        <v>0</v>
      </c>
      <c r="AE375" s="137">
        <f>IF(AND(AE$3&gt;=$K375,AE$3&lt;$L375),100*$AM375,0)</f>
        <v>0</v>
      </c>
      <c r="AF375" s="137">
        <f>IF(AND(AF$3&gt;=$K375,AF$3&lt;$L375),100*$AM375,0)</f>
        <v>0</v>
      </c>
      <c r="AG375" s="137">
        <f>IF(AND(AG$3&gt;=$K375,AG$3&lt;$L375),100*$AM375,0)</f>
        <v>0</v>
      </c>
      <c r="AH375" s="137">
        <f>IF(AND(AH$3&gt;=$K375,AH$3&lt;$L375),100*$AM375,0)</f>
        <v>0</v>
      </c>
      <c r="AI375" s="137">
        <f>IF(AND(AI$3&gt;=$K375,AI$3&lt;$L375),100*$AM375,0)</f>
        <v>0</v>
      </c>
      <c r="AJ375" s="137">
        <f>IF(AND(AJ$3&gt;=$K375,AJ$3&lt;$L375),100*$AM375,0)</f>
        <v>0</v>
      </c>
      <c r="AK375" s="136">
        <f ca="1">IF(AND(AND($AK$3&lt;=B375,B375&lt;=$AK$1),B375&lt;&gt;""),1,0)</f>
        <v>1</v>
      </c>
      <c r="AL375" s="136">
        <f t="shared" si="6"/>
        <v>1</v>
      </c>
      <c r="AM375" s="136">
        <v>1</v>
      </c>
    </row>
    <row r="376" spans="1:39" ht="75">
      <c r="A376" s="148">
        <v>958</v>
      </c>
      <c r="B376" s="149">
        <v>46062</v>
      </c>
      <c r="C376" s="150">
        <v>8</v>
      </c>
      <c r="D376" s="150">
        <v>12</v>
      </c>
      <c r="E376" s="153" t="s">
        <v>41</v>
      </c>
      <c r="F376" s="156" t="s">
        <v>96</v>
      </c>
      <c r="G376" s="156" t="s">
        <v>495</v>
      </c>
      <c r="H376" s="138" t="str">
        <f>IF(OR(G376="中止",G376="取消"),"998",IF(ISNA(MATCH($E376,施設情報!$B$2:$B$96,0)),"999",INDEX(施設情報!$C$2:$C$96,MATCH($E376,施設情報!$B$2:$B$96,0))))</f>
        <v>004</v>
      </c>
      <c r="I376" s="139">
        <f>B376</f>
        <v>46062</v>
      </c>
      <c r="J376" s="137" t="str">
        <f>H376&amp;"-"&amp;I376</f>
        <v>004-46062</v>
      </c>
      <c r="K376" s="137">
        <f>C376/24</f>
        <v>0.33333333333333331</v>
      </c>
      <c r="L376" s="137">
        <f>D376/24</f>
        <v>0.5</v>
      </c>
      <c r="M376" s="137">
        <f>IF(AND(M$3&gt;=$K376,M$3&lt;$L376),100*$AM376,0)</f>
        <v>0</v>
      </c>
      <c r="N376" s="137">
        <f>IF(AND(N$3&gt;=$K376,N$3&lt;$L376),100*$AM376,0)</f>
        <v>0</v>
      </c>
      <c r="O376" s="137">
        <f>IF(AND(O$3&gt;=$K376,O$3&lt;$L376),100*$AM376,0)</f>
        <v>0</v>
      </c>
      <c r="P376" s="137">
        <f>IF(AND(P$3&gt;=$K376,P$3&lt;$L376),100*$AM376,0)</f>
        <v>0</v>
      </c>
      <c r="Q376" s="137">
        <f>IF(AND(Q$3&gt;=$K376,Q$3&lt;$L376),100*$AM376,0)</f>
        <v>0</v>
      </c>
      <c r="R376" s="137">
        <f>IF(AND(R$3&gt;=$K376,R$3&lt;$L376),100*$AM376,0)</f>
        <v>0</v>
      </c>
      <c r="S376" s="137">
        <f>IF(AND(S$3&gt;=$K376,S$3&lt;$L376),100*$AM376,0)</f>
        <v>0</v>
      </c>
      <c r="T376" s="137">
        <f>IF(AND(T$3&gt;=$K376,T$3&lt;$L376),100*$AM376,0)</f>
        <v>0</v>
      </c>
      <c r="U376" s="137">
        <f>IF(AND(U$3&gt;=$K376,U$3&lt;$L376),100*$AM376,0)</f>
        <v>100</v>
      </c>
      <c r="V376" s="137">
        <f>IF(AND(V$3&gt;=$K376,V$3&lt;$L376),100*$AM376,0)</f>
        <v>100</v>
      </c>
      <c r="W376" s="137">
        <f>IF(AND(W$3&gt;=$K376,W$3&lt;$L376),100*$AM376,0)</f>
        <v>100</v>
      </c>
      <c r="X376" s="137">
        <f>IF(AND(X$3&gt;=$K376,X$3&lt;$L376),100*$AM376,0)</f>
        <v>100</v>
      </c>
      <c r="Y376" s="137">
        <f>IF(AND(Y$3&gt;=$K376,Y$3&lt;$L376),100*$AM376,0)</f>
        <v>0</v>
      </c>
      <c r="Z376" s="137">
        <f>IF(AND(Z$3&gt;=$K376,Z$3&lt;$L376),100*$AM376,0)</f>
        <v>0</v>
      </c>
      <c r="AA376" s="137">
        <f>IF(AND(AA$3&gt;=$K376,AA$3&lt;$L376),100*$AM376,0)</f>
        <v>0</v>
      </c>
      <c r="AB376" s="137">
        <f>IF(AND(AB$3&gt;=$K376,AB$3&lt;$L376),100*$AM376,0)</f>
        <v>0</v>
      </c>
      <c r="AC376" s="137">
        <f>IF(AND(AC$3&gt;=$K376,AC$3&lt;$L376),100*$AM376,0)</f>
        <v>0</v>
      </c>
      <c r="AD376" s="137">
        <f>IF(AND(AD$3&gt;=$K376,AD$3&lt;$L376),100*$AM376,0)</f>
        <v>0</v>
      </c>
      <c r="AE376" s="137">
        <f>IF(AND(AE$3&gt;=$K376,AE$3&lt;$L376),100*$AM376,0)</f>
        <v>0</v>
      </c>
      <c r="AF376" s="137">
        <f>IF(AND(AF$3&gt;=$K376,AF$3&lt;$L376),100*$AM376,0)</f>
        <v>0</v>
      </c>
      <c r="AG376" s="137">
        <f>IF(AND(AG$3&gt;=$K376,AG$3&lt;$L376),100*$AM376,0)</f>
        <v>0</v>
      </c>
      <c r="AH376" s="137">
        <f>IF(AND(AH$3&gt;=$K376,AH$3&lt;$L376),100*$AM376,0)</f>
        <v>0</v>
      </c>
      <c r="AI376" s="137">
        <f>IF(AND(AI$3&gt;=$K376,AI$3&lt;$L376),100*$AM376,0)</f>
        <v>0</v>
      </c>
      <c r="AJ376" s="137">
        <f>IF(AND(AJ$3&gt;=$K376,AJ$3&lt;$L376),100*$AM376,0)</f>
        <v>0</v>
      </c>
      <c r="AK376" s="136">
        <f ca="1">IF(AND(AND($AK$3&lt;=B376,B376&lt;=$AK$1),B376&lt;&gt;""),1,0)</f>
        <v>1</v>
      </c>
      <c r="AL376" s="136">
        <f t="shared" si="6"/>
        <v>1</v>
      </c>
      <c r="AM376" s="136">
        <v>1</v>
      </c>
    </row>
    <row r="377" spans="1:39" ht="93.75">
      <c r="A377" s="148">
        <v>959</v>
      </c>
      <c r="B377" s="149">
        <v>46062</v>
      </c>
      <c r="C377" s="150">
        <v>8</v>
      </c>
      <c r="D377" s="150">
        <v>12</v>
      </c>
      <c r="E377" s="153" t="s">
        <v>42</v>
      </c>
      <c r="F377" s="156" t="s">
        <v>96</v>
      </c>
      <c r="G377" s="156" t="s">
        <v>495</v>
      </c>
      <c r="H377" s="138" t="str">
        <f>IF(OR(G377="中止",G377="取消"),"998",IF(ISNA(MATCH($E377,施設情報!$B$2:$B$96,0)),"999",INDEX(施設情報!$C$2:$C$96,MATCH($E377,施設情報!$B$2:$B$96,0))))</f>
        <v>005</v>
      </c>
      <c r="I377" s="139">
        <f>B377</f>
        <v>46062</v>
      </c>
      <c r="J377" s="137" t="str">
        <f>H377&amp;"-"&amp;I377</f>
        <v>005-46062</v>
      </c>
      <c r="K377" s="137">
        <f>C377/24</f>
        <v>0.33333333333333331</v>
      </c>
      <c r="L377" s="137">
        <f>D377/24</f>
        <v>0.5</v>
      </c>
      <c r="M377" s="137">
        <f>IF(AND(M$3&gt;=$K377,M$3&lt;$L377),100*$AM377,0)</f>
        <v>0</v>
      </c>
      <c r="N377" s="137">
        <f>IF(AND(N$3&gt;=$K377,N$3&lt;$L377),100*$AM377,0)</f>
        <v>0</v>
      </c>
      <c r="O377" s="137">
        <f>IF(AND(O$3&gt;=$K377,O$3&lt;$L377),100*$AM377,0)</f>
        <v>0</v>
      </c>
      <c r="P377" s="137">
        <f>IF(AND(P$3&gt;=$K377,P$3&lt;$L377),100*$AM377,0)</f>
        <v>0</v>
      </c>
      <c r="Q377" s="137">
        <f>IF(AND(Q$3&gt;=$K377,Q$3&lt;$L377),100*$AM377,0)</f>
        <v>0</v>
      </c>
      <c r="R377" s="137">
        <f>IF(AND(R$3&gt;=$K377,R$3&lt;$L377),100*$AM377,0)</f>
        <v>0</v>
      </c>
      <c r="S377" s="137">
        <f>IF(AND(S$3&gt;=$K377,S$3&lt;$L377),100*$AM377,0)</f>
        <v>0</v>
      </c>
      <c r="T377" s="137">
        <f>IF(AND(T$3&gt;=$K377,T$3&lt;$L377),100*$AM377,0)</f>
        <v>0</v>
      </c>
      <c r="U377" s="137">
        <f>IF(AND(U$3&gt;=$K377,U$3&lt;$L377),100*$AM377,0)</f>
        <v>100</v>
      </c>
      <c r="V377" s="137">
        <f>IF(AND(V$3&gt;=$K377,V$3&lt;$L377),100*$AM377,0)</f>
        <v>100</v>
      </c>
      <c r="W377" s="137">
        <f>IF(AND(W$3&gt;=$K377,W$3&lt;$L377),100*$AM377,0)</f>
        <v>100</v>
      </c>
      <c r="X377" s="137">
        <f>IF(AND(X$3&gt;=$K377,X$3&lt;$L377),100*$AM377,0)</f>
        <v>100</v>
      </c>
      <c r="Y377" s="137">
        <f>IF(AND(Y$3&gt;=$K377,Y$3&lt;$L377),100*$AM377,0)</f>
        <v>0</v>
      </c>
      <c r="Z377" s="137">
        <f>IF(AND(Z$3&gt;=$K377,Z$3&lt;$L377),100*$AM377,0)</f>
        <v>0</v>
      </c>
      <c r="AA377" s="137">
        <f>IF(AND(AA$3&gt;=$K377,AA$3&lt;$L377),100*$AM377,0)</f>
        <v>0</v>
      </c>
      <c r="AB377" s="137">
        <f>IF(AND(AB$3&gt;=$K377,AB$3&lt;$L377),100*$AM377,0)</f>
        <v>0</v>
      </c>
      <c r="AC377" s="137">
        <f>IF(AND(AC$3&gt;=$K377,AC$3&lt;$L377),100*$AM377,0)</f>
        <v>0</v>
      </c>
      <c r="AD377" s="137">
        <f>IF(AND(AD$3&gt;=$K377,AD$3&lt;$L377),100*$AM377,0)</f>
        <v>0</v>
      </c>
      <c r="AE377" s="137">
        <f>IF(AND(AE$3&gt;=$K377,AE$3&lt;$L377),100*$AM377,0)</f>
        <v>0</v>
      </c>
      <c r="AF377" s="137">
        <f>IF(AND(AF$3&gt;=$K377,AF$3&lt;$L377),100*$AM377,0)</f>
        <v>0</v>
      </c>
      <c r="AG377" s="137">
        <f>IF(AND(AG$3&gt;=$K377,AG$3&lt;$L377),100*$AM377,0)</f>
        <v>0</v>
      </c>
      <c r="AH377" s="137">
        <f>IF(AND(AH$3&gt;=$K377,AH$3&lt;$L377),100*$AM377,0)</f>
        <v>0</v>
      </c>
      <c r="AI377" s="137">
        <f>IF(AND(AI$3&gt;=$K377,AI$3&lt;$L377),100*$AM377,0)</f>
        <v>0</v>
      </c>
      <c r="AJ377" s="137">
        <f>IF(AND(AJ$3&gt;=$K377,AJ$3&lt;$L377),100*$AM377,0)</f>
        <v>0</v>
      </c>
      <c r="AK377" s="136">
        <f ca="1">IF(AND(AND($AK$3&lt;=B377,B377&lt;=$AK$1),B377&lt;&gt;""),1,0)</f>
        <v>1</v>
      </c>
      <c r="AL377" s="136">
        <f t="shared" si="6"/>
        <v>1</v>
      </c>
      <c r="AM377" s="136">
        <v>1</v>
      </c>
    </row>
    <row r="378" spans="1:39" ht="75">
      <c r="A378" s="148">
        <v>960</v>
      </c>
      <c r="B378" s="149">
        <v>46062</v>
      </c>
      <c r="C378" s="150">
        <v>8</v>
      </c>
      <c r="D378" s="150">
        <v>12</v>
      </c>
      <c r="E378" s="153" t="s">
        <v>43</v>
      </c>
      <c r="F378" s="156" t="s">
        <v>96</v>
      </c>
      <c r="G378" s="156" t="s">
        <v>495</v>
      </c>
      <c r="H378" s="138" t="str">
        <f>IF(OR(G378="中止",G378="取消"),"998",IF(ISNA(MATCH($E378,施設情報!$B$2:$B$96,0)),"999",INDEX(施設情報!$C$2:$C$96,MATCH($E378,施設情報!$B$2:$B$96,0))))</f>
        <v>006</v>
      </c>
      <c r="I378" s="139">
        <f>B378</f>
        <v>46062</v>
      </c>
      <c r="J378" s="137" t="str">
        <f>H378&amp;"-"&amp;I378</f>
        <v>006-46062</v>
      </c>
      <c r="K378" s="137">
        <f>C378/24</f>
        <v>0.33333333333333331</v>
      </c>
      <c r="L378" s="137">
        <f>D378/24</f>
        <v>0.5</v>
      </c>
      <c r="M378" s="137">
        <f>IF(AND(M$3&gt;=$K378,M$3&lt;$L378),100*$AM378,0)</f>
        <v>0</v>
      </c>
      <c r="N378" s="137">
        <f>IF(AND(N$3&gt;=$K378,N$3&lt;$L378),100*$AM378,0)</f>
        <v>0</v>
      </c>
      <c r="O378" s="137">
        <f>IF(AND(O$3&gt;=$K378,O$3&lt;$L378),100*$AM378,0)</f>
        <v>0</v>
      </c>
      <c r="P378" s="137">
        <f>IF(AND(P$3&gt;=$K378,P$3&lt;$L378),100*$AM378,0)</f>
        <v>0</v>
      </c>
      <c r="Q378" s="137">
        <f>IF(AND(Q$3&gt;=$K378,Q$3&lt;$L378),100*$AM378,0)</f>
        <v>0</v>
      </c>
      <c r="R378" s="137">
        <f>IF(AND(R$3&gt;=$K378,R$3&lt;$L378),100*$AM378,0)</f>
        <v>0</v>
      </c>
      <c r="S378" s="137">
        <f>IF(AND(S$3&gt;=$K378,S$3&lt;$L378),100*$AM378,0)</f>
        <v>0</v>
      </c>
      <c r="T378" s="137">
        <f>IF(AND(T$3&gt;=$K378,T$3&lt;$L378),100*$AM378,0)</f>
        <v>0</v>
      </c>
      <c r="U378" s="137">
        <f>IF(AND(U$3&gt;=$K378,U$3&lt;$L378),100*$AM378,0)</f>
        <v>100</v>
      </c>
      <c r="V378" s="137">
        <f>IF(AND(V$3&gt;=$K378,V$3&lt;$L378),100*$AM378,0)</f>
        <v>100</v>
      </c>
      <c r="W378" s="137">
        <f>IF(AND(W$3&gt;=$K378,W$3&lt;$L378),100*$AM378,0)</f>
        <v>100</v>
      </c>
      <c r="X378" s="137">
        <f>IF(AND(X$3&gt;=$K378,X$3&lt;$L378),100*$AM378,0)</f>
        <v>100</v>
      </c>
      <c r="Y378" s="137">
        <f>IF(AND(Y$3&gt;=$K378,Y$3&lt;$L378),100*$AM378,0)</f>
        <v>0</v>
      </c>
      <c r="Z378" s="137">
        <f>IF(AND(Z$3&gt;=$K378,Z$3&lt;$L378),100*$AM378,0)</f>
        <v>0</v>
      </c>
      <c r="AA378" s="137">
        <f>IF(AND(AA$3&gt;=$K378,AA$3&lt;$L378),100*$AM378,0)</f>
        <v>0</v>
      </c>
      <c r="AB378" s="137">
        <f>IF(AND(AB$3&gt;=$K378,AB$3&lt;$L378),100*$AM378,0)</f>
        <v>0</v>
      </c>
      <c r="AC378" s="137">
        <f>IF(AND(AC$3&gt;=$K378,AC$3&lt;$L378),100*$AM378,0)</f>
        <v>0</v>
      </c>
      <c r="AD378" s="137">
        <f>IF(AND(AD$3&gt;=$K378,AD$3&lt;$L378),100*$AM378,0)</f>
        <v>0</v>
      </c>
      <c r="AE378" s="137">
        <f>IF(AND(AE$3&gt;=$K378,AE$3&lt;$L378),100*$AM378,0)</f>
        <v>0</v>
      </c>
      <c r="AF378" s="137">
        <f>IF(AND(AF$3&gt;=$K378,AF$3&lt;$L378),100*$AM378,0)</f>
        <v>0</v>
      </c>
      <c r="AG378" s="137">
        <f>IF(AND(AG$3&gt;=$K378,AG$3&lt;$L378),100*$AM378,0)</f>
        <v>0</v>
      </c>
      <c r="AH378" s="137">
        <f>IF(AND(AH$3&gt;=$K378,AH$3&lt;$L378),100*$AM378,0)</f>
        <v>0</v>
      </c>
      <c r="AI378" s="137">
        <f>IF(AND(AI$3&gt;=$K378,AI$3&lt;$L378),100*$AM378,0)</f>
        <v>0</v>
      </c>
      <c r="AJ378" s="137">
        <f>IF(AND(AJ$3&gt;=$K378,AJ$3&lt;$L378),100*$AM378,0)</f>
        <v>0</v>
      </c>
      <c r="AK378" s="136">
        <f ca="1">IF(AND(AND($AK$3&lt;=B378,B378&lt;=$AK$1),B378&lt;&gt;""),1,0)</f>
        <v>1</v>
      </c>
      <c r="AL378" s="136">
        <f t="shared" si="6"/>
        <v>1</v>
      </c>
      <c r="AM378" s="136">
        <v>1</v>
      </c>
    </row>
    <row r="379" spans="1:39" ht="37.5">
      <c r="A379" s="148">
        <v>961</v>
      </c>
      <c r="B379" s="149">
        <v>46062</v>
      </c>
      <c r="C379" s="150">
        <v>8</v>
      </c>
      <c r="D379" s="150">
        <v>12</v>
      </c>
      <c r="E379" s="153" t="s">
        <v>88</v>
      </c>
      <c r="F379" s="156" t="s">
        <v>96</v>
      </c>
      <c r="G379" s="156" t="s">
        <v>495</v>
      </c>
      <c r="H379" s="138" t="str">
        <f>IF(OR(G379="中止",G379="取消"),"998",IF(ISNA(MATCH($E379,施設情報!$B$2:$B$96,0)),"999",INDEX(施設情報!$C$2:$C$96,MATCH($E379,施設情報!$B$2:$B$96,0))))</f>
        <v>063</v>
      </c>
      <c r="I379" s="139">
        <f>B379</f>
        <v>46062</v>
      </c>
      <c r="J379" s="137" t="str">
        <f>H379&amp;"-"&amp;I379</f>
        <v>063-46062</v>
      </c>
      <c r="K379" s="137">
        <f>C379/24</f>
        <v>0.33333333333333331</v>
      </c>
      <c r="L379" s="137">
        <f>D379/24</f>
        <v>0.5</v>
      </c>
      <c r="M379" s="137">
        <f>IF(AND(M$3&gt;=$K379,M$3&lt;$L379),100*$AM379,0)</f>
        <v>0</v>
      </c>
      <c r="N379" s="137">
        <f>IF(AND(N$3&gt;=$K379,N$3&lt;$L379),100*$AM379,0)</f>
        <v>0</v>
      </c>
      <c r="O379" s="137">
        <f>IF(AND(O$3&gt;=$K379,O$3&lt;$L379),100*$AM379,0)</f>
        <v>0</v>
      </c>
      <c r="P379" s="137">
        <f>IF(AND(P$3&gt;=$K379,P$3&lt;$L379),100*$AM379,0)</f>
        <v>0</v>
      </c>
      <c r="Q379" s="137">
        <f>IF(AND(Q$3&gt;=$K379,Q$3&lt;$L379),100*$AM379,0)</f>
        <v>0</v>
      </c>
      <c r="R379" s="137">
        <f>IF(AND(R$3&gt;=$K379,R$3&lt;$L379),100*$AM379,0)</f>
        <v>0</v>
      </c>
      <c r="S379" s="137">
        <f>IF(AND(S$3&gt;=$K379,S$3&lt;$L379),100*$AM379,0)</f>
        <v>0</v>
      </c>
      <c r="T379" s="137">
        <f>IF(AND(T$3&gt;=$K379,T$3&lt;$L379),100*$AM379,0)</f>
        <v>0</v>
      </c>
      <c r="U379" s="137">
        <f>IF(AND(U$3&gt;=$K379,U$3&lt;$L379),100*$AM379,0)</f>
        <v>100</v>
      </c>
      <c r="V379" s="137">
        <f>IF(AND(V$3&gt;=$K379,V$3&lt;$L379),100*$AM379,0)</f>
        <v>100</v>
      </c>
      <c r="W379" s="137">
        <f>IF(AND(W$3&gt;=$K379,W$3&lt;$L379),100*$AM379,0)</f>
        <v>100</v>
      </c>
      <c r="X379" s="137">
        <f>IF(AND(X$3&gt;=$K379,X$3&lt;$L379),100*$AM379,0)</f>
        <v>100</v>
      </c>
      <c r="Y379" s="137">
        <f>IF(AND(Y$3&gt;=$K379,Y$3&lt;$L379),100*$AM379,0)</f>
        <v>0</v>
      </c>
      <c r="Z379" s="137">
        <f>IF(AND(Z$3&gt;=$K379,Z$3&lt;$L379),100*$AM379,0)</f>
        <v>0</v>
      </c>
      <c r="AA379" s="137">
        <f>IF(AND(AA$3&gt;=$K379,AA$3&lt;$L379),100*$AM379,0)</f>
        <v>0</v>
      </c>
      <c r="AB379" s="137">
        <f>IF(AND(AB$3&gt;=$K379,AB$3&lt;$L379),100*$AM379,0)</f>
        <v>0</v>
      </c>
      <c r="AC379" s="137">
        <f>IF(AND(AC$3&gt;=$K379,AC$3&lt;$L379),100*$AM379,0)</f>
        <v>0</v>
      </c>
      <c r="AD379" s="137">
        <f>IF(AND(AD$3&gt;=$K379,AD$3&lt;$L379),100*$AM379,0)</f>
        <v>0</v>
      </c>
      <c r="AE379" s="137">
        <f>IF(AND(AE$3&gt;=$K379,AE$3&lt;$L379),100*$AM379,0)</f>
        <v>0</v>
      </c>
      <c r="AF379" s="137">
        <f>IF(AND(AF$3&gt;=$K379,AF$3&lt;$L379),100*$AM379,0)</f>
        <v>0</v>
      </c>
      <c r="AG379" s="137">
        <f>IF(AND(AG$3&gt;=$K379,AG$3&lt;$L379),100*$AM379,0)</f>
        <v>0</v>
      </c>
      <c r="AH379" s="137">
        <f>IF(AND(AH$3&gt;=$K379,AH$3&lt;$L379),100*$AM379,0)</f>
        <v>0</v>
      </c>
      <c r="AI379" s="137">
        <f>IF(AND(AI$3&gt;=$K379,AI$3&lt;$L379),100*$AM379,0)</f>
        <v>0</v>
      </c>
      <c r="AJ379" s="137">
        <f>IF(AND(AJ$3&gt;=$K379,AJ$3&lt;$L379),100*$AM379,0)</f>
        <v>0</v>
      </c>
      <c r="AK379" s="136">
        <f ca="1">IF(AND(AND($AK$3&lt;=B379,B379&lt;=$AK$1),B379&lt;&gt;""),1,0)</f>
        <v>1</v>
      </c>
      <c r="AL379" s="136">
        <f t="shared" si="6"/>
        <v>1</v>
      </c>
      <c r="AM379" s="136">
        <v>1</v>
      </c>
    </row>
    <row r="380" spans="1:39" ht="37.5">
      <c r="A380" s="148">
        <v>962</v>
      </c>
      <c r="B380" s="149">
        <v>46062</v>
      </c>
      <c r="C380" s="150">
        <v>8</v>
      </c>
      <c r="D380" s="150">
        <v>12</v>
      </c>
      <c r="E380" s="153" t="s">
        <v>89</v>
      </c>
      <c r="F380" s="156" t="s">
        <v>96</v>
      </c>
      <c r="G380" s="156" t="s">
        <v>495</v>
      </c>
      <c r="H380" s="138" t="str">
        <f>IF(OR(G380="中止",G380="取消"),"998",IF(ISNA(MATCH($E380,施設情報!$B$2:$B$96,0)),"999",INDEX(施設情報!$C$2:$C$96,MATCH($E380,施設情報!$B$2:$B$96,0))))</f>
        <v>064</v>
      </c>
      <c r="I380" s="139">
        <f>B380</f>
        <v>46062</v>
      </c>
      <c r="J380" s="137" t="str">
        <f>H380&amp;"-"&amp;I380</f>
        <v>064-46062</v>
      </c>
      <c r="K380" s="137">
        <f>C380/24</f>
        <v>0.33333333333333331</v>
      </c>
      <c r="L380" s="137">
        <f>D380/24</f>
        <v>0.5</v>
      </c>
      <c r="M380" s="137">
        <f>IF(AND(M$3&gt;=$K380,M$3&lt;$L380),100*$AM380,0)</f>
        <v>0</v>
      </c>
      <c r="N380" s="137">
        <f>IF(AND(N$3&gt;=$K380,N$3&lt;$L380),100*$AM380,0)</f>
        <v>0</v>
      </c>
      <c r="O380" s="137">
        <f>IF(AND(O$3&gt;=$K380,O$3&lt;$L380),100*$AM380,0)</f>
        <v>0</v>
      </c>
      <c r="P380" s="137">
        <f>IF(AND(P$3&gt;=$K380,P$3&lt;$L380),100*$AM380,0)</f>
        <v>0</v>
      </c>
      <c r="Q380" s="137">
        <f>IF(AND(Q$3&gt;=$K380,Q$3&lt;$L380),100*$AM380,0)</f>
        <v>0</v>
      </c>
      <c r="R380" s="137">
        <f>IF(AND(R$3&gt;=$K380,R$3&lt;$L380),100*$AM380,0)</f>
        <v>0</v>
      </c>
      <c r="S380" s="137">
        <f>IF(AND(S$3&gt;=$K380,S$3&lt;$L380),100*$AM380,0)</f>
        <v>0</v>
      </c>
      <c r="T380" s="137">
        <f>IF(AND(T$3&gt;=$K380,T$3&lt;$L380),100*$AM380,0)</f>
        <v>0</v>
      </c>
      <c r="U380" s="137">
        <f>IF(AND(U$3&gt;=$K380,U$3&lt;$L380),100*$AM380,0)</f>
        <v>100</v>
      </c>
      <c r="V380" s="137">
        <f>IF(AND(V$3&gt;=$K380,V$3&lt;$L380),100*$AM380,0)</f>
        <v>100</v>
      </c>
      <c r="W380" s="137">
        <f>IF(AND(W$3&gt;=$K380,W$3&lt;$L380),100*$AM380,0)</f>
        <v>100</v>
      </c>
      <c r="X380" s="137">
        <f>IF(AND(X$3&gt;=$K380,X$3&lt;$L380),100*$AM380,0)</f>
        <v>100</v>
      </c>
      <c r="Y380" s="137">
        <f>IF(AND(Y$3&gt;=$K380,Y$3&lt;$L380),100*$AM380,0)</f>
        <v>0</v>
      </c>
      <c r="Z380" s="137">
        <f>IF(AND(Z$3&gt;=$K380,Z$3&lt;$L380),100*$AM380,0)</f>
        <v>0</v>
      </c>
      <c r="AA380" s="137">
        <f>IF(AND(AA$3&gt;=$K380,AA$3&lt;$L380),100*$AM380,0)</f>
        <v>0</v>
      </c>
      <c r="AB380" s="137">
        <f>IF(AND(AB$3&gt;=$K380,AB$3&lt;$L380),100*$AM380,0)</f>
        <v>0</v>
      </c>
      <c r="AC380" s="137">
        <f>IF(AND(AC$3&gt;=$K380,AC$3&lt;$L380),100*$AM380,0)</f>
        <v>0</v>
      </c>
      <c r="AD380" s="137">
        <f>IF(AND(AD$3&gt;=$K380,AD$3&lt;$L380),100*$AM380,0)</f>
        <v>0</v>
      </c>
      <c r="AE380" s="137">
        <f>IF(AND(AE$3&gt;=$K380,AE$3&lt;$L380),100*$AM380,0)</f>
        <v>0</v>
      </c>
      <c r="AF380" s="137">
        <f>IF(AND(AF$3&gt;=$K380,AF$3&lt;$L380),100*$AM380,0)</f>
        <v>0</v>
      </c>
      <c r="AG380" s="137">
        <f>IF(AND(AG$3&gt;=$K380,AG$3&lt;$L380),100*$AM380,0)</f>
        <v>0</v>
      </c>
      <c r="AH380" s="137">
        <f>IF(AND(AH$3&gt;=$K380,AH$3&lt;$L380),100*$AM380,0)</f>
        <v>0</v>
      </c>
      <c r="AI380" s="137">
        <f>IF(AND(AI$3&gt;=$K380,AI$3&lt;$L380),100*$AM380,0)</f>
        <v>0</v>
      </c>
      <c r="AJ380" s="137">
        <f>IF(AND(AJ$3&gt;=$K380,AJ$3&lt;$L380),100*$AM380,0)</f>
        <v>0</v>
      </c>
      <c r="AK380" s="136">
        <f ca="1">IF(AND(AND($AK$3&lt;=B380,B380&lt;=$AK$1),B380&lt;&gt;""),1,0)</f>
        <v>1</v>
      </c>
      <c r="AL380" s="136">
        <f t="shared" si="6"/>
        <v>1</v>
      </c>
      <c r="AM380" s="136">
        <v>1</v>
      </c>
    </row>
    <row r="381" spans="1:39" ht="56.25">
      <c r="A381" s="148">
        <v>963</v>
      </c>
      <c r="B381" s="149">
        <v>46062</v>
      </c>
      <c r="C381" s="150">
        <v>8</v>
      </c>
      <c r="D381" s="150">
        <v>12</v>
      </c>
      <c r="E381" s="153" t="s">
        <v>84</v>
      </c>
      <c r="F381" s="156" t="s">
        <v>96</v>
      </c>
      <c r="G381" s="156" t="s">
        <v>495</v>
      </c>
      <c r="H381" s="138" t="str">
        <f>IF(OR(G381="中止",G381="取消"),"998",IF(ISNA(MATCH($E381,施設情報!$B$2:$B$96,0)),"999",INDEX(施設情報!$C$2:$C$96,MATCH($E381,施設情報!$B$2:$B$96,0))))</f>
        <v>067</v>
      </c>
      <c r="I381" s="139">
        <f>B381</f>
        <v>46062</v>
      </c>
      <c r="J381" s="137" t="str">
        <f>H381&amp;"-"&amp;I381</f>
        <v>067-46062</v>
      </c>
      <c r="K381" s="137">
        <f>C381/24</f>
        <v>0.33333333333333331</v>
      </c>
      <c r="L381" s="137">
        <f>D381/24</f>
        <v>0.5</v>
      </c>
      <c r="M381" s="137">
        <f>IF(AND(M$3&gt;=$K381,M$3&lt;$L381),100*$AM381,0)</f>
        <v>0</v>
      </c>
      <c r="N381" s="137">
        <f>IF(AND(N$3&gt;=$K381,N$3&lt;$L381),100*$AM381,0)</f>
        <v>0</v>
      </c>
      <c r="O381" s="137">
        <f>IF(AND(O$3&gt;=$K381,O$3&lt;$L381),100*$AM381,0)</f>
        <v>0</v>
      </c>
      <c r="P381" s="137">
        <f>IF(AND(P$3&gt;=$K381,P$3&lt;$L381),100*$AM381,0)</f>
        <v>0</v>
      </c>
      <c r="Q381" s="137">
        <f>IF(AND(Q$3&gt;=$K381,Q$3&lt;$L381),100*$AM381,0)</f>
        <v>0</v>
      </c>
      <c r="R381" s="137">
        <f>IF(AND(R$3&gt;=$K381,R$3&lt;$L381),100*$AM381,0)</f>
        <v>0</v>
      </c>
      <c r="S381" s="137">
        <f>IF(AND(S$3&gt;=$K381,S$3&lt;$L381),100*$AM381,0)</f>
        <v>0</v>
      </c>
      <c r="T381" s="137">
        <f>IF(AND(T$3&gt;=$K381,T$3&lt;$L381),100*$AM381,0)</f>
        <v>0</v>
      </c>
      <c r="U381" s="137">
        <f>IF(AND(U$3&gt;=$K381,U$3&lt;$L381),100*$AM381,0)</f>
        <v>100</v>
      </c>
      <c r="V381" s="137">
        <f>IF(AND(V$3&gt;=$K381,V$3&lt;$L381),100*$AM381,0)</f>
        <v>100</v>
      </c>
      <c r="W381" s="137">
        <f>IF(AND(W$3&gt;=$K381,W$3&lt;$L381),100*$AM381,0)</f>
        <v>100</v>
      </c>
      <c r="X381" s="137">
        <f>IF(AND(X$3&gt;=$K381,X$3&lt;$L381),100*$AM381,0)</f>
        <v>100</v>
      </c>
      <c r="Y381" s="137">
        <f>IF(AND(Y$3&gt;=$K381,Y$3&lt;$L381),100*$AM381,0)</f>
        <v>0</v>
      </c>
      <c r="Z381" s="137">
        <f>IF(AND(Z$3&gt;=$K381,Z$3&lt;$L381),100*$AM381,0)</f>
        <v>0</v>
      </c>
      <c r="AA381" s="137">
        <f>IF(AND(AA$3&gt;=$K381,AA$3&lt;$L381),100*$AM381,0)</f>
        <v>0</v>
      </c>
      <c r="AB381" s="137">
        <f>IF(AND(AB$3&gt;=$K381,AB$3&lt;$L381),100*$AM381,0)</f>
        <v>0</v>
      </c>
      <c r="AC381" s="137">
        <f>IF(AND(AC$3&gt;=$K381,AC$3&lt;$L381),100*$AM381,0)</f>
        <v>0</v>
      </c>
      <c r="AD381" s="137">
        <f>IF(AND(AD$3&gt;=$K381,AD$3&lt;$L381),100*$AM381,0)</f>
        <v>0</v>
      </c>
      <c r="AE381" s="137">
        <f>IF(AND(AE$3&gt;=$K381,AE$3&lt;$L381),100*$AM381,0)</f>
        <v>0</v>
      </c>
      <c r="AF381" s="137">
        <f>IF(AND(AF$3&gt;=$K381,AF$3&lt;$L381),100*$AM381,0)</f>
        <v>0</v>
      </c>
      <c r="AG381" s="137">
        <f>IF(AND(AG$3&gt;=$K381,AG$3&lt;$L381),100*$AM381,0)</f>
        <v>0</v>
      </c>
      <c r="AH381" s="137">
        <f>IF(AND(AH$3&gt;=$K381,AH$3&lt;$L381),100*$AM381,0)</f>
        <v>0</v>
      </c>
      <c r="AI381" s="137">
        <f>IF(AND(AI$3&gt;=$K381,AI$3&lt;$L381),100*$AM381,0)</f>
        <v>0</v>
      </c>
      <c r="AJ381" s="137">
        <f>IF(AND(AJ$3&gt;=$K381,AJ$3&lt;$L381),100*$AM381,0)</f>
        <v>0</v>
      </c>
      <c r="AK381" s="136">
        <f ca="1">IF(AND(AND($AK$3&lt;=B381,B381&lt;=$AK$1),B381&lt;&gt;""),1,0)</f>
        <v>1</v>
      </c>
      <c r="AL381" s="136">
        <f t="shared" si="6"/>
        <v>1</v>
      </c>
      <c r="AM381" s="136">
        <v>1</v>
      </c>
    </row>
    <row r="382" spans="1:39" ht="56.25">
      <c r="A382" s="148">
        <v>964</v>
      </c>
      <c r="B382" s="149">
        <v>46062</v>
      </c>
      <c r="C382" s="150">
        <v>8</v>
      </c>
      <c r="D382" s="150">
        <v>12</v>
      </c>
      <c r="E382" s="153" t="s">
        <v>85</v>
      </c>
      <c r="F382" s="156" t="s">
        <v>96</v>
      </c>
      <c r="G382" s="156" t="s">
        <v>495</v>
      </c>
      <c r="H382" s="138" t="str">
        <f>IF(OR(G382="中止",G382="取消"),"998",IF(ISNA(MATCH($E382,施設情報!$B$2:$B$96,0)),"999",INDEX(施設情報!$C$2:$C$96,MATCH($E382,施設情報!$B$2:$B$96,0))))</f>
        <v>065</v>
      </c>
      <c r="I382" s="139">
        <f>B382</f>
        <v>46062</v>
      </c>
      <c r="J382" s="137" t="str">
        <f>H382&amp;"-"&amp;I382</f>
        <v>065-46062</v>
      </c>
      <c r="K382" s="137">
        <f>C382/24</f>
        <v>0.33333333333333331</v>
      </c>
      <c r="L382" s="137">
        <f>D382/24</f>
        <v>0.5</v>
      </c>
      <c r="M382" s="137">
        <f>IF(AND(M$3&gt;=$K382,M$3&lt;$L382),100*$AM382,0)</f>
        <v>0</v>
      </c>
      <c r="N382" s="137">
        <f>IF(AND(N$3&gt;=$K382,N$3&lt;$L382),100*$AM382,0)</f>
        <v>0</v>
      </c>
      <c r="O382" s="137">
        <f>IF(AND(O$3&gt;=$K382,O$3&lt;$L382),100*$AM382,0)</f>
        <v>0</v>
      </c>
      <c r="P382" s="137">
        <f>IF(AND(P$3&gt;=$K382,P$3&lt;$L382),100*$AM382,0)</f>
        <v>0</v>
      </c>
      <c r="Q382" s="137">
        <f>IF(AND(Q$3&gt;=$K382,Q$3&lt;$L382),100*$AM382,0)</f>
        <v>0</v>
      </c>
      <c r="R382" s="137">
        <f>IF(AND(R$3&gt;=$K382,R$3&lt;$L382),100*$AM382,0)</f>
        <v>0</v>
      </c>
      <c r="S382" s="137">
        <f>IF(AND(S$3&gt;=$K382,S$3&lt;$L382),100*$AM382,0)</f>
        <v>0</v>
      </c>
      <c r="T382" s="137">
        <f>IF(AND(T$3&gt;=$K382,T$3&lt;$L382),100*$AM382,0)</f>
        <v>0</v>
      </c>
      <c r="U382" s="137">
        <f>IF(AND(U$3&gt;=$K382,U$3&lt;$L382),100*$AM382,0)</f>
        <v>100</v>
      </c>
      <c r="V382" s="137">
        <f>IF(AND(V$3&gt;=$K382,V$3&lt;$L382),100*$AM382,0)</f>
        <v>100</v>
      </c>
      <c r="W382" s="137">
        <f>IF(AND(W$3&gt;=$K382,W$3&lt;$L382),100*$AM382,0)</f>
        <v>100</v>
      </c>
      <c r="X382" s="137">
        <f>IF(AND(X$3&gt;=$K382,X$3&lt;$L382),100*$AM382,0)</f>
        <v>100</v>
      </c>
      <c r="Y382" s="137">
        <f>IF(AND(Y$3&gt;=$K382,Y$3&lt;$L382),100*$AM382,0)</f>
        <v>0</v>
      </c>
      <c r="Z382" s="137">
        <f>IF(AND(Z$3&gt;=$K382,Z$3&lt;$L382),100*$AM382,0)</f>
        <v>0</v>
      </c>
      <c r="AA382" s="137">
        <f>IF(AND(AA$3&gt;=$K382,AA$3&lt;$L382),100*$AM382,0)</f>
        <v>0</v>
      </c>
      <c r="AB382" s="137">
        <f>IF(AND(AB$3&gt;=$K382,AB$3&lt;$L382),100*$AM382,0)</f>
        <v>0</v>
      </c>
      <c r="AC382" s="137">
        <f>IF(AND(AC$3&gt;=$K382,AC$3&lt;$L382),100*$AM382,0)</f>
        <v>0</v>
      </c>
      <c r="AD382" s="137">
        <f>IF(AND(AD$3&gt;=$K382,AD$3&lt;$L382),100*$AM382,0)</f>
        <v>0</v>
      </c>
      <c r="AE382" s="137">
        <f>IF(AND(AE$3&gt;=$K382,AE$3&lt;$L382),100*$AM382,0)</f>
        <v>0</v>
      </c>
      <c r="AF382" s="137">
        <f>IF(AND(AF$3&gt;=$K382,AF$3&lt;$L382),100*$AM382,0)</f>
        <v>0</v>
      </c>
      <c r="AG382" s="137">
        <f>IF(AND(AG$3&gt;=$K382,AG$3&lt;$L382),100*$AM382,0)</f>
        <v>0</v>
      </c>
      <c r="AH382" s="137">
        <f>IF(AND(AH$3&gt;=$K382,AH$3&lt;$L382),100*$AM382,0)</f>
        <v>0</v>
      </c>
      <c r="AI382" s="137">
        <f>IF(AND(AI$3&gt;=$K382,AI$3&lt;$L382),100*$AM382,0)</f>
        <v>0</v>
      </c>
      <c r="AJ382" s="137">
        <f>IF(AND(AJ$3&gt;=$K382,AJ$3&lt;$L382),100*$AM382,0)</f>
        <v>0</v>
      </c>
      <c r="AK382" s="136">
        <f ca="1">IF(AND(AND($AK$3&lt;=B382,B382&lt;=$AK$1),B382&lt;&gt;""),1,0)</f>
        <v>1</v>
      </c>
      <c r="AL382" s="136">
        <f t="shared" si="6"/>
        <v>1</v>
      </c>
      <c r="AM382" s="136">
        <v>1</v>
      </c>
    </row>
    <row r="383" spans="1:39" ht="56.25">
      <c r="A383" s="148">
        <v>965</v>
      </c>
      <c r="B383" s="149">
        <v>46062</v>
      </c>
      <c r="C383" s="150">
        <v>8</v>
      </c>
      <c r="D383" s="150">
        <v>12</v>
      </c>
      <c r="E383" s="153" t="s">
        <v>86</v>
      </c>
      <c r="F383" s="156" t="s">
        <v>96</v>
      </c>
      <c r="G383" s="156" t="s">
        <v>495</v>
      </c>
      <c r="H383" s="138" t="str">
        <f>IF(OR(G383="中止",G383="取消"),"998",IF(ISNA(MATCH($E383,施設情報!$B$2:$B$96,0)),"999",INDEX(施設情報!$C$2:$C$96,MATCH($E383,施設情報!$B$2:$B$96,0))))</f>
        <v>066</v>
      </c>
      <c r="I383" s="139">
        <f>B383</f>
        <v>46062</v>
      </c>
      <c r="J383" s="137" t="str">
        <f>H383&amp;"-"&amp;I383</f>
        <v>066-46062</v>
      </c>
      <c r="K383" s="137">
        <f>C383/24</f>
        <v>0.33333333333333331</v>
      </c>
      <c r="L383" s="137">
        <f>D383/24</f>
        <v>0.5</v>
      </c>
      <c r="M383" s="137">
        <f>IF(AND(M$3&gt;=$K383,M$3&lt;$L383),100*$AM383,0)</f>
        <v>0</v>
      </c>
      <c r="N383" s="137">
        <f>IF(AND(N$3&gt;=$K383,N$3&lt;$L383),100*$AM383,0)</f>
        <v>0</v>
      </c>
      <c r="O383" s="137">
        <f>IF(AND(O$3&gt;=$K383,O$3&lt;$L383),100*$AM383,0)</f>
        <v>0</v>
      </c>
      <c r="P383" s="137">
        <f>IF(AND(P$3&gt;=$K383,P$3&lt;$L383),100*$AM383,0)</f>
        <v>0</v>
      </c>
      <c r="Q383" s="137">
        <f>IF(AND(Q$3&gt;=$K383,Q$3&lt;$L383),100*$AM383,0)</f>
        <v>0</v>
      </c>
      <c r="R383" s="137">
        <f>IF(AND(R$3&gt;=$K383,R$3&lt;$L383),100*$AM383,0)</f>
        <v>0</v>
      </c>
      <c r="S383" s="137">
        <f>IF(AND(S$3&gt;=$K383,S$3&lt;$L383),100*$AM383,0)</f>
        <v>0</v>
      </c>
      <c r="T383" s="137">
        <f>IF(AND(T$3&gt;=$K383,T$3&lt;$L383),100*$AM383,0)</f>
        <v>0</v>
      </c>
      <c r="U383" s="137">
        <f>IF(AND(U$3&gt;=$K383,U$3&lt;$L383),100*$AM383,0)</f>
        <v>100</v>
      </c>
      <c r="V383" s="137">
        <f>IF(AND(V$3&gt;=$K383,V$3&lt;$L383),100*$AM383,0)</f>
        <v>100</v>
      </c>
      <c r="W383" s="137">
        <f>IF(AND(W$3&gt;=$K383,W$3&lt;$L383),100*$AM383,0)</f>
        <v>100</v>
      </c>
      <c r="X383" s="137">
        <f>IF(AND(X$3&gt;=$K383,X$3&lt;$L383),100*$AM383,0)</f>
        <v>100</v>
      </c>
      <c r="Y383" s="137">
        <f>IF(AND(Y$3&gt;=$K383,Y$3&lt;$L383),100*$AM383,0)</f>
        <v>0</v>
      </c>
      <c r="Z383" s="137">
        <f>IF(AND(Z$3&gt;=$K383,Z$3&lt;$L383),100*$AM383,0)</f>
        <v>0</v>
      </c>
      <c r="AA383" s="137">
        <f>IF(AND(AA$3&gt;=$K383,AA$3&lt;$L383),100*$AM383,0)</f>
        <v>0</v>
      </c>
      <c r="AB383" s="137">
        <f>IF(AND(AB$3&gt;=$K383,AB$3&lt;$L383),100*$AM383,0)</f>
        <v>0</v>
      </c>
      <c r="AC383" s="137">
        <f>IF(AND(AC$3&gt;=$K383,AC$3&lt;$L383),100*$AM383,0)</f>
        <v>0</v>
      </c>
      <c r="AD383" s="137">
        <f>IF(AND(AD$3&gt;=$K383,AD$3&lt;$L383),100*$AM383,0)</f>
        <v>0</v>
      </c>
      <c r="AE383" s="137">
        <f>IF(AND(AE$3&gt;=$K383,AE$3&lt;$L383),100*$AM383,0)</f>
        <v>0</v>
      </c>
      <c r="AF383" s="137">
        <f>IF(AND(AF$3&gt;=$K383,AF$3&lt;$L383),100*$AM383,0)</f>
        <v>0</v>
      </c>
      <c r="AG383" s="137">
        <f>IF(AND(AG$3&gt;=$K383,AG$3&lt;$L383),100*$AM383,0)</f>
        <v>0</v>
      </c>
      <c r="AH383" s="137">
        <f>IF(AND(AH$3&gt;=$K383,AH$3&lt;$L383),100*$AM383,0)</f>
        <v>0</v>
      </c>
      <c r="AI383" s="137">
        <f>IF(AND(AI$3&gt;=$K383,AI$3&lt;$L383),100*$AM383,0)</f>
        <v>0</v>
      </c>
      <c r="AJ383" s="137">
        <f>IF(AND(AJ$3&gt;=$K383,AJ$3&lt;$L383),100*$AM383,0)</f>
        <v>0</v>
      </c>
      <c r="AK383" s="136">
        <f ca="1">IF(AND(AND($AK$3&lt;=B383,B383&lt;=$AK$1),B383&lt;&gt;""),1,0)</f>
        <v>1</v>
      </c>
      <c r="AL383" s="136">
        <f t="shared" si="6"/>
        <v>1</v>
      </c>
      <c r="AM383" s="136">
        <v>1</v>
      </c>
    </row>
    <row r="384" spans="1:39" ht="56.25">
      <c r="A384" s="148">
        <v>966</v>
      </c>
      <c r="B384" s="149">
        <v>46062</v>
      </c>
      <c r="C384" s="150">
        <v>8</v>
      </c>
      <c r="D384" s="150">
        <v>12</v>
      </c>
      <c r="E384" s="153" t="s">
        <v>54</v>
      </c>
      <c r="F384" s="156" t="s">
        <v>96</v>
      </c>
      <c r="G384" s="156" t="s">
        <v>495</v>
      </c>
      <c r="H384" s="138" t="str">
        <f>IF(OR(G384="中止",G384="取消"),"998",IF(ISNA(MATCH($E384,施設情報!$B$2:$B$96,0)),"999",INDEX(施設情報!$C$2:$C$96,MATCH($E384,施設情報!$B$2:$B$96,0))))</f>
        <v>026</v>
      </c>
      <c r="I384" s="139">
        <f>B384</f>
        <v>46062</v>
      </c>
      <c r="J384" s="137" t="str">
        <f>H384&amp;"-"&amp;I384</f>
        <v>026-46062</v>
      </c>
      <c r="K384" s="137">
        <f>C384/24</f>
        <v>0.33333333333333331</v>
      </c>
      <c r="L384" s="137">
        <f>D384/24</f>
        <v>0.5</v>
      </c>
      <c r="M384" s="137">
        <f>IF(AND(M$3&gt;=$K384,M$3&lt;$L384),100*$AM384,0)</f>
        <v>0</v>
      </c>
      <c r="N384" s="137">
        <f>IF(AND(N$3&gt;=$K384,N$3&lt;$L384),100*$AM384,0)</f>
        <v>0</v>
      </c>
      <c r="O384" s="137">
        <f>IF(AND(O$3&gt;=$K384,O$3&lt;$L384),100*$AM384,0)</f>
        <v>0</v>
      </c>
      <c r="P384" s="137">
        <f>IF(AND(P$3&gt;=$K384,P$3&lt;$L384),100*$AM384,0)</f>
        <v>0</v>
      </c>
      <c r="Q384" s="137">
        <f>IF(AND(Q$3&gt;=$K384,Q$3&lt;$L384),100*$AM384,0)</f>
        <v>0</v>
      </c>
      <c r="R384" s="137">
        <f>IF(AND(R$3&gt;=$K384,R$3&lt;$L384),100*$AM384,0)</f>
        <v>0</v>
      </c>
      <c r="S384" s="137">
        <f>IF(AND(S$3&gt;=$K384,S$3&lt;$L384),100*$AM384,0)</f>
        <v>0</v>
      </c>
      <c r="T384" s="137">
        <f>IF(AND(T$3&gt;=$K384,T$3&lt;$L384),100*$AM384,0)</f>
        <v>0</v>
      </c>
      <c r="U384" s="137">
        <f>IF(AND(U$3&gt;=$K384,U$3&lt;$L384),100*$AM384,0)</f>
        <v>100</v>
      </c>
      <c r="V384" s="137">
        <f>IF(AND(V$3&gt;=$K384,V$3&lt;$L384),100*$AM384,0)</f>
        <v>100</v>
      </c>
      <c r="W384" s="137">
        <f>IF(AND(W$3&gt;=$K384,W$3&lt;$L384),100*$AM384,0)</f>
        <v>100</v>
      </c>
      <c r="X384" s="137">
        <f>IF(AND(X$3&gt;=$K384,X$3&lt;$L384),100*$AM384,0)</f>
        <v>100</v>
      </c>
      <c r="Y384" s="137">
        <f>IF(AND(Y$3&gt;=$K384,Y$3&lt;$L384),100*$AM384,0)</f>
        <v>0</v>
      </c>
      <c r="Z384" s="137">
        <f>IF(AND(Z$3&gt;=$K384,Z$3&lt;$L384),100*$AM384,0)</f>
        <v>0</v>
      </c>
      <c r="AA384" s="137">
        <f>IF(AND(AA$3&gt;=$K384,AA$3&lt;$L384),100*$AM384,0)</f>
        <v>0</v>
      </c>
      <c r="AB384" s="137">
        <f>IF(AND(AB$3&gt;=$K384,AB$3&lt;$L384),100*$AM384,0)</f>
        <v>0</v>
      </c>
      <c r="AC384" s="137">
        <f>IF(AND(AC$3&gt;=$K384,AC$3&lt;$L384),100*$AM384,0)</f>
        <v>0</v>
      </c>
      <c r="AD384" s="137">
        <f>IF(AND(AD$3&gt;=$K384,AD$3&lt;$L384),100*$AM384,0)</f>
        <v>0</v>
      </c>
      <c r="AE384" s="137">
        <f>IF(AND(AE$3&gt;=$K384,AE$3&lt;$L384),100*$AM384,0)</f>
        <v>0</v>
      </c>
      <c r="AF384" s="137">
        <f>IF(AND(AF$3&gt;=$K384,AF$3&lt;$L384),100*$AM384,0)</f>
        <v>0</v>
      </c>
      <c r="AG384" s="137">
        <f>IF(AND(AG$3&gt;=$K384,AG$3&lt;$L384),100*$AM384,0)</f>
        <v>0</v>
      </c>
      <c r="AH384" s="137">
        <f>IF(AND(AH$3&gt;=$K384,AH$3&lt;$L384),100*$AM384,0)</f>
        <v>0</v>
      </c>
      <c r="AI384" s="137">
        <f>IF(AND(AI$3&gt;=$K384,AI$3&lt;$L384),100*$AM384,0)</f>
        <v>0</v>
      </c>
      <c r="AJ384" s="137">
        <f>IF(AND(AJ$3&gt;=$K384,AJ$3&lt;$L384),100*$AM384,0)</f>
        <v>0</v>
      </c>
      <c r="AK384" s="136">
        <f ca="1">IF(AND(AND($AK$3&lt;=B384,B384&lt;=$AK$1),B384&lt;&gt;""),1,0)</f>
        <v>1</v>
      </c>
      <c r="AL384" s="136">
        <f t="shared" si="6"/>
        <v>1</v>
      </c>
      <c r="AM384" s="136">
        <v>1</v>
      </c>
    </row>
    <row r="385" spans="1:39" ht="56.25">
      <c r="A385" s="148">
        <v>967</v>
      </c>
      <c r="B385" s="149">
        <v>46062</v>
      </c>
      <c r="C385" s="150">
        <v>8</v>
      </c>
      <c r="D385" s="150">
        <v>12</v>
      </c>
      <c r="E385" s="153" t="s">
        <v>30</v>
      </c>
      <c r="F385" s="156" t="s">
        <v>96</v>
      </c>
      <c r="G385" s="156" t="s">
        <v>495</v>
      </c>
      <c r="H385" s="138" t="str">
        <f>IF(OR(G385="中止",G385="取消"),"998",IF(ISNA(MATCH($E385,施設情報!$B$2:$B$96,0)),"999",INDEX(施設情報!$C$2:$C$96,MATCH($E385,施設情報!$B$2:$B$96,0))))</f>
        <v>027</v>
      </c>
      <c r="I385" s="139">
        <f>B385</f>
        <v>46062</v>
      </c>
      <c r="J385" s="137" t="str">
        <f>H385&amp;"-"&amp;I385</f>
        <v>027-46062</v>
      </c>
      <c r="K385" s="137">
        <f>C385/24</f>
        <v>0.33333333333333331</v>
      </c>
      <c r="L385" s="137">
        <f>D385/24</f>
        <v>0.5</v>
      </c>
      <c r="M385" s="137">
        <f>IF(AND(M$3&gt;=$K385,M$3&lt;$L385),100*$AM385,0)</f>
        <v>0</v>
      </c>
      <c r="N385" s="137">
        <f>IF(AND(N$3&gt;=$K385,N$3&lt;$L385),100*$AM385,0)</f>
        <v>0</v>
      </c>
      <c r="O385" s="137">
        <f>IF(AND(O$3&gt;=$K385,O$3&lt;$L385),100*$AM385,0)</f>
        <v>0</v>
      </c>
      <c r="P385" s="137">
        <f>IF(AND(P$3&gt;=$K385,P$3&lt;$L385),100*$AM385,0)</f>
        <v>0</v>
      </c>
      <c r="Q385" s="137">
        <f>IF(AND(Q$3&gt;=$K385,Q$3&lt;$L385),100*$AM385,0)</f>
        <v>0</v>
      </c>
      <c r="R385" s="137">
        <f>IF(AND(R$3&gt;=$K385,R$3&lt;$L385),100*$AM385,0)</f>
        <v>0</v>
      </c>
      <c r="S385" s="137">
        <f>IF(AND(S$3&gt;=$K385,S$3&lt;$L385),100*$AM385,0)</f>
        <v>0</v>
      </c>
      <c r="T385" s="137">
        <f>IF(AND(T$3&gt;=$K385,T$3&lt;$L385),100*$AM385,0)</f>
        <v>0</v>
      </c>
      <c r="U385" s="137">
        <f>IF(AND(U$3&gt;=$K385,U$3&lt;$L385),100*$AM385,0)</f>
        <v>100</v>
      </c>
      <c r="V385" s="137">
        <f>IF(AND(V$3&gt;=$K385,V$3&lt;$L385),100*$AM385,0)</f>
        <v>100</v>
      </c>
      <c r="W385" s="137">
        <f>IF(AND(W$3&gt;=$K385,W$3&lt;$L385),100*$AM385,0)</f>
        <v>100</v>
      </c>
      <c r="X385" s="137">
        <f>IF(AND(X$3&gt;=$K385,X$3&lt;$L385),100*$AM385,0)</f>
        <v>100</v>
      </c>
      <c r="Y385" s="137">
        <f>IF(AND(Y$3&gt;=$K385,Y$3&lt;$L385),100*$AM385,0)</f>
        <v>0</v>
      </c>
      <c r="Z385" s="137">
        <f>IF(AND(Z$3&gt;=$K385,Z$3&lt;$L385),100*$AM385,0)</f>
        <v>0</v>
      </c>
      <c r="AA385" s="137">
        <f>IF(AND(AA$3&gt;=$K385,AA$3&lt;$L385),100*$AM385,0)</f>
        <v>0</v>
      </c>
      <c r="AB385" s="137">
        <f>IF(AND(AB$3&gt;=$K385,AB$3&lt;$L385),100*$AM385,0)</f>
        <v>0</v>
      </c>
      <c r="AC385" s="137">
        <f>IF(AND(AC$3&gt;=$K385,AC$3&lt;$L385),100*$AM385,0)</f>
        <v>0</v>
      </c>
      <c r="AD385" s="137">
        <f>IF(AND(AD$3&gt;=$K385,AD$3&lt;$L385),100*$AM385,0)</f>
        <v>0</v>
      </c>
      <c r="AE385" s="137">
        <f>IF(AND(AE$3&gt;=$K385,AE$3&lt;$L385),100*$AM385,0)</f>
        <v>0</v>
      </c>
      <c r="AF385" s="137">
        <f>IF(AND(AF$3&gt;=$K385,AF$3&lt;$L385),100*$AM385,0)</f>
        <v>0</v>
      </c>
      <c r="AG385" s="137">
        <f>IF(AND(AG$3&gt;=$K385,AG$3&lt;$L385),100*$AM385,0)</f>
        <v>0</v>
      </c>
      <c r="AH385" s="137">
        <f>IF(AND(AH$3&gt;=$K385,AH$3&lt;$L385),100*$AM385,0)</f>
        <v>0</v>
      </c>
      <c r="AI385" s="137">
        <f>IF(AND(AI$3&gt;=$K385,AI$3&lt;$L385),100*$AM385,0)</f>
        <v>0</v>
      </c>
      <c r="AJ385" s="137">
        <f>IF(AND(AJ$3&gt;=$K385,AJ$3&lt;$L385),100*$AM385,0)</f>
        <v>0</v>
      </c>
      <c r="AK385" s="136">
        <f ca="1">IF(AND(AND($AK$3&lt;=B385,B385&lt;=$AK$1),B385&lt;&gt;""),1,0)</f>
        <v>1</v>
      </c>
      <c r="AL385" s="136">
        <f t="shared" si="6"/>
        <v>1</v>
      </c>
      <c r="AM385" s="136">
        <v>1</v>
      </c>
    </row>
    <row r="386" spans="1:39" ht="75">
      <c r="A386" s="148">
        <v>968</v>
      </c>
      <c r="B386" s="149">
        <v>46062</v>
      </c>
      <c r="C386" s="150">
        <v>8</v>
      </c>
      <c r="D386" s="150">
        <v>12</v>
      </c>
      <c r="E386" s="153" t="s">
        <v>62</v>
      </c>
      <c r="F386" s="156" t="s">
        <v>96</v>
      </c>
      <c r="G386" s="156" t="s">
        <v>495</v>
      </c>
      <c r="H386" s="138" t="str">
        <f>IF(OR(G386="中止",G386="取消"),"998",IF(ISNA(MATCH($E386,施設情報!$B$2:$B$96,0)),"999",INDEX(施設情報!$C$2:$C$96,MATCH($E386,施設情報!$B$2:$B$96,0))))</f>
        <v>029</v>
      </c>
      <c r="I386" s="139">
        <f>B386</f>
        <v>46062</v>
      </c>
      <c r="J386" s="137" t="str">
        <f>H386&amp;"-"&amp;I386</f>
        <v>029-46062</v>
      </c>
      <c r="K386" s="137">
        <f>C386/24</f>
        <v>0.33333333333333331</v>
      </c>
      <c r="L386" s="137">
        <f>D386/24</f>
        <v>0.5</v>
      </c>
      <c r="M386" s="137">
        <f>IF(AND(M$3&gt;=$K386,M$3&lt;$L386),100*$AM386,0)</f>
        <v>0</v>
      </c>
      <c r="N386" s="137">
        <f>IF(AND(N$3&gt;=$K386,N$3&lt;$L386),100*$AM386,0)</f>
        <v>0</v>
      </c>
      <c r="O386" s="137">
        <f>IF(AND(O$3&gt;=$K386,O$3&lt;$L386),100*$AM386,0)</f>
        <v>0</v>
      </c>
      <c r="P386" s="137">
        <f>IF(AND(P$3&gt;=$K386,P$3&lt;$L386),100*$AM386,0)</f>
        <v>0</v>
      </c>
      <c r="Q386" s="137">
        <f>IF(AND(Q$3&gt;=$K386,Q$3&lt;$L386),100*$AM386,0)</f>
        <v>0</v>
      </c>
      <c r="R386" s="137">
        <f>IF(AND(R$3&gt;=$K386,R$3&lt;$L386),100*$AM386,0)</f>
        <v>0</v>
      </c>
      <c r="S386" s="137">
        <f>IF(AND(S$3&gt;=$K386,S$3&lt;$L386),100*$AM386,0)</f>
        <v>0</v>
      </c>
      <c r="T386" s="137">
        <f>IF(AND(T$3&gt;=$K386,T$3&lt;$L386),100*$AM386,0)</f>
        <v>0</v>
      </c>
      <c r="U386" s="137">
        <f>IF(AND(U$3&gt;=$K386,U$3&lt;$L386),100*$AM386,0)</f>
        <v>100</v>
      </c>
      <c r="V386" s="137">
        <f>IF(AND(V$3&gt;=$K386,V$3&lt;$L386),100*$AM386,0)</f>
        <v>100</v>
      </c>
      <c r="W386" s="137">
        <f>IF(AND(W$3&gt;=$K386,W$3&lt;$L386),100*$AM386,0)</f>
        <v>100</v>
      </c>
      <c r="X386" s="137">
        <f>IF(AND(X$3&gt;=$K386,X$3&lt;$L386),100*$AM386,0)</f>
        <v>100</v>
      </c>
      <c r="Y386" s="137">
        <f>IF(AND(Y$3&gt;=$K386,Y$3&lt;$L386),100*$AM386,0)</f>
        <v>0</v>
      </c>
      <c r="Z386" s="137">
        <f>IF(AND(Z$3&gt;=$K386,Z$3&lt;$L386),100*$AM386,0)</f>
        <v>0</v>
      </c>
      <c r="AA386" s="137">
        <f>IF(AND(AA$3&gt;=$K386,AA$3&lt;$L386),100*$AM386,0)</f>
        <v>0</v>
      </c>
      <c r="AB386" s="137">
        <f>IF(AND(AB$3&gt;=$K386,AB$3&lt;$L386),100*$AM386,0)</f>
        <v>0</v>
      </c>
      <c r="AC386" s="137">
        <f>IF(AND(AC$3&gt;=$K386,AC$3&lt;$L386),100*$AM386,0)</f>
        <v>0</v>
      </c>
      <c r="AD386" s="137">
        <f>IF(AND(AD$3&gt;=$K386,AD$3&lt;$L386),100*$AM386,0)</f>
        <v>0</v>
      </c>
      <c r="AE386" s="137">
        <f>IF(AND(AE$3&gt;=$K386,AE$3&lt;$L386),100*$AM386,0)</f>
        <v>0</v>
      </c>
      <c r="AF386" s="137">
        <f>IF(AND(AF$3&gt;=$K386,AF$3&lt;$L386),100*$AM386,0)</f>
        <v>0</v>
      </c>
      <c r="AG386" s="137">
        <f>IF(AND(AG$3&gt;=$K386,AG$3&lt;$L386),100*$AM386,0)</f>
        <v>0</v>
      </c>
      <c r="AH386" s="137">
        <f>IF(AND(AH$3&gt;=$K386,AH$3&lt;$L386),100*$AM386,0)</f>
        <v>0</v>
      </c>
      <c r="AI386" s="137">
        <f>IF(AND(AI$3&gt;=$K386,AI$3&lt;$L386),100*$AM386,0)</f>
        <v>0</v>
      </c>
      <c r="AJ386" s="137">
        <f>IF(AND(AJ$3&gt;=$K386,AJ$3&lt;$L386),100*$AM386,0)</f>
        <v>0</v>
      </c>
      <c r="AK386" s="136">
        <f ca="1">IF(AND(AND($AK$3&lt;=B386,B386&lt;=$AK$1),B386&lt;&gt;""),1,0)</f>
        <v>1</v>
      </c>
      <c r="AL386" s="136">
        <f t="shared" si="6"/>
        <v>1</v>
      </c>
      <c r="AM386" s="136">
        <v>1</v>
      </c>
    </row>
    <row r="387" spans="1:39" ht="56.25">
      <c r="A387" s="148">
        <v>335</v>
      </c>
      <c r="B387" s="152">
        <v>46063</v>
      </c>
      <c r="C387" s="154">
        <v>9</v>
      </c>
      <c r="D387" s="154">
        <v>17</v>
      </c>
      <c r="E387" s="153" t="s">
        <v>53</v>
      </c>
      <c r="F387" s="207" t="s">
        <v>96</v>
      </c>
      <c r="G387" s="207" t="s">
        <v>1</v>
      </c>
      <c r="H387" s="138" t="str">
        <f>IF(OR(G387="中止",G387="取消"),"998",IF(ISNA(MATCH($E387,施設情報!$B$2:$B$96,0)),"999",INDEX(施設情報!$C$2:$C$96,MATCH($E387,施設情報!$B$2:$B$96,0))))</f>
        <v>024</v>
      </c>
      <c r="I387" s="139">
        <f>B387</f>
        <v>46063</v>
      </c>
      <c r="J387" s="137" t="str">
        <f>H387&amp;"-"&amp;I387</f>
        <v>024-46063</v>
      </c>
      <c r="K387" s="137">
        <f>C387/24</f>
        <v>0.375</v>
      </c>
      <c r="L387" s="137">
        <f>D387/24</f>
        <v>0.70833333333333337</v>
      </c>
      <c r="M387" s="137">
        <f>IF(AND(M$3&gt;=$K387,M$3&lt;$L387),100*$AM387,0)</f>
        <v>0</v>
      </c>
      <c r="N387" s="137">
        <f>IF(AND(N$3&gt;=$K387,N$3&lt;$L387),100*$AM387,0)</f>
        <v>0</v>
      </c>
      <c r="O387" s="137">
        <f>IF(AND(O$3&gt;=$K387,O$3&lt;$L387),100*$AM387,0)</f>
        <v>0</v>
      </c>
      <c r="P387" s="137">
        <f>IF(AND(P$3&gt;=$K387,P$3&lt;$L387),100*$AM387,0)</f>
        <v>0</v>
      </c>
      <c r="Q387" s="137">
        <f>IF(AND(Q$3&gt;=$K387,Q$3&lt;$L387),100*$AM387,0)</f>
        <v>0</v>
      </c>
      <c r="R387" s="137">
        <f>IF(AND(R$3&gt;=$K387,R$3&lt;$L387),100*$AM387,0)</f>
        <v>0</v>
      </c>
      <c r="S387" s="137">
        <f>IF(AND(S$3&gt;=$K387,S$3&lt;$L387),100*$AM387,0)</f>
        <v>0</v>
      </c>
      <c r="T387" s="137">
        <f>IF(AND(T$3&gt;=$K387,T$3&lt;$L387),100*$AM387,0)</f>
        <v>0</v>
      </c>
      <c r="U387" s="137">
        <f>IF(AND(U$3&gt;=$K387,U$3&lt;$L387),100*$AM387,0)</f>
        <v>0</v>
      </c>
      <c r="V387" s="137">
        <f>IF(AND(V$3&gt;=$K387,V$3&lt;$L387),100*$AM387,0)</f>
        <v>100</v>
      </c>
      <c r="W387" s="137">
        <f>IF(AND(W$3&gt;=$K387,W$3&lt;$L387),100*$AM387,0)</f>
        <v>100</v>
      </c>
      <c r="X387" s="137">
        <f>IF(AND(X$3&gt;=$K387,X$3&lt;$L387),100*$AM387,0)</f>
        <v>100</v>
      </c>
      <c r="Y387" s="137">
        <f>IF(AND(Y$3&gt;=$K387,Y$3&lt;$L387),100*$AM387,0)</f>
        <v>100</v>
      </c>
      <c r="Z387" s="137">
        <f>IF(AND(Z$3&gt;=$K387,Z$3&lt;$L387),100*$AM387,0)</f>
        <v>100</v>
      </c>
      <c r="AA387" s="137">
        <f>IF(AND(AA$3&gt;=$K387,AA$3&lt;$L387),100*$AM387,0)</f>
        <v>100</v>
      </c>
      <c r="AB387" s="137">
        <f>IF(AND(AB$3&gt;=$K387,AB$3&lt;$L387),100*$AM387,0)</f>
        <v>100</v>
      </c>
      <c r="AC387" s="137">
        <f>IF(AND(AC$3&gt;=$K387,AC$3&lt;$L387),100*$AM387,0)</f>
        <v>100</v>
      </c>
      <c r="AD387" s="137">
        <f>IF(AND(AD$3&gt;=$K387,AD$3&lt;$L387),100*$AM387,0)</f>
        <v>0</v>
      </c>
      <c r="AE387" s="137">
        <f>IF(AND(AE$3&gt;=$K387,AE$3&lt;$L387),100*$AM387,0)</f>
        <v>0</v>
      </c>
      <c r="AF387" s="137">
        <f>IF(AND(AF$3&gt;=$K387,AF$3&lt;$L387),100*$AM387,0)</f>
        <v>0</v>
      </c>
      <c r="AG387" s="137">
        <f>IF(AND(AG$3&gt;=$K387,AG$3&lt;$L387),100*$AM387,0)</f>
        <v>0</v>
      </c>
      <c r="AH387" s="137">
        <f>IF(AND(AH$3&gt;=$K387,AH$3&lt;$L387),100*$AM387,0)</f>
        <v>0</v>
      </c>
      <c r="AI387" s="137">
        <f>IF(AND(AI$3&gt;=$K387,AI$3&lt;$L387),100*$AM387,0)</f>
        <v>0</v>
      </c>
      <c r="AJ387" s="137">
        <f>IF(AND(AJ$3&gt;=$K387,AJ$3&lt;$L387),100*$AM387,0)</f>
        <v>0</v>
      </c>
      <c r="AK387" s="136">
        <f ca="1">IF(AND(AND($AK$3&lt;=B387,B387&lt;=$AK$1),B387&lt;&gt;""),1,0)</f>
        <v>1</v>
      </c>
      <c r="AL387" s="136">
        <f t="shared" si="6"/>
        <v>1</v>
      </c>
      <c r="AM387" s="136">
        <v>1</v>
      </c>
    </row>
    <row r="388" spans="1:39" ht="75">
      <c r="A388" s="148">
        <v>906</v>
      </c>
      <c r="B388" s="149">
        <v>46063</v>
      </c>
      <c r="C388" s="150">
        <v>8</v>
      </c>
      <c r="D388" s="150">
        <v>12</v>
      </c>
      <c r="E388" s="153" t="s">
        <v>41</v>
      </c>
      <c r="F388" s="156" t="s">
        <v>96</v>
      </c>
      <c r="G388" s="156" t="s">
        <v>493</v>
      </c>
      <c r="H388" s="138" t="str">
        <f>IF(OR(G388="中止",G388="取消"),"998",IF(ISNA(MATCH($E388,施設情報!$B$2:$B$96,0)),"999",INDEX(施設情報!$C$2:$C$96,MATCH($E388,施設情報!$B$2:$B$96,0))))</f>
        <v>998</v>
      </c>
      <c r="I388" s="139">
        <f>B388</f>
        <v>46063</v>
      </c>
      <c r="J388" s="137" t="str">
        <f>H388&amp;"-"&amp;I388</f>
        <v>998-46063</v>
      </c>
      <c r="K388" s="137">
        <f>C388/24</f>
        <v>0.33333333333333331</v>
      </c>
      <c r="L388" s="137">
        <f>D388/24</f>
        <v>0.5</v>
      </c>
      <c r="M388" s="137">
        <f>IF(AND(M$3&gt;=$K388,M$3&lt;$L388),100*$AM388,0)</f>
        <v>0</v>
      </c>
      <c r="N388" s="137">
        <f>IF(AND(N$3&gt;=$K388,N$3&lt;$L388),100*$AM388,0)</f>
        <v>0</v>
      </c>
      <c r="O388" s="137">
        <f>IF(AND(O$3&gt;=$K388,O$3&lt;$L388),100*$AM388,0)</f>
        <v>0</v>
      </c>
      <c r="P388" s="137">
        <f>IF(AND(P$3&gt;=$K388,P$3&lt;$L388),100*$AM388,0)</f>
        <v>0</v>
      </c>
      <c r="Q388" s="137">
        <f>IF(AND(Q$3&gt;=$K388,Q$3&lt;$L388),100*$AM388,0)</f>
        <v>0</v>
      </c>
      <c r="R388" s="137">
        <f>IF(AND(R$3&gt;=$K388,R$3&lt;$L388),100*$AM388,0)</f>
        <v>0</v>
      </c>
      <c r="S388" s="137">
        <f>IF(AND(S$3&gt;=$K388,S$3&lt;$L388),100*$AM388,0)</f>
        <v>0</v>
      </c>
      <c r="T388" s="137">
        <f>IF(AND(T$3&gt;=$K388,T$3&lt;$L388),100*$AM388,0)</f>
        <v>0</v>
      </c>
      <c r="U388" s="137">
        <f>IF(AND(U$3&gt;=$K388,U$3&lt;$L388),100*$AM388,0)</f>
        <v>100</v>
      </c>
      <c r="V388" s="137">
        <f>IF(AND(V$3&gt;=$K388,V$3&lt;$L388),100*$AM388,0)</f>
        <v>100</v>
      </c>
      <c r="W388" s="137">
        <f>IF(AND(W$3&gt;=$K388,W$3&lt;$L388),100*$AM388,0)</f>
        <v>100</v>
      </c>
      <c r="X388" s="137">
        <f>IF(AND(X$3&gt;=$K388,X$3&lt;$L388),100*$AM388,0)</f>
        <v>100</v>
      </c>
      <c r="Y388" s="137">
        <f>IF(AND(Y$3&gt;=$K388,Y$3&lt;$L388),100*$AM388,0)</f>
        <v>0</v>
      </c>
      <c r="Z388" s="137">
        <f>IF(AND(Z$3&gt;=$K388,Z$3&lt;$L388),100*$AM388,0)</f>
        <v>0</v>
      </c>
      <c r="AA388" s="137">
        <f>IF(AND(AA$3&gt;=$K388,AA$3&lt;$L388),100*$AM388,0)</f>
        <v>0</v>
      </c>
      <c r="AB388" s="137">
        <f>IF(AND(AB$3&gt;=$K388,AB$3&lt;$L388),100*$AM388,0)</f>
        <v>0</v>
      </c>
      <c r="AC388" s="137">
        <f>IF(AND(AC$3&gt;=$K388,AC$3&lt;$L388),100*$AM388,0)</f>
        <v>0</v>
      </c>
      <c r="AD388" s="137">
        <f>IF(AND(AD$3&gt;=$K388,AD$3&lt;$L388),100*$AM388,0)</f>
        <v>0</v>
      </c>
      <c r="AE388" s="137">
        <f>IF(AND(AE$3&gt;=$K388,AE$3&lt;$L388),100*$AM388,0)</f>
        <v>0</v>
      </c>
      <c r="AF388" s="137">
        <f>IF(AND(AF$3&gt;=$K388,AF$3&lt;$L388),100*$AM388,0)</f>
        <v>0</v>
      </c>
      <c r="AG388" s="137">
        <f>IF(AND(AG$3&gt;=$K388,AG$3&lt;$L388),100*$AM388,0)</f>
        <v>0</v>
      </c>
      <c r="AH388" s="137">
        <f>IF(AND(AH$3&gt;=$K388,AH$3&lt;$L388),100*$AM388,0)</f>
        <v>0</v>
      </c>
      <c r="AI388" s="137">
        <f>IF(AND(AI$3&gt;=$K388,AI$3&lt;$L388),100*$AM388,0)</f>
        <v>0</v>
      </c>
      <c r="AJ388" s="137">
        <f>IF(AND(AJ$3&gt;=$K388,AJ$3&lt;$L388),100*$AM388,0)</f>
        <v>0</v>
      </c>
      <c r="AK388" s="136">
        <f ca="1">IF(AND(AND($AK$3&lt;=B388,B388&lt;=$AK$1),B388&lt;&gt;""),1,0)</f>
        <v>1</v>
      </c>
      <c r="AL388" s="136">
        <f t="shared" si="6"/>
        <v>1</v>
      </c>
      <c r="AM388" s="136">
        <v>1</v>
      </c>
    </row>
    <row r="389" spans="1:39" ht="93.75">
      <c r="A389" s="148">
        <v>907</v>
      </c>
      <c r="B389" s="149">
        <v>46063</v>
      </c>
      <c r="C389" s="150">
        <v>8</v>
      </c>
      <c r="D389" s="150">
        <v>12</v>
      </c>
      <c r="E389" s="153" t="s">
        <v>42</v>
      </c>
      <c r="F389" s="156" t="s">
        <v>96</v>
      </c>
      <c r="G389" s="156" t="s">
        <v>493</v>
      </c>
      <c r="H389" s="138" t="str">
        <f>IF(OR(G389="中止",G389="取消"),"998",IF(ISNA(MATCH($E389,施設情報!$B$2:$B$96,0)),"999",INDEX(施設情報!$C$2:$C$96,MATCH($E389,施設情報!$B$2:$B$96,0))))</f>
        <v>998</v>
      </c>
      <c r="I389" s="139">
        <f>B389</f>
        <v>46063</v>
      </c>
      <c r="J389" s="137" t="str">
        <f>H389&amp;"-"&amp;I389</f>
        <v>998-46063</v>
      </c>
      <c r="K389" s="137">
        <f>C389/24</f>
        <v>0.33333333333333331</v>
      </c>
      <c r="L389" s="137">
        <f>D389/24</f>
        <v>0.5</v>
      </c>
      <c r="M389" s="137">
        <f>IF(AND(M$3&gt;=$K389,M$3&lt;$L389),100*$AM389,0)</f>
        <v>0</v>
      </c>
      <c r="N389" s="137">
        <f>IF(AND(N$3&gt;=$K389,N$3&lt;$L389),100*$AM389,0)</f>
        <v>0</v>
      </c>
      <c r="O389" s="137">
        <f>IF(AND(O$3&gt;=$K389,O$3&lt;$L389),100*$AM389,0)</f>
        <v>0</v>
      </c>
      <c r="P389" s="137">
        <f>IF(AND(P$3&gt;=$K389,P$3&lt;$L389),100*$AM389,0)</f>
        <v>0</v>
      </c>
      <c r="Q389" s="137">
        <f>IF(AND(Q$3&gt;=$K389,Q$3&lt;$L389),100*$AM389,0)</f>
        <v>0</v>
      </c>
      <c r="R389" s="137">
        <f>IF(AND(R$3&gt;=$K389,R$3&lt;$L389),100*$AM389,0)</f>
        <v>0</v>
      </c>
      <c r="S389" s="137">
        <f>IF(AND(S$3&gt;=$K389,S$3&lt;$L389),100*$AM389,0)</f>
        <v>0</v>
      </c>
      <c r="T389" s="137">
        <f>IF(AND(T$3&gt;=$K389,T$3&lt;$L389),100*$AM389,0)</f>
        <v>0</v>
      </c>
      <c r="U389" s="137">
        <f>IF(AND(U$3&gt;=$K389,U$3&lt;$L389),100*$AM389,0)</f>
        <v>100</v>
      </c>
      <c r="V389" s="137">
        <f>IF(AND(V$3&gt;=$K389,V$3&lt;$L389),100*$AM389,0)</f>
        <v>100</v>
      </c>
      <c r="W389" s="137">
        <f>IF(AND(W$3&gt;=$K389,W$3&lt;$L389),100*$AM389,0)</f>
        <v>100</v>
      </c>
      <c r="X389" s="137">
        <f>IF(AND(X$3&gt;=$K389,X$3&lt;$L389),100*$AM389,0)</f>
        <v>100</v>
      </c>
      <c r="Y389" s="137">
        <f>IF(AND(Y$3&gt;=$K389,Y$3&lt;$L389),100*$AM389,0)</f>
        <v>0</v>
      </c>
      <c r="Z389" s="137">
        <f>IF(AND(Z$3&gt;=$K389,Z$3&lt;$L389),100*$AM389,0)</f>
        <v>0</v>
      </c>
      <c r="AA389" s="137">
        <f>IF(AND(AA$3&gt;=$K389,AA$3&lt;$L389),100*$AM389,0)</f>
        <v>0</v>
      </c>
      <c r="AB389" s="137">
        <f>IF(AND(AB$3&gt;=$K389,AB$3&lt;$L389),100*$AM389,0)</f>
        <v>0</v>
      </c>
      <c r="AC389" s="137">
        <f>IF(AND(AC$3&gt;=$K389,AC$3&lt;$L389),100*$AM389,0)</f>
        <v>0</v>
      </c>
      <c r="AD389" s="137">
        <f>IF(AND(AD$3&gt;=$K389,AD$3&lt;$L389),100*$AM389,0)</f>
        <v>0</v>
      </c>
      <c r="AE389" s="137">
        <f>IF(AND(AE$3&gt;=$K389,AE$3&lt;$L389),100*$AM389,0)</f>
        <v>0</v>
      </c>
      <c r="AF389" s="137">
        <f>IF(AND(AF$3&gt;=$K389,AF$3&lt;$L389),100*$AM389,0)</f>
        <v>0</v>
      </c>
      <c r="AG389" s="137">
        <f>IF(AND(AG$3&gt;=$K389,AG$3&lt;$L389),100*$AM389,0)</f>
        <v>0</v>
      </c>
      <c r="AH389" s="137">
        <f>IF(AND(AH$3&gt;=$K389,AH$3&lt;$L389),100*$AM389,0)</f>
        <v>0</v>
      </c>
      <c r="AI389" s="137">
        <f>IF(AND(AI$3&gt;=$K389,AI$3&lt;$L389),100*$AM389,0)</f>
        <v>0</v>
      </c>
      <c r="AJ389" s="137">
        <f>IF(AND(AJ$3&gt;=$K389,AJ$3&lt;$L389),100*$AM389,0)</f>
        <v>0</v>
      </c>
      <c r="AK389" s="136">
        <f ca="1">IF(AND(AND($AK$3&lt;=B389,B389&lt;=$AK$1),B389&lt;&gt;""),1,0)</f>
        <v>1</v>
      </c>
      <c r="AL389" s="136">
        <f t="shared" ref="AL389:AL452" si="7">IF(OR(F389="工事・メンテ（共用可）",F389="要調整"),0.5,IF(F389="ヘリ訓練日",0.4,1))</f>
        <v>1</v>
      </c>
      <c r="AM389" s="136">
        <v>1</v>
      </c>
    </row>
    <row r="390" spans="1:39" ht="75">
      <c r="A390" s="148">
        <v>908</v>
      </c>
      <c r="B390" s="149">
        <v>46063</v>
      </c>
      <c r="C390" s="150">
        <v>8</v>
      </c>
      <c r="D390" s="150">
        <v>12</v>
      </c>
      <c r="E390" s="153" t="s">
        <v>43</v>
      </c>
      <c r="F390" s="156" t="s">
        <v>96</v>
      </c>
      <c r="G390" s="156" t="s">
        <v>493</v>
      </c>
      <c r="H390" s="138" t="str">
        <f>IF(OR(G390="中止",G390="取消"),"998",IF(ISNA(MATCH($E390,施設情報!$B$2:$B$96,0)),"999",INDEX(施設情報!$C$2:$C$96,MATCH($E390,施設情報!$B$2:$B$96,0))))</f>
        <v>998</v>
      </c>
      <c r="I390" s="139">
        <f>B390</f>
        <v>46063</v>
      </c>
      <c r="J390" s="137" t="str">
        <f>H390&amp;"-"&amp;I390</f>
        <v>998-46063</v>
      </c>
      <c r="K390" s="137">
        <f>C390/24</f>
        <v>0.33333333333333331</v>
      </c>
      <c r="L390" s="137">
        <f>D390/24</f>
        <v>0.5</v>
      </c>
      <c r="M390" s="137">
        <f>IF(AND(M$3&gt;=$K390,M$3&lt;$L390),100*$AM390,0)</f>
        <v>0</v>
      </c>
      <c r="N390" s="137">
        <f>IF(AND(N$3&gt;=$K390,N$3&lt;$L390),100*$AM390,0)</f>
        <v>0</v>
      </c>
      <c r="O390" s="137">
        <f>IF(AND(O$3&gt;=$K390,O$3&lt;$L390),100*$AM390,0)</f>
        <v>0</v>
      </c>
      <c r="P390" s="137">
        <f>IF(AND(P$3&gt;=$K390,P$3&lt;$L390),100*$AM390,0)</f>
        <v>0</v>
      </c>
      <c r="Q390" s="137">
        <f>IF(AND(Q$3&gt;=$K390,Q$3&lt;$L390),100*$AM390,0)</f>
        <v>0</v>
      </c>
      <c r="R390" s="137">
        <f>IF(AND(R$3&gt;=$K390,R$3&lt;$L390),100*$AM390,0)</f>
        <v>0</v>
      </c>
      <c r="S390" s="137">
        <f>IF(AND(S$3&gt;=$K390,S$3&lt;$L390),100*$AM390,0)</f>
        <v>0</v>
      </c>
      <c r="T390" s="137">
        <f>IF(AND(T$3&gt;=$K390,T$3&lt;$L390),100*$AM390,0)</f>
        <v>0</v>
      </c>
      <c r="U390" s="137">
        <f>IF(AND(U$3&gt;=$K390,U$3&lt;$L390),100*$AM390,0)</f>
        <v>100</v>
      </c>
      <c r="V390" s="137">
        <f>IF(AND(V$3&gt;=$K390,V$3&lt;$L390),100*$AM390,0)</f>
        <v>100</v>
      </c>
      <c r="W390" s="137">
        <f>IF(AND(W$3&gt;=$K390,W$3&lt;$L390),100*$AM390,0)</f>
        <v>100</v>
      </c>
      <c r="X390" s="137">
        <f>IF(AND(X$3&gt;=$K390,X$3&lt;$L390),100*$AM390,0)</f>
        <v>100</v>
      </c>
      <c r="Y390" s="137">
        <f>IF(AND(Y$3&gt;=$K390,Y$3&lt;$L390),100*$AM390,0)</f>
        <v>0</v>
      </c>
      <c r="Z390" s="137">
        <f>IF(AND(Z$3&gt;=$K390,Z$3&lt;$L390),100*$AM390,0)</f>
        <v>0</v>
      </c>
      <c r="AA390" s="137">
        <f>IF(AND(AA$3&gt;=$K390,AA$3&lt;$L390),100*$AM390,0)</f>
        <v>0</v>
      </c>
      <c r="AB390" s="137">
        <f>IF(AND(AB$3&gt;=$K390,AB$3&lt;$L390),100*$AM390,0)</f>
        <v>0</v>
      </c>
      <c r="AC390" s="137">
        <f>IF(AND(AC$3&gt;=$K390,AC$3&lt;$L390),100*$AM390,0)</f>
        <v>0</v>
      </c>
      <c r="AD390" s="137">
        <f>IF(AND(AD$3&gt;=$K390,AD$3&lt;$L390),100*$AM390,0)</f>
        <v>0</v>
      </c>
      <c r="AE390" s="137">
        <f>IF(AND(AE$3&gt;=$K390,AE$3&lt;$L390),100*$AM390,0)</f>
        <v>0</v>
      </c>
      <c r="AF390" s="137">
        <f>IF(AND(AF$3&gt;=$K390,AF$3&lt;$L390),100*$AM390,0)</f>
        <v>0</v>
      </c>
      <c r="AG390" s="137">
        <f>IF(AND(AG$3&gt;=$K390,AG$3&lt;$L390),100*$AM390,0)</f>
        <v>0</v>
      </c>
      <c r="AH390" s="137">
        <f>IF(AND(AH$3&gt;=$K390,AH$3&lt;$L390),100*$AM390,0)</f>
        <v>0</v>
      </c>
      <c r="AI390" s="137">
        <f>IF(AND(AI$3&gt;=$K390,AI$3&lt;$L390),100*$AM390,0)</f>
        <v>0</v>
      </c>
      <c r="AJ390" s="137">
        <f>IF(AND(AJ$3&gt;=$K390,AJ$3&lt;$L390),100*$AM390,0)</f>
        <v>0</v>
      </c>
      <c r="AK390" s="136">
        <f ca="1">IF(AND(AND($AK$3&lt;=B390,B390&lt;=$AK$1),B390&lt;&gt;""),1,0)</f>
        <v>1</v>
      </c>
      <c r="AL390" s="136">
        <f t="shared" si="7"/>
        <v>1</v>
      </c>
      <c r="AM390" s="136">
        <v>1</v>
      </c>
    </row>
    <row r="391" spans="1:39" ht="37.5">
      <c r="A391" s="148">
        <v>909</v>
      </c>
      <c r="B391" s="149">
        <v>46063</v>
      </c>
      <c r="C391" s="150">
        <v>8</v>
      </c>
      <c r="D391" s="150">
        <v>12</v>
      </c>
      <c r="E391" s="153" t="s">
        <v>88</v>
      </c>
      <c r="F391" s="156" t="s">
        <v>96</v>
      </c>
      <c r="G391" s="156" t="s">
        <v>493</v>
      </c>
      <c r="H391" s="138" t="str">
        <f>IF(OR(G391="中止",G391="取消"),"998",IF(ISNA(MATCH($E391,施設情報!$B$2:$B$96,0)),"999",INDEX(施設情報!$C$2:$C$96,MATCH($E391,施設情報!$B$2:$B$96,0))))</f>
        <v>998</v>
      </c>
      <c r="I391" s="139">
        <f>B391</f>
        <v>46063</v>
      </c>
      <c r="J391" s="137" t="str">
        <f>H391&amp;"-"&amp;I391</f>
        <v>998-46063</v>
      </c>
      <c r="K391" s="137">
        <f>C391/24</f>
        <v>0.33333333333333331</v>
      </c>
      <c r="L391" s="137">
        <f>D391/24</f>
        <v>0.5</v>
      </c>
      <c r="M391" s="137">
        <f>IF(AND(M$3&gt;=$K391,M$3&lt;$L391),100*$AM391,0)</f>
        <v>0</v>
      </c>
      <c r="N391" s="137">
        <f>IF(AND(N$3&gt;=$K391,N$3&lt;$L391),100*$AM391,0)</f>
        <v>0</v>
      </c>
      <c r="O391" s="137">
        <f>IF(AND(O$3&gt;=$K391,O$3&lt;$L391),100*$AM391,0)</f>
        <v>0</v>
      </c>
      <c r="P391" s="137">
        <f>IF(AND(P$3&gt;=$K391,P$3&lt;$L391),100*$AM391,0)</f>
        <v>0</v>
      </c>
      <c r="Q391" s="137">
        <f>IF(AND(Q$3&gt;=$K391,Q$3&lt;$L391),100*$AM391,0)</f>
        <v>0</v>
      </c>
      <c r="R391" s="137">
        <f>IF(AND(R$3&gt;=$K391,R$3&lt;$L391),100*$AM391,0)</f>
        <v>0</v>
      </c>
      <c r="S391" s="137">
        <f>IF(AND(S$3&gt;=$K391,S$3&lt;$L391),100*$AM391,0)</f>
        <v>0</v>
      </c>
      <c r="T391" s="137">
        <f>IF(AND(T$3&gt;=$K391,T$3&lt;$L391),100*$AM391,0)</f>
        <v>0</v>
      </c>
      <c r="U391" s="137">
        <f>IF(AND(U$3&gt;=$K391,U$3&lt;$L391),100*$AM391,0)</f>
        <v>100</v>
      </c>
      <c r="V391" s="137">
        <f>IF(AND(V$3&gt;=$K391,V$3&lt;$L391),100*$AM391,0)</f>
        <v>100</v>
      </c>
      <c r="W391" s="137">
        <f>IF(AND(W$3&gt;=$K391,W$3&lt;$L391),100*$AM391,0)</f>
        <v>100</v>
      </c>
      <c r="X391" s="137">
        <f>IF(AND(X$3&gt;=$K391,X$3&lt;$L391),100*$AM391,0)</f>
        <v>100</v>
      </c>
      <c r="Y391" s="137">
        <f>IF(AND(Y$3&gt;=$K391,Y$3&lt;$L391),100*$AM391,0)</f>
        <v>0</v>
      </c>
      <c r="Z391" s="137">
        <f>IF(AND(Z$3&gt;=$K391,Z$3&lt;$L391),100*$AM391,0)</f>
        <v>0</v>
      </c>
      <c r="AA391" s="137">
        <f>IF(AND(AA$3&gt;=$K391,AA$3&lt;$L391),100*$AM391,0)</f>
        <v>0</v>
      </c>
      <c r="AB391" s="137">
        <f>IF(AND(AB$3&gt;=$K391,AB$3&lt;$L391),100*$AM391,0)</f>
        <v>0</v>
      </c>
      <c r="AC391" s="137">
        <f>IF(AND(AC$3&gt;=$K391,AC$3&lt;$L391),100*$AM391,0)</f>
        <v>0</v>
      </c>
      <c r="AD391" s="137">
        <f>IF(AND(AD$3&gt;=$K391,AD$3&lt;$L391),100*$AM391,0)</f>
        <v>0</v>
      </c>
      <c r="AE391" s="137">
        <f>IF(AND(AE$3&gt;=$K391,AE$3&lt;$L391),100*$AM391,0)</f>
        <v>0</v>
      </c>
      <c r="AF391" s="137">
        <f>IF(AND(AF$3&gt;=$K391,AF$3&lt;$L391),100*$AM391,0)</f>
        <v>0</v>
      </c>
      <c r="AG391" s="137">
        <f>IF(AND(AG$3&gt;=$K391,AG$3&lt;$L391),100*$AM391,0)</f>
        <v>0</v>
      </c>
      <c r="AH391" s="137">
        <f>IF(AND(AH$3&gt;=$K391,AH$3&lt;$L391),100*$AM391,0)</f>
        <v>0</v>
      </c>
      <c r="AI391" s="137">
        <f>IF(AND(AI$3&gt;=$K391,AI$3&lt;$L391),100*$AM391,0)</f>
        <v>0</v>
      </c>
      <c r="AJ391" s="137">
        <f>IF(AND(AJ$3&gt;=$K391,AJ$3&lt;$L391),100*$AM391,0)</f>
        <v>0</v>
      </c>
      <c r="AK391" s="136">
        <f ca="1">IF(AND(AND($AK$3&lt;=B391,B391&lt;=$AK$1),B391&lt;&gt;""),1,0)</f>
        <v>1</v>
      </c>
      <c r="AL391" s="136">
        <f t="shared" si="7"/>
        <v>1</v>
      </c>
      <c r="AM391" s="136">
        <v>1</v>
      </c>
    </row>
    <row r="392" spans="1:39" ht="37.5">
      <c r="A392" s="148">
        <v>910</v>
      </c>
      <c r="B392" s="149">
        <v>46063</v>
      </c>
      <c r="C392" s="150">
        <v>8</v>
      </c>
      <c r="D392" s="150">
        <v>12</v>
      </c>
      <c r="E392" s="153" t="s">
        <v>89</v>
      </c>
      <c r="F392" s="156" t="s">
        <v>96</v>
      </c>
      <c r="G392" s="156" t="s">
        <v>493</v>
      </c>
      <c r="H392" s="138" t="str">
        <f>IF(OR(G392="中止",G392="取消"),"998",IF(ISNA(MATCH($E392,施設情報!$B$2:$B$96,0)),"999",INDEX(施設情報!$C$2:$C$96,MATCH($E392,施設情報!$B$2:$B$96,0))))</f>
        <v>998</v>
      </c>
      <c r="I392" s="139">
        <f>B392</f>
        <v>46063</v>
      </c>
      <c r="J392" s="137" t="str">
        <f>H392&amp;"-"&amp;I392</f>
        <v>998-46063</v>
      </c>
      <c r="K392" s="137">
        <f>C392/24</f>
        <v>0.33333333333333331</v>
      </c>
      <c r="L392" s="137">
        <f>D392/24</f>
        <v>0.5</v>
      </c>
      <c r="M392" s="137">
        <f>IF(AND(M$3&gt;=$K392,M$3&lt;$L392),100*$AM392,0)</f>
        <v>0</v>
      </c>
      <c r="N392" s="137">
        <f>IF(AND(N$3&gt;=$K392,N$3&lt;$L392),100*$AM392,0)</f>
        <v>0</v>
      </c>
      <c r="O392" s="137">
        <f>IF(AND(O$3&gt;=$K392,O$3&lt;$L392),100*$AM392,0)</f>
        <v>0</v>
      </c>
      <c r="P392" s="137">
        <f>IF(AND(P$3&gt;=$K392,P$3&lt;$L392),100*$AM392,0)</f>
        <v>0</v>
      </c>
      <c r="Q392" s="137">
        <f>IF(AND(Q$3&gt;=$K392,Q$3&lt;$L392),100*$AM392,0)</f>
        <v>0</v>
      </c>
      <c r="R392" s="137">
        <f>IF(AND(R$3&gt;=$K392,R$3&lt;$L392),100*$AM392,0)</f>
        <v>0</v>
      </c>
      <c r="S392" s="137">
        <f>IF(AND(S$3&gt;=$K392,S$3&lt;$L392),100*$AM392,0)</f>
        <v>0</v>
      </c>
      <c r="T392" s="137">
        <f>IF(AND(T$3&gt;=$K392,T$3&lt;$L392),100*$AM392,0)</f>
        <v>0</v>
      </c>
      <c r="U392" s="137">
        <f>IF(AND(U$3&gt;=$K392,U$3&lt;$L392),100*$AM392,0)</f>
        <v>100</v>
      </c>
      <c r="V392" s="137">
        <f>IF(AND(V$3&gt;=$K392,V$3&lt;$L392),100*$AM392,0)</f>
        <v>100</v>
      </c>
      <c r="W392" s="137">
        <f>IF(AND(W$3&gt;=$K392,W$3&lt;$L392),100*$AM392,0)</f>
        <v>100</v>
      </c>
      <c r="X392" s="137">
        <f>IF(AND(X$3&gt;=$K392,X$3&lt;$L392),100*$AM392,0)</f>
        <v>100</v>
      </c>
      <c r="Y392" s="137">
        <f>IF(AND(Y$3&gt;=$K392,Y$3&lt;$L392),100*$AM392,0)</f>
        <v>0</v>
      </c>
      <c r="Z392" s="137">
        <f>IF(AND(Z$3&gt;=$K392,Z$3&lt;$L392),100*$AM392,0)</f>
        <v>0</v>
      </c>
      <c r="AA392" s="137">
        <f>IF(AND(AA$3&gt;=$K392,AA$3&lt;$L392),100*$AM392,0)</f>
        <v>0</v>
      </c>
      <c r="AB392" s="137">
        <f>IF(AND(AB$3&gt;=$K392,AB$3&lt;$L392),100*$AM392,0)</f>
        <v>0</v>
      </c>
      <c r="AC392" s="137">
        <f>IF(AND(AC$3&gt;=$K392,AC$3&lt;$L392),100*$AM392,0)</f>
        <v>0</v>
      </c>
      <c r="AD392" s="137">
        <f>IF(AND(AD$3&gt;=$K392,AD$3&lt;$L392),100*$AM392,0)</f>
        <v>0</v>
      </c>
      <c r="AE392" s="137">
        <f>IF(AND(AE$3&gt;=$K392,AE$3&lt;$L392),100*$AM392,0)</f>
        <v>0</v>
      </c>
      <c r="AF392" s="137">
        <f>IF(AND(AF$3&gt;=$K392,AF$3&lt;$L392),100*$AM392,0)</f>
        <v>0</v>
      </c>
      <c r="AG392" s="137">
        <f>IF(AND(AG$3&gt;=$K392,AG$3&lt;$L392),100*$AM392,0)</f>
        <v>0</v>
      </c>
      <c r="AH392" s="137">
        <f>IF(AND(AH$3&gt;=$K392,AH$3&lt;$L392),100*$AM392,0)</f>
        <v>0</v>
      </c>
      <c r="AI392" s="137">
        <f>IF(AND(AI$3&gt;=$K392,AI$3&lt;$L392),100*$AM392,0)</f>
        <v>0</v>
      </c>
      <c r="AJ392" s="137">
        <f>IF(AND(AJ$3&gt;=$K392,AJ$3&lt;$L392),100*$AM392,0)</f>
        <v>0</v>
      </c>
      <c r="AK392" s="136">
        <f ca="1">IF(AND(AND($AK$3&lt;=B392,B392&lt;=$AK$1),B392&lt;&gt;""),1,0)</f>
        <v>1</v>
      </c>
      <c r="AL392" s="136">
        <f t="shared" si="7"/>
        <v>1</v>
      </c>
      <c r="AM392" s="136">
        <v>1</v>
      </c>
    </row>
    <row r="393" spans="1:39" ht="56.25">
      <c r="A393" s="148">
        <v>911</v>
      </c>
      <c r="B393" s="149">
        <v>46063</v>
      </c>
      <c r="C393" s="150">
        <v>8</v>
      </c>
      <c r="D393" s="150">
        <v>12</v>
      </c>
      <c r="E393" s="153" t="s">
        <v>84</v>
      </c>
      <c r="F393" s="156" t="s">
        <v>96</v>
      </c>
      <c r="G393" s="156" t="s">
        <v>493</v>
      </c>
      <c r="H393" s="138" t="str">
        <f>IF(OR(G393="中止",G393="取消"),"998",IF(ISNA(MATCH($E393,施設情報!$B$2:$B$96,0)),"999",INDEX(施設情報!$C$2:$C$96,MATCH($E393,施設情報!$B$2:$B$96,0))))</f>
        <v>998</v>
      </c>
      <c r="I393" s="139">
        <f>B393</f>
        <v>46063</v>
      </c>
      <c r="J393" s="137" t="str">
        <f>H393&amp;"-"&amp;I393</f>
        <v>998-46063</v>
      </c>
      <c r="K393" s="137">
        <f>C393/24</f>
        <v>0.33333333333333331</v>
      </c>
      <c r="L393" s="137">
        <f>D393/24</f>
        <v>0.5</v>
      </c>
      <c r="M393" s="137">
        <f>IF(AND(M$3&gt;=$K393,M$3&lt;$L393),100*$AM393,0)</f>
        <v>0</v>
      </c>
      <c r="N393" s="137">
        <f>IF(AND(N$3&gt;=$K393,N$3&lt;$L393),100*$AM393,0)</f>
        <v>0</v>
      </c>
      <c r="O393" s="137">
        <f>IF(AND(O$3&gt;=$K393,O$3&lt;$L393),100*$AM393,0)</f>
        <v>0</v>
      </c>
      <c r="P393" s="137">
        <f>IF(AND(P$3&gt;=$K393,P$3&lt;$L393),100*$AM393,0)</f>
        <v>0</v>
      </c>
      <c r="Q393" s="137">
        <f>IF(AND(Q$3&gt;=$K393,Q$3&lt;$L393),100*$AM393,0)</f>
        <v>0</v>
      </c>
      <c r="R393" s="137">
        <f>IF(AND(R$3&gt;=$K393,R$3&lt;$L393),100*$AM393,0)</f>
        <v>0</v>
      </c>
      <c r="S393" s="137">
        <f>IF(AND(S$3&gt;=$K393,S$3&lt;$L393),100*$AM393,0)</f>
        <v>0</v>
      </c>
      <c r="T393" s="137">
        <f>IF(AND(T$3&gt;=$K393,T$3&lt;$L393),100*$AM393,0)</f>
        <v>0</v>
      </c>
      <c r="U393" s="137">
        <f>IF(AND(U$3&gt;=$K393,U$3&lt;$L393),100*$AM393,0)</f>
        <v>100</v>
      </c>
      <c r="V393" s="137">
        <f>IF(AND(V$3&gt;=$K393,V$3&lt;$L393),100*$AM393,0)</f>
        <v>100</v>
      </c>
      <c r="W393" s="137">
        <f>IF(AND(W$3&gt;=$K393,W$3&lt;$L393),100*$AM393,0)</f>
        <v>100</v>
      </c>
      <c r="X393" s="137">
        <f>IF(AND(X$3&gt;=$K393,X$3&lt;$L393),100*$AM393,0)</f>
        <v>100</v>
      </c>
      <c r="Y393" s="137">
        <f>IF(AND(Y$3&gt;=$K393,Y$3&lt;$L393),100*$AM393,0)</f>
        <v>0</v>
      </c>
      <c r="Z393" s="137">
        <f>IF(AND(Z$3&gt;=$K393,Z$3&lt;$L393),100*$AM393,0)</f>
        <v>0</v>
      </c>
      <c r="AA393" s="137">
        <f>IF(AND(AA$3&gt;=$K393,AA$3&lt;$L393),100*$AM393,0)</f>
        <v>0</v>
      </c>
      <c r="AB393" s="137">
        <f>IF(AND(AB$3&gt;=$K393,AB$3&lt;$L393),100*$AM393,0)</f>
        <v>0</v>
      </c>
      <c r="AC393" s="137">
        <f>IF(AND(AC$3&gt;=$K393,AC$3&lt;$L393),100*$AM393,0)</f>
        <v>0</v>
      </c>
      <c r="AD393" s="137">
        <f>IF(AND(AD$3&gt;=$K393,AD$3&lt;$L393),100*$AM393,0)</f>
        <v>0</v>
      </c>
      <c r="AE393" s="137">
        <f>IF(AND(AE$3&gt;=$K393,AE$3&lt;$L393),100*$AM393,0)</f>
        <v>0</v>
      </c>
      <c r="AF393" s="137">
        <f>IF(AND(AF$3&gt;=$K393,AF$3&lt;$L393),100*$AM393,0)</f>
        <v>0</v>
      </c>
      <c r="AG393" s="137">
        <f>IF(AND(AG$3&gt;=$K393,AG$3&lt;$L393),100*$AM393,0)</f>
        <v>0</v>
      </c>
      <c r="AH393" s="137">
        <f>IF(AND(AH$3&gt;=$K393,AH$3&lt;$L393),100*$AM393,0)</f>
        <v>0</v>
      </c>
      <c r="AI393" s="137">
        <f>IF(AND(AI$3&gt;=$K393,AI$3&lt;$L393),100*$AM393,0)</f>
        <v>0</v>
      </c>
      <c r="AJ393" s="137">
        <f>IF(AND(AJ$3&gt;=$K393,AJ$3&lt;$L393),100*$AM393,0)</f>
        <v>0</v>
      </c>
      <c r="AK393" s="136">
        <f ca="1">IF(AND(AND($AK$3&lt;=B393,B393&lt;=$AK$1),B393&lt;&gt;""),1,0)</f>
        <v>1</v>
      </c>
      <c r="AL393" s="136">
        <f t="shared" si="7"/>
        <v>1</v>
      </c>
      <c r="AM393" s="136">
        <v>1</v>
      </c>
    </row>
    <row r="394" spans="1:39" ht="56.25">
      <c r="A394" s="148">
        <v>912</v>
      </c>
      <c r="B394" s="149">
        <v>46063</v>
      </c>
      <c r="C394" s="150">
        <v>8</v>
      </c>
      <c r="D394" s="150">
        <v>12</v>
      </c>
      <c r="E394" s="153" t="s">
        <v>85</v>
      </c>
      <c r="F394" s="156" t="s">
        <v>96</v>
      </c>
      <c r="G394" s="156" t="s">
        <v>493</v>
      </c>
      <c r="H394" s="138" t="str">
        <f>IF(OR(G394="中止",G394="取消"),"998",IF(ISNA(MATCH($E394,施設情報!$B$2:$B$96,0)),"999",INDEX(施設情報!$C$2:$C$96,MATCH($E394,施設情報!$B$2:$B$96,0))))</f>
        <v>998</v>
      </c>
      <c r="I394" s="139">
        <f>B394</f>
        <v>46063</v>
      </c>
      <c r="J394" s="137" t="str">
        <f>H394&amp;"-"&amp;I394</f>
        <v>998-46063</v>
      </c>
      <c r="K394" s="137">
        <f>C394/24</f>
        <v>0.33333333333333331</v>
      </c>
      <c r="L394" s="137">
        <f>D394/24</f>
        <v>0.5</v>
      </c>
      <c r="M394" s="137">
        <f>IF(AND(M$3&gt;=$K394,M$3&lt;$L394),100*$AM394,0)</f>
        <v>0</v>
      </c>
      <c r="N394" s="137">
        <f>IF(AND(N$3&gt;=$K394,N$3&lt;$L394),100*$AM394,0)</f>
        <v>0</v>
      </c>
      <c r="O394" s="137">
        <f>IF(AND(O$3&gt;=$K394,O$3&lt;$L394),100*$AM394,0)</f>
        <v>0</v>
      </c>
      <c r="P394" s="137">
        <f>IF(AND(P$3&gt;=$K394,P$3&lt;$L394),100*$AM394,0)</f>
        <v>0</v>
      </c>
      <c r="Q394" s="137">
        <f>IF(AND(Q$3&gt;=$K394,Q$3&lt;$L394),100*$AM394,0)</f>
        <v>0</v>
      </c>
      <c r="R394" s="137">
        <f>IF(AND(R$3&gt;=$K394,R$3&lt;$L394),100*$AM394,0)</f>
        <v>0</v>
      </c>
      <c r="S394" s="137">
        <f>IF(AND(S$3&gt;=$K394,S$3&lt;$L394),100*$AM394,0)</f>
        <v>0</v>
      </c>
      <c r="T394" s="137">
        <f>IF(AND(T$3&gt;=$K394,T$3&lt;$L394),100*$AM394,0)</f>
        <v>0</v>
      </c>
      <c r="U394" s="137">
        <f>IF(AND(U$3&gt;=$K394,U$3&lt;$L394),100*$AM394,0)</f>
        <v>100</v>
      </c>
      <c r="V394" s="137">
        <f>IF(AND(V$3&gt;=$K394,V$3&lt;$L394),100*$AM394,0)</f>
        <v>100</v>
      </c>
      <c r="W394" s="137">
        <f>IF(AND(W$3&gt;=$K394,W$3&lt;$L394),100*$AM394,0)</f>
        <v>100</v>
      </c>
      <c r="X394" s="137">
        <f>IF(AND(X$3&gt;=$K394,X$3&lt;$L394),100*$AM394,0)</f>
        <v>100</v>
      </c>
      <c r="Y394" s="137">
        <f>IF(AND(Y$3&gt;=$K394,Y$3&lt;$L394),100*$AM394,0)</f>
        <v>0</v>
      </c>
      <c r="Z394" s="137">
        <f>IF(AND(Z$3&gt;=$K394,Z$3&lt;$L394),100*$AM394,0)</f>
        <v>0</v>
      </c>
      <c r="AA394" s="137">
        <f>IF(AND(AA$3&gt;=$K394,AA$3&lt;$L394),100*$AM394,0)</f>
        <v>0</v>
      </c>
      <c r="AB394" s="137">
        <f>IF(AND(AB$3&gt;=$K394,AB$3&lt;$L394),100*$AM394,0)</f>
        <v>0</v>
      </c>
      <c r="AC394" s="137">
        <f>IF(AND(AC$3&gt;=$K394,AC$3&lt;$L394),100*$AM394,0)</f>
        <v>0</v>
      </c>
      <c r="AD394" s="137">
        <f>IF(AND(AD$3&gt;=$K394,AD$3&lt;$L394),100*$AM394,0)</f>
        <v>0</v>
      </c>
      <c r="AE394" s="137">
        <f>IF(AND(AE$3&gt;=$K394,AE$3&lt;$L394),100*$AM394,0)</f>
        <v>0</v>
      </c>
      <c r="AF394" s="137">
        <f>IF(AND(AF$3&gt;=$K394,AF$3&lt;$L394),100*$AM394,0)</f>
        <v>0</v>
      </c>
      <c r="AG394" s="137">
        <f>IF(AND(AG$3&gt;=$K394,AG$3&lt;$L394),100*$AM394,0)</f>
        <v>0</v>
      </c>
      <c r="AH394" s="137">
        <f>IF(AND(AH$3&gt;=$K394,AH$3&lt;$L394),100*$AM394,0)</f>
        <v>0</v>
      </c>
      <c r="AI394" s="137">
        <f>IF(AND(AI$3&gt;=$K394,AI$3&lt;$L394),100*$AM394,0)</f>
        <v>0</v>
      </c>
      <c r="AJ394" s="137">
        <f>IF(AND(AJ$3&gt;=$K394,AJ$3&lt;$L394),100*$AM394,0)</f>
        <v>0</v>
      </c>
      <c r="AK394" s="136">
        <f ca="1">IF(AND(AND($AK$3&lt;=B394,B394&lt;=$AK$1),B394&lt;&gt;""),1,0)</f>
        <v>1</v>
      </c>
      <c r="AL394" s="136">
        <f t="shared" si="7"/>
        <v>1</v>
      </c>
      <c r="AM394" s="136">
        <v>1</v>
      </c>
    </row>
    <row r="395" spans="1:39" ht="56.25">
      <c r="A395" s="148">
        <v>913</v>
      </c>
      <c r="B395" s="149">
        <v>46063</v>
      </c>
      <c r="C395" s="150">
        <v>8</v>
      </c>
      <c r="D395" s="150">
        <v>12</v>
      </c>
      <c r="E395" s="153" t="s">
        <v>86</v>
      </c>
      <c r="F395" s="156" t="s">
        <v>96</v>
      </c>
      <c r="G395" s="156" t="s">
        <v>493</v>
      </c>
      <c r="H395" s="138" t="str">
        <f>IF(OR(G395="中止",G395="取消"),"998",IF(ISNA(MATCH($E395,施設情報!$B$2:$B$96,0)),"999",INDEX(施設情報!$C$2:$C$96,MATCH($E395,施設情報!$B$2:$B$96,0))))</f>
        <v>998</v>
      </c>
      <c r="I395" s="139">
        <f>B395</f>
        <v>46063</v>
      </c>
      <c r="J395" s="137" t="str">
        <f>H395&amp;"-"&amp;I395</f>
        <v>998-46063</v>
      </c>
      <c r="K395" s="137">
        <f>C395/24</f>
        <v>0.33333333333333331</v>
      </c>
      <c r="L395" s="137">
        <f>D395/24</f>
        <v>0.5</v>
      </c>
      <c r="M395" s="137">
        <f>IF(AND(M$3&gt;=$K395,M$3&lt;$L395),100*$AM395,0)</f>
        <v>0</v>
      </c>
      <c r="N395" s="137">
        <f>IF(AND(N$3&gt;=$K395,N$3&lt;$L395),100*$AM395,0)</f>
        <v>0</v>
      </c>
      <c r="O395" s="137">
        <f>IF(AND(O$3&gt;=$K395,O$3&lt;$L395),100*$AM395,0)</f>
        <v>0</v>
      </c>
      <c r="P395" s="137">
        <f>IF(AND(P$3&gt;=$K395,P$3&lt;$L395),100*$AM395,0)</f>
        <v>0</v>
      </c>
      <c r="Q395" s="137">
        <f>IF(AND(Q$3&gt;=$K395,Q$3&lt;$L395),100*$AM395,0)</f>
        <v>0</v>
      </c>
      <c r="R395" s="137">
        <f>IF(AND(R$3&gt;=$K395,R$3&lt;$L395),100*$AM395,0)</f>
        <v>0</v>
      </c>
      <c r="S395" s="137">
        <f>IF(AND(S$3&gt;=$K395,S$3&lt;$L395),100*$AM395,0)</f>
        <v>0</v>
      </c>
      <c r="T395" s="137">
        <f>IF(AND(T$3&gt;=$K395,T$3&lt;$L395),100*$AM395,0)</f>
        <v>0</v>
      </c>
      <c r="U395" s="137">
        <f>IF(AND(U$3&gt;=$K395,U$3&lt;$L395),100*$AM395,0)</f>
        <v>100</v>
      </c>
      <c r="V395" s="137">
        <f>IF(AND(V$3&gt;=$K395,V$3&lt;$L395),100*$AM395,0)</f>
        <v>100</v>
      </c>
      <c r="W395" s="137">
        <f>IF(AND(W$3&gt;=$K395,W$3&lt;$L395),100*$AM395,0)</f>
        <v>100</v>
      </c>
      <c r="X395" s="137">
        <f>IF(AND(X$3&gt;=$K395,X$3&lt;$L395),100*$AM395,0)</f>
        <v>100</v>
      </c>
      <c r="Y395" s="137">
        <f>IF(AND(Y$3&gt;=$K395,Y$3&lt;$L395),100*$AM395,0)</f>
        <v>0</v>
      </c>
      <c r="Z395" s="137">
        <f>IF(AND(Z$3&gt;=$K395,Z$3&lt;$L395),100*$AM395,0)</f>
        <v>0</v>
      </c>
      <c r="AA395" s="137">
        <f>IF(AND(AA$3&gt;=$K395,AA$3&lt;$L395),100*$AM395,0)</f>
        <v>0</v>
      </c>
      <c r="AB395" s="137">
        <f>IF(AND(AB$3&gt;=$K395,AB$3&lt;$L395),100*$AM395,0)</f>
        <v>0</v>
      </c>
      <c r="AC395" s="137">
        <f>IF(AND(AC$3&gt;=$K395,AC$3&lt;$L395),100*$AM395,0)</f>
        <v>0</v>
      </c>
      <c r="AD395" s="137">
        <f>IF(AND(AD$3&gt;=$K395,AD$3&lt;$L395),100*$AM395,0)</f>
        <v>0</v>
      </c>
      <c r="AE395" s="137">
        <f>IF(AND(AE$3&gt;=$K395,AE$3&lt;$L395),100*$AM395,0)</f>
        <v>0</v>
      </c>
      <c r="AF395" s="137">
        <f>IF(AND(AF$3&gt;=$K395,AF$3&lt;$L395),100*$AM395,0)</f>
        <v>0</v>
      </c>
      <c r="AG395" s="137">
        <f>IF(AND(AG$3&gt;=$K395,AG$3&lt;$L395),100*$AM395,0)</f>
        <v>0</v>
      </c>
      <c r="AH395" s="137">
        <f>IF(AND(AH$3&gt;=$K395,AH$3&lt;$L395),100*$AM395,0)</f>
        <v>0</v>
      </c>
      <c r="AI395" s="137">
        <f>IF(AND(AI$3&gt;=$K395,AI$3&lt;$L395),100*$AM395,0)</f>
        <v>0</v>
      </c>
      <c r="AJ395" s="137">
        <f>IF(AND(AJ$3&gt;=$K395,AJ$3&lt;$L395),100*$AM395,0)</f>
        <v>0</v>
      </c>
      <c r="AK395" s="136">
        <f ca="1">IF(AND(AND($AK$3&lt;=B395,B395&lt;=$AK$1),B395&lt;&gt;""),1,0)</f>
        <v>1</v>
      </c>
      <c r="AL395" s="136">
        <f t="shared" si="7"/>
        <v>1</v>
      </c>
      <c r="AM395" s="136">
        <v>1</v>
      </c>
    </row>
    <row r="396" spans="1:39" ht="56.25">
      <c r="A396" s="148">
        <v>914</v>
      </c>
      <c r="B396" s="149">
        <v>46063</v>
      </c>
      <c r="C396" s="150">
        <v>8</v>
      </c>
      <c r="D396" s="150">
        <v>12</v>
      </c>
      <c r="E396" s="153" t="s">
        <v>54</v>
      </c>
      <c r="F396" s="156" t="s">
        <v>96</v>
      </c>
      <c r="G396" s="156" t="s">
        <v>493</v>
      </c>
      <c r="H396" s="138" t="str">
        <f>IF(OR(G396="中止",G396="取消"),"998",IF(ISNA(MATCH($E396,施設情報!$B$2:$B$96,0)),"999",INDEX(施設情報!$C$2:$C$96,MATCH($E396,施設情報!$B$2:$B$96,0))))</f>
        <v>998</v>
      </c>
      <c r="I396" s="139">
        <f>B396</f>
        <v>46063</v>
      </c>
      <c r="J396" s="137" t="str">
        <f>H396&amp;"-"&amp;I396</f>
        <v>998-46063</v>
      </c>
      <c r="K396" s="137">
        <f>C396/24</f>
        <v>0.33333333333333331</v>
      </c>
      <c r="L396" s="137">
        <f>D396/24</f>
        <v>0.5</v>
      </c>
      <c r="M396" s="137">
        <f>IF(AND(M$3&gt;=$K396,M$3&lt;$L396),100*$AM396,0)</f>
        <v>0</v>
      </c>
      <c r="N396" s="137">
        <f>IF(AND(N$3&gt;=$K396,N$3&lt;$L396),100*$AM396,0)</f>
        <v>0</v>
      </c>
      <c r="O396" s="137">
        <f>IF(AND(O$3&gt;=$K396,O$3&lt;$L396),100*$AM396,0)</f>
        <v>0</v>
      </c>
      <c r="P396" s="137">
        <f>IF(AND(P$3&gt;=$K396,P$3&lt;$L396),100*$AM396,0)</f>
        <v>0</v>
      </c>
      <c r="Q396" s="137">
        <f>IF(AND(Q$3&gt;=$K396,Q$3&lt;$L396),100*$AM396,0)</f>
        <v>0</v>
      </c>
      <c r="R396" s="137">
        <f>IF(AND(R$3&gt;=$K396,R$3&lt;$L396),100*$AM396,0)</f>
        <v>0</v>
      </c>
      <c r="S396" s="137">
        <f>IF(AND(S$3&gt;=$K396,S$3&lt;$L396),100*$AM396,0)</f>
        <v>0</v>
      </c>
      <c r="T396" s="137">
        <f>IF(AND(T$3&gt;=$K396,T$3&lt;$L396),100*$AM396,0)</f>
        <v>0</v>
      </c>
      <c r="U396" s="137">
        <f>IF(AND(U$3&gt;=$K396,U$3&lt;$L396),100*$AM396,0)</f>
        <v>100</v>
      </c>
      <c r="V396" s="137">
        <f>IF(AND(V$3&gt;=$K396,V$3&lt;$L396),100*$AM396,0)</f>
        <v>100</v>
      </c>
      <c r="W396" s="137">
        <f>IF(AND(W$3&gt;=$K396,W$3&lt;$L396),100*$AM396,0)</f>
        <v>100</v>
      </c>
      <c r="X396" s="137">
        <f>IF(AND(X$3&gt;=$K396,X$3&lt;$L396),100*$AM396,0)</f>
        <v>100</v>
      </c>
      <c r="Y396" s="137">
        <f>IF(AND(Y$3&gt;=$K396,Y$3&lt;$L396),100*$AM396,0)</f>
        <v>0</v>
      </c>
      <c r="Z396" s="137">
        <f>IF(AND(Z$3&gt;=$K396,Z$3&lt;$L396),100*$AM396,0)</f>
        <v>0</v>
      </c>
      <c r="AA396" s="137">
        <f>IF(AND(AA$3&gt;=$K396,AA$3&lt;$L396),100*$AM396,0)</f>
        <v>0</v>
      </c>
      <c r="AB396" s="137">
        <f>IF(AND(AB$3&gt;=$K396,AB$3&lt;$L396),100*$AM396,0)</f>
        <v>0</v>
      </c>
      <c r="AC396" s="137">
        <f>IF(AND(AC$3&gt;=$K396,AC$3&lt;$L396),100*$AM396,0)</f>
        <v>0</v>
      </c>
      <c r="AD396" s="137">
        <f>IF(AND(AD$3&gt;=$K396,AD$3&lt;$L396),100*$AM396,0)</f>
        <v>0</v>
      </c>
      <c r="AE396" s="137">
        <f>IF(AND(AE$3&gt;=$K396,AE$3&lt;$L396),100*$AM396,0)</f>
        <v>0</v>
      </c>
      <c r="AF396" s="137">
        <f>IF(AND(AF$3&gt;=$K396,AF$3&lt;$L396),100*$AM396,0)</f>
        <v>0</v>
      </c>
      <c r="AG396" s="137">
        <f>IF(AND(AG$3&gt;=$K396,AG$3&lt;$L396),100*$AM396,0)</f>
        <v>0</v>
      </c>
      <c r="AH396" s="137">
        <f>IF(AND(AH$3&gt;=$K396,AH$3&lt;$L396),100*$AM396,0)</f>
        <v>0</v>
      </c>
      <c r="AI396" s="137">
        <f>IF(AND(AI$3&gt;=$K396,AI$3&lt;$L396),100*$AM396,0)</f>
        <v>0</v>
      </c>
      <c r="AJ396" s="137">
        <f>IF(AND(AJ$3&gt;=$K396,AJ$3&lt;$L396),100*$AM396,0)</f>
        <v>0</v>
      </c>
      <c r="AK396" s="136">
        <f ca="1">IF(AND(AND($AK$3&lt;=B396,B396&lt;=$AK$1),B396&lt;&gt;""),1,0)</f>
        <v>1</v>
      </c>
      <c r="AL396" s="136">
        <f t="shared" si="7"/>
        <v>1</v>
      </c>
      <c r="AM396" s="136">
        <v>1</v>
      </c>
    </row>
    <row r="397" spans="1:39" ht="56.25">
      <c r="A397" s="148">
        <v>915</v>
      </c>
      <c r="B397" s="149">
        <v>46063</v>
      </c>
      <c r="C397" s="150">
        <v>8</v>
      </c>
      <c r="D397" s="150">
        <v>12</v>
      </c>
      <c r="E397" s="153" t="s">
        <v>30</v>
      </c>
      <c r="F397" s="156" t="s">
        <v>96</v>
      </c>
      <c r="G397" s="156" t="s">
        <v>493</v>
      </c>
      <c r="H397" s="138" t="str">
        <f>IF(OR(G397="中止",G397="取消"),"998",IF(ISNA(MATCH($E397,施設情報!$B$2:$B$96,0)),"999",INDEX(施設情報!$C$2:$C$96,MATCH($E397,施設情報!$B$2:$B$96,0))))</f>
        <v>998</v>
      </c>
      <c r="I397" s="139">
        <f>B397</f>
        <v>46063</v>
      </c>
      <c r="J397" s="137" t="str">
        <f>H397&amp;"-"&amp;I397</f>
        <v>998-46063</v>
      </c>
      <c r="K397" s="137">
        <f>C397/24</f>
        <v>0.33333333333333331</v>
      </c>
      <c r="L397" s="137">
        <f>D397/24</f>
        <v>0.5</v>
      </c>
      <c r="M397" s="137">
        <f>IF(AND(M$3&gt;=$K397,M$3&lt;$L397),100*$AM397,0)</f>
        <v>0</v>
      </c>
      <c r="N397" s="137">
        <f>IF(AND(N$3&gt;=$K397,N$3&lt;$L397),100*$AM397,0)</f>
        <v>0</v>
      </c>
      <c r="O397" s="137">
        <f>IF(AND(O$3&gt;=$K397,O$3&lt;$L397),100*$AM397,0)</f>
        <v>0</v>
      </c>
      <c r="P397" s="137">
        <f>IF(AND(P$3&gt;=$K397,P$3&lt;$L397),100*$AM397,0)</f>
        <v>0</v>
      </c>
      <c r="Q397" s="137">
        <f>IF(AND(Q$3&gt;=$K397,Q$3&lt;$L397),100*$AM397,0)</f>
        <v>0</v>
      </c>
      <c r="R397" s="137">
        <f>IF(AND(R$3&gt;=$K397,R$3&lt;$L397),100*$AM397,0)</f>
        <v>0</v>
      </c>
      <c r="S397" s="137">
        <f>IF(AND(S$3&gt;=$K397,S$3&lt;$L397),100*$AM397,0)</f>
        <v>0</v>
      </c>
      <c r="T397" s="137">
        <f>IF(AND(T$3&gt;=$K397,T$3&lt;$L397),100*$AM397,0)</f>
        <v>0</v>
      </c>
      <c r="U397" s="137">
        <f>IF(AND(U$3&gt;=$K397,U$3&lt;$L397),100*$AM397,0)</f>
        <v>100</v>
      </c>
      <c r="V397" s="137">
        <f>IF(AND(V$3&gt;=$K397,V$3&lt;$L397),100*$AM397,0)</f>
        <v>100</v>
      </c>
      <c r="W397" s="137">
        <f>IF(AND(W$3&gt;=$K397,W$3&lt;$L397),100*$AM397,0)</f>
        <v>100</v>
      </c>
      <c r="X397" s="137">
        <f>IF(AND(X$3&gt;=$K397,X$3&lt;$L397),100*$AM397,0)</f>
        <v>100</v>
      </c>
      <c r="Y397" s="137">
        <f>IF(AND(Y$3&gt;=$K397,Y$3&lt;$L397),100*$AM397,0)</f>
        <v>0</v>
      </c>
      <c r="Z397" s="137">
        <f>IF(AND(Z$3&gt;=$K397,Z$3&lt;$L397),100*$AM397,0)</f>
        <v>0</v>
      </c>
      <c r="AA397" s="137">
        <f>IF(AND(AA$3&gt;=$K397,AA$3&lt;$L397),100*$AM397,0)</f>
        <v>0</v>
      </c>
      <c r="AB397" s="137">
        <f>IF(AND(AB$3&gt;=$K397,AB$3&lt;$L397),100*$AM397,0)</f>
        <v>0</v>
      </c>
      <c r="AC397" s="137">
        <f>IF(AND(AC$3&gt;=$K397,AC$3&lt;$L397),100*$AM397,0)</f>
        <v>0</v>
      </c>
      <c r="AD397" s="137">
        <f>IF(AND(AD$3&gt;=$K397,AD$3&lt;$L397),100*$AM397,0)</f>
        <v>0</v>
      </c>
      <c r="AE397" s="137">
        <f>IF(AND(AE$3&gt;=$K397,AE$3&lt;$L397),100*$AM397,0)</f>
        <v>0</v>
      </c>
      <c r="AF397" s="137">
        <f>IF(AND(AF$3&gt;=$K397,AF$3&lt;$L397),100*$AM397,0)</f>
        <v>0</v>
      </c>
      <c r="AG397" s="137">
        <f>IF(AND(AG$3&gt;=$K397,AG$3&lt;$L397),100*$AM397,0)</f>
        <v>0</v>
      </c>
      <c r="AH397" s="137">
        <f>IF(AND(AH$3&gt;=$K397,AH$3&lt;$L397),100*$AM397,0)</f>
        <v>0</v>
      </c>
      <c r="AI397" s="137">
        <f>IF(AND(AI$3&gt;=$K397,AI$3&lt;$L397),100*$AM397,0)</f>
        <v>0</v>
      </c>
      <c r="AJ397" s="137">
        <f>IF(AND(AJ$3&gt;=$K397,AJ$3&lt;$L397),100*$AM397,0)</f>
        <v>0</v>
      </c>
      <c r="AK397" s="136">
        <f ca="1">IF(AND(AND($AK$3&lt;=B397,B397&lt;=$AK$1),B397&lt;&gt;""),1,0)</f>
        <v>1</v>
      </c>
      <c r="AL397" s="136">
        <f t="shared" si="7"/>
        <v>1</v>
      </c>
      <c r="AM397" s="136">
        <v>1</v>
      </c>
    </row>
    <row r="398" spans="1:39" ht="75">
      <c r="A398" s="148">
        <v>916</v>
      </c>
      <c r="B398" s="149">
        <v>46063</v>
      </c>
      <c r="C398" s="150">
        <v>8</v>
      </c>
      <c r="D398" s="150">
        <v>12</v>
      </c>
      <c r="E398" s="153" t="s">
        <v>62</v>
      </c>
      <c r="F398" s="156" t="s">
        <v>96</v>
      </c>
      <c r="G398" s="156" t="s">
        <v>493</v>
      </c>
      <c r="H398" s="138" t="str">
        <f>IF(OR(G398="中止",G398="取消"),"998",IF(ISNA(MATCH($E398,施設情報!$B$2:$B$96,0)),"999",INDEX(施設情報!$C$2:$C$96,MATCH($E398,施設情報!$B$2:$B$96,0))))</f>
        <v>998</v>
      </c>
      <c r="I398" s="139">
        <f>B398</f>
        <v>46063</v>
      </c>
      <c r="J398" s="137" t="str">
        <f>H398&amp;"-"&amp;I398</f>
        <v>998-46063</v>
      </c>
      <c r="K398" s="137">
        <f>C398/24</f>
        <v>0.33333333333333331</v>
      </c>
      <c r="L398" s="137">
        <f>D398/24</f>
        <v>0.5</v>
      </c>
      <c r="M398" s="137">
        <f>IF(AND(M$3&gt;=$K398,M$3&lt;$L398),100*$AM398,0)</f>
        <v>0</v>
      </c>
      <c r="N398" s="137">
        <f>IF(AND(N$3&gt;=$K398,N$3&lt;$L398),100*$AM398,0)</f>
        <v>0</v>
      </c>
      <c r="O398" s="137">
        <f>IF(AND(O$3&gt;=$K398,O$3&lt;$L398),100*$AM398,0)</f>
        <v>0</v>
      </c>
      <c r="P398" s="137">
        <f>IF(AND(P$3&gt;=$K398,P$3&lt;$L398),100*$AM398,0)</f>
        <v>0</v>
      </c>
      <c r="Q398" s="137">
        <f>IF(AND(Q$3&gt;=$K398,Q$3&lt;$L398),100*$AM398,0)</f>
        <v>0</v>
      </c>
      <c r="R398" s="137">
        <f>IF(AND(R$3&gt;=$K398,R$3&lt;$L398),100*$AM398,0)</f>
        <v>0</v>
      </c>
      <c r="S398" s="137">
        <f>IF(AND(S$3&gt;=$K398,S$3&lt;$L398),100*$AM398,0)</f>
        <v>0</v>
      </c>
      <c r="T398" s="137">
        <f>IF(AND(T$3&gt;=$K398,T$3&lt;$L398),100*$AM398,0)</f>
        <v>0</v>
      </c>
      <c r="U398" s="137">
        <f>IF(AND(U$3&gt;=$K398,U$3&lt;$L398),100*$AM398,0)</f>
        <v>100</v>
      </c>
      <c r="V398" s="137">
        <f>IF(AND(V$3&gt;=$K398,V$3&lt;$L398),100*$AM398,0)</f>
        <v>100</v>
      </c>
      <c r="W398" s="137">
        <f>IF(AND(W$3&gt;=$K398,W$3&lt;$L398),100*$AM398,0)</f>
        <v>100</v>
      </c>
      <c r="X398" s="137">
        <f>IF(AND(X$3&gt;=$K398,X$3&lt;$L398),100*$AM398,0)</f>
        <v>100</v>
      </c>
      <c r="Y398" s="137">
        <f>IF(AND(Y$3&gt;=$K398,Y$3&lt;$L398),100*$AM398,0)</f>
        <v>0</v>
      </c>
      <c r="Z398" s="137">
        <f>IF(AND(Z$3&gt;=$K398,Z$3&lt;$L398),100*$AM398,0)</f>
        <v>0</v>
      </c>
      <c r="AA398" s="137">
        <f>IF(AND(AA$3&gt;=$K398,AA$3&lt;$L398),100*$AM398,0)</f>
        <v>0</v>
      </c>
      <c r="AB398" s="137">
        <f>IF(AND(AB$3&gt;=$K398,AB$3&lt;$L398),100*$AM398,0)</f>
        <v>0</v>
      </c>
      <c r="AC398" s="137">
        <f>IF(AND(AC$3&gt;=$K398,AC$3&lt;$L398),100*$AM398,0)</f>
        <v>0</v>
      </c>
      <c r="AD398" s="137">
        <f>IF(AND(AD$3&gt;=$K398,AD$3&lt;$L398),100*$AM398,0)</f>
        <v>0</v>
      </c>
      <c r="AE398" s="137">
        <f>IF(AND(AE$3&gt;=$K398,AE$3&lt;$L398),100*$AM398,0)</f>
        <v>0</v>
      </c>
      <c r="AF398" s="137">
        <f>IF(AND(AF$3&gt;=$K398,AF$3&lt;$L398),100*$AM398,0)</f>
        <v>0</v>
      </c>
      <c r="AG398" s="137">
        <f>IF(AND(AG$3&gt;=$K398,AG$3&lt;$L398),100*$AM398,0)</f>
        <v>0</v>
      </c>
      <c r="AH398" s="137">
        <f>IF(AND(AH$3&gt;=$K398,AH$3&lt;$L398),100*$AM398,0)</f>
        <v>0</v>
      </c>
      <c r="AI398" s="137">
        <f>IF(AND(AI$3&gt;=$K398,AI$3&lt;$L398),100*$AM398,0)</f>
        <v>0</v>
      </c>
      <c r="AJ398" s="137">
        <f>IF(AND(AJ$3&gt;=$K398,AJ$3&lt;$L398),100*$AM398,0)</f>
        <v>0</v>
      </c>
      <c r="AK398" s="136">
        <f ca="1">IF(AND(AND($AK$3&lt;=B398,B398&lt;=$AK$1),B398&lt;&gt;""),1,0)</f>
        <v>1</v>
      </c>
      <c r="AL398" s="136">
        <f t="shared" si="7"/>
        <v>1</v>
      </c>
      <c r="AM398" s="136">
        <v>1</v>
      </c>
    </row>
    <row r="399" spans="1:39" ht="72">
      <c r="A399" s="148">
        <v>917</v>
      </c>
      <c r="B399" s="149">
        <v>46063</v>
      </c>
      <c r="C399" s="150">
        <v>13</v>
      </c>
      <c r="D399" s="150">
        <v>17</v>
      </c>
      <c r="E399" s="153" t="s">
        <v>93</v>
      </c>
      <c r="F399" s="156" t="s">
        <v>96</v>
      </c>
      <c r="G399" s="156" t="s">
        <v>493</v>
      </c>
      <c r="H399" s="138" t="str">
        <f>IF(OR(G399="中止",G399="取消"),"998",IF(ISNA(MATCH($E399,施設情報!$B$2:$B$96,0)),"999",INDEX(施設情報!$C$2:$C$96,MATCH($E399,施設情報!$B$2:$B$96,0))))</f>
        <v>998</v>
      </c>
      <c r="I399" s="139">
        <f>B399</f>
        <v>46063</v>
      </c>
      <c r="J399" s="137" t="str">
        <f>H399&amp;"-"&amp;I399</f>
        <v>998-46063</v>
      </c>
      <c r="K399" s="137">
        <f>C399/24</f>
        <v>0.54166666666666663</v>
      </c>
      <c r="L399" s="137">
        <f>D399/24</f>
        <v>0.70833333333333337</v>
      </c>
      <c r="M399" s="137">
        <f>IF(AND(M$3&gt;=$K399,M$3&lt;$L399),100*$AM399,0)</f>
        <v>0</v>
      </c>
      <c r="N399" s="137">
        <f>IF(AND(N$3&gt;=$K399,N$3&lt;$L399),100*$AM399,0)</f>
        <v>0</v>
      </c>
      <c r="O399" s="137">
        <f>IF(AND(O$3&gt;=$K399,O$3&lt;$L399),100*$AM399,0)</f>
        <v>0</v>
      </c>
      <c r="P399" s="137">
        <f>IF(AND(P$3&gt;=$K399,P$3&lt;$L399),100*$AM399,0)</f>
        <v>0</v>
      </c>
      <c r="Q399" s="137">
        <f>IF(AND(Q$3&gt;=$K399,Q$3&lt;$L399),100*$AM399,0)</f>
        <v>0</v>
      </c>
      <c r="R399" s="137">
        <f>IF(AND(R$3&gt;=$K399,R$3&lt;$L399),100*$AM399,0)</f>
        <v>0</v>
      </c>
      <c r="S399" s="137">
        <f>IF(AND(S$3&gt;=$K399,S$3&lt;$L399),100*$AM399,0)</f>
        <v>0</v>
      </c>
      <c r="T399" s="137">
        <f>IF(AND(T$3&gt;=$K399,T$3&lt;$L399),100*$AM399,0)</f>
        <v>0</v>
      </c>
      <c r="U399" s="137">
        <f>IF(AND(U$3&gt;=$K399,U$3&lt;$L399),100*$AM399,0)</f>
        <v>0</v>
      </c>
      <c r="V399" s="137">
        <f>IF(AND(V$3&gt;=$K399,V$3&lt;$L399),100*$AM399,0)</f>
        <v>0</v>
      </c>
      <c r="W399" s="137">
        <f>IF(AND(W$3&gt;=$K399,W$3&lt;$L399),100*$AM399,0)</f>
        <v>0</v>
      </c>
      <c r="X399" s="137">
        <f>IF(AND(X$3&gt;=$K399,X$3&lt;$L399),100*$AM399,0)</f>
        <v>0</v>
      </c>
      <c r="Y399" s="137">
        <f>IF(AND(Y$3&gt;=$K399,Y$3&lt;$L399),100*$AM399,0)</f>
        <v>0</v>
      </c>
      <c r="Z399" s="137">
        <f>IF(AND(Z$3&gt;=$K399,Z$3&lt;$L399),100*$AM399,0)</f>
        <v>100</v>
      </c>
      <c r="AA399" s="137">
        <f>IF(AND(AA$3&gt;=$K399,AA$3&lt;$L399),100*$AM399,0)</f>
        <v>100</v>
      </c>
      <c r="AB399" s="137">
        <f>IF(AND(AB$3&gt;=$K399,AB$3&lt;$L399),100*$AM399,0)</f>
        <v>100</v>
      </c>
      <c r="AC399" s="137">
        <f>IF(AND(AC$3&gt;=$K399,AC$3&lt;$L399),100*$AM399,0)</f>
        <v>100</v>
      </c>
      <c r="AD399" s="137">
        <f>IF(AND(AD$3&gt;=$K399,AD$3&lt;$L399),100*$AM399,0)</f>
        <v>0</v>
      </c>
      <c r="AE399" s="137">
        <f>IF(AND(AE$3&gt;=$K399,AE$3&lt;$L399),100*$AM399,0)</f>
        <v>0</v>
      </c>
      <c r="AF399" s="137">
        <f>IF(AND(AF$3&gt;=$K399,AF$3&lt;$L399),100*$AM399,0)</f>
        <v>0</v>
      </c>
      <c r="AG399" s="137">
        <f>IF(AND(AG$3&gt;=$K399,AG$3&lt;$L399),100*$AM399,0)</f>
        <v>0</v>
      </c>
      <c r="AH399" s="137">
        <f>IF(AND(AH$3&gt;=$K399,AH$3&lt;$L399),100*$AM399,0)</f>
        <v>0</v>
      </c>
      <c r="AI399" s="137">
        <f>IF(AND(AI$3&gt;=$K399,AI$3&lt;$L399),100*$AM399,0)</f>
        <v>0</v>
      </c>
      <c r="AJ399" s="137">
        <f>IF(AND(AJ$3&gt;=$K399,AJ$3&lt;$L399),100*$AM399,0)</f>
        <v>0</v>
      </c>
      <c r="AK399" s="136">
        <f ca="1">IF(AND(AND($AK$3&lt;=B399,B399&lt;=$AK$1),B399&lt;&gt;""),1,0)</f>
        <v>1</v>
      </c>
      <c r="AL399" s="136">
        <f t="shared" si="7"/>
        <v>1</v>
      </c>
      <c r="AM399" s="136">
        <v>1</v>
      </c>
    </row>
    <row r="400" spans="1:39" ht="90">
      <c r="A400" s="148">
        <v>918</v>
      </c>
      <c r="B400" s="149">
        <v>46063</v>
      </c>
      <c r="C400" s="150">
        <v>13</v>
      </c>
      <c r="D400" s="150">
        <v>17</v>
      </c>
      <c r="E400" s="153" t="s">
        <v>95</v>
      </c>
      <c r="F400" s="156" t="s">
        <v>96</v>
      </c>
      <c r="G400" s="156" t="s">
        <v>493</v>
      </c>
      <c r="H400" s="138" t="str">
        <f>IF(OR(G400="中止",G400="取消"),"998",IF(ISNA(MATCH($E400,施設情報!$B$2:$B$96,0)),"999",INDEX(施設情報!$C$2:$C$96,MATCH($E400,施設情報!$B$2:$B$96,0))))</f>
        <v>998</v>
      </c>
      <c r="I400" s="139">
        <f>B400</f>
        <v>46063</v>
      </c>
      <c r="J400" s="137" t="str">
        <f>H400&amp;"-"&amp;I400</f>
        <v>998-46063</v>
      </c>
      <c r="K400" s="137">
        <f>C400/24</f>
        <v>0.54166666666666663</v>
      </c>
      <c r="L400" s="137">
        <f>D400/24</f>
        <v>0.70833333333333337</v>
      </c>
      <c r="M400" s="137">
        <f>IF(AND(M$3&gt;=$K400,M$3&lt;$L400),100*$AM400,0)</f>
        <v>0</v>
      </c>
      <c r="N400" s="137">
        <f>IF(AND(N$3&gt;=$K400,N$3&lt;$L400),100*$AM400,0)</f>
        <v>0</v>
      </c>
      <c r="O400" s="137">
        <f>IF(AND(O$3&gt;=$K400,O$3&lt;$L400),100*$AM400,0)</f>
        <v>0</v>
      </c>
      <c r="P400" s="137">
        <f>IF(AND(P$3&gt;=$K400,P$3&lt;$L400),100*$AM400,0)</f>
        <v>0</v>
      </c>
      <c r="Q400" s="137">
        <f>IF(AND(Q$3&gt;=$K400,Q$3&lt;$L400),100*$AM400,0)</f>
        <v>0</v>
      </c>
      <c r="R400" s="137">
        <f>IF(AND(R$3&gt;=$K400,R$3&lt;$L400),100*$AM400,0)</f>
        <v>0</v>
      </c>
      <c r="S400" s="137">
        <f>IF(AND(S$3&gt;=$K400,S$3&lt;$L400),100*$AM400,0)</f>
        <v>0</v>
      </c>
      <c r="T400" s="137">
        <f>IF(AND(T$3&gt;=$K400,T$3&lt;$L400),100*$AM400,0)</f>
        <v>0</v>
      </c>
      <c r="U400" s="137">
        <f>IF(AND(U$3&gt;=$K400,U$3&lt;$L400),100*$AM400,0)</f>
        <v>0</v>
      </c>
      <c r="V400" s="137">
        <f>IF(AND(V$3&gt;=$K400,V$3&lt;$L400),100*$AM400,0)</f>
        <v>0</v>
      </c>
      <c r="W400" s="137">
        <f>IF(AND(W$3&gt;=$K400,W$3&lt;$L400),100*$AM400,0)</f>
        <v>0</v>
      </c>
      <c r="X400" s="137">
        <f>IF(AND(X$3&gt;=$K400,X$3&lt;$L400),100*$AM400,0)</f>
        <v>0</v>
      </c>
      <c r="Y400" s="137">
        <f>IF(AND(Y$3&gt;=$K400,Y$3&lt;$L400),100*$AM400,0)</f>
        <v>0</v>
      </c>
      <c r="Z400" s="137">
        <f>IF(AND(Z$3&gt;=$K400,Z$3&lt;$L400),100*$AM400,0)</f>
        <v>100</v>
      </c>
      <c r="AA400" s="137">
        <f>IF(AND(AA$3&gt;=$K400,AA$3&lt;$L400),100*$AM400,0)</f>
        <v>100</v>
      </c>
      <c r="AB400" s="137">
        <f>IF(AND(AB$3&gt;=$K400,AB$3&lt;$L400),100*$AM400,0)</f>
        <v>100</v>
      </c>
      <c r="AC400" s="137">
        <f>IF(AND(AC$3&gt;=$K400,AC$3&lt;$L400),100*$AM400,0)</f>
        <v>100</v>
      </c>
      <c r="AD400" s="137">
        <f>IF(AND(AD$3&gt;=$K400,AD$3&lt;$L400),100*$AM400,0)</f>
        <v>0</v>
      </c>
      <c r="AE400" s="137">
        <f>IF(AND(AE$3&gt;=$K400,AE$3&lt;$L400),100*$AM400,0)</f>
        <v>0</v>
      </c>
      <c r="AF400" s="137">
        <f>IF(AND(AF$3&gt;=$K400,AF$3&lt;$L400),100*$AM400,0)</f>
        <v>0</v>
      </c>
      <c r="AG400" s="137">
        <f>IF(AND(AG$3&gt;=$K400,AG$3&lt;$L400),100*$AM400,0)</f>
        <v>0</v>
      </c>
      <c r="AH400" s="137">
        <f>IF(AND(AH$3&gt;=$K400,AH$3&lt;$L400),100*$AM400,0)</f>
        <v>0</v>
      </c>
      <c r="AI400" s="137">
        <f>IF(AND(AI$3&gt;=$K400,AI$3&lt;$L400),100*$AM400,0)</f>
        <v>0</v>
      </c>
      <c r="AJ400" s="137">
        <f>IF(AND(AJ$3&gt;=$K400,AJ$3&lt;$L400),100*$AM400,0)</f>
        <v>0</v>
      </c>
      <c r="AK400" s="136">
        <f ca="1">IF(AND(AND($AK$3&lt;=B400,B400&lt;=$AK$1),B400&lt;&gt;""),1,0)</f>
        <v>1</v>
      </c>
      <c r="AL400" s="136">
        <f t="shared" si="7"/>
        <v>1</v>
      </c>
      <c r="AM400" s="136">
        <v>1</v>
      </c>
    </row>
    <row r="401" spans="1:39" ht="72">
      <c r="A401" s="148">
        <v>919</v>
      </c>
      <c r="B401" s="149">
        <v>46063</v>
      </c>
      <c r="C401" s="150">
        <v>13</v>
      </c>
      <c r="D401" s="150">
        <v>17</v>
      </c>
      <c r="E401" s="153" t="s">
        <v>94</v>
      </c>
      <c r="F401" s="156" t="s">
        <v>96</v>
      </c>
      <c r="G401" s="156" t="s">
        <v>493</v>
      </c>
      <c r="H401" s="138" t="str">
        <f>IF(OR(G401="中止",G401="取消"),"998",IF(ISNA(MATCH($E401,施設情報!$B$2:$B$96,0)),"999",INDEX(施設情報!$C$2:$C$96,MATCH($E401,施設情報!$B$2:$B$96,0))))</f>
        <v>998</v>
      </c>
      <c r="I401" s="139">
        <f>B401</f>
        <v>46063</v>
      </c>
      <c r="J401" s="137" t="str">
        <f>H401&amp;"-"&amp;I401</f>
        <v>998-46063</v>
      </c>
      <c r="K401" s="137">
        <f>C401/24</f>
        <v>0.54166666666666663</v>
      </c>
      <c r="L401" s="137">
        <f>D401/24</f>
        <v>0.70833333333333337</v>
      </c>
      <c r="M401" s="137">
        <f>IF(AND(M$3&gt;=$K401,M$3&lt;$L401),100*$AM401,0)</f>
        <v>0</v>
      </c>
      <c r="N401" s="137">
        <f>IF(AND(N$3&gt;=$K401,N$3&lt;$L401),100*$AM401,0)</f>
        <v>0</v>
      </c>
      <c r="O401" s="137">
        <f>IF(AND(O$3&gt;=$K401,O$3&lt;$L401),100*$AM401,0)</f>
        <v>0</v>
      </c>
      <c r="P401" s="137">
        <f>IF(AND(P$3&gt;=$K401,P$3&lt;$L401),100*$AM401,0)</f>
        <v>0</v>
      </c>
      <c r="Q401" s="137">
        <f>IF(AND(Q$3&gt;=$K401,Q$3&lt;$L401),100*$AM401,0)</f>
        <v>0</v>
      </c>
      <c r="R401" s="137">
        <f>IF(AND(R$3&gt;=$K401,R$3&lt;$L401),100*$AM401,0)</f>
        <v>0</v>
      </c>
      <c r="S401" s="137">
        <f>IF(AND(S$3&gt;=$K401,S$3&lt;$L401),100*$AM401,0)</f>
        <v>0</v>
      </c>
      <c r="T401" s="137">
        <f>IF(AND(T$3&gt;=$K401,T$3&lt;$L401),100*$AM401,0)</f>
        <v>0</v>
      </c>
      <c r="U401" s="137">
        <f>IF(AND(U$3&gt;=$K401,U$3&lt;$L401),100*$AM401,0)</f>
        <v>0</v>
      </c>
      <c r="V401" s="137">
        <f>IF(AND(V$3&gt;=$K401,V$3&lt;$L401),100*$AM401,0)</f>
        <v>0</v>
      </c>
      <c r="W401" s="137">
        <f>IF(AND(W$3&gt;=$K401,W$3&lt;$L401),100*$AM401,0)</f>
        <v>0</v>
      </c>
      <c r="X401" s="137">
        <f>IF(AND(X$3&gt;=$K401,X$3&lt;$L401),100*$AM401,0)</f>
        <v>0</v>
      </c>
      <c r="Y401" s="137">
        <f>IF(AND(Y$3&gt;=$K401,Y$3&lt;$L401),100*$AM401,0)</f>
        <v>0</v>
      </c>
      <c r="Z401" s="137">
        <f>IF(AND(Z$3&gt;=$K401,Z$3&lt;$L401),100*$AM401,0)</f>
        <v>100</v>
      </c>
      <c r="AA401" s="137">
        <f>IF(AND(AA$3&gt;=$K401,AA$3&lt;$L401),100*$AM401,0)</f>
        <v>100</v>
      </c>
      <c r="AB401" s="137">
        <f>IF(AND(AB$3&gt;=$K401,AB$3&lt;$L401),100*$AM401,0)</f>
        <v>100</v>
      </c>
      <c r="AC401" s="137">
        <f>IF(AND(AC$3&gt;=$K401,AC$3&lt;$L401),100*$AM401,0)</f>
        <v>100</v>
      </c>
      <c r="AD401" s="137">
        <f>IF(AND(AD$3&gt;=$K401,AD$3&lt;$L401),100*$AM401,0)</f>
        <v>0</v>
      </c>
      <c r="AE401" s="137">
        <f>IF(AND(AE$3&gt;=$K401,AE$3&lt;$L401),100*$AM401,0)</f>
        <v>0</v>
      </c>
      <c r="AF401" s="137">
        <f>IF(AND(AF$3&gt;=$K401,AF$3&lt;$L401),100*$AM401,0)</f>
        <v>0</v>
      </c>
      <c r="AG401" s="137">
        <f>IF(AND(AG$3&gt;=$K401,AG$3&lt;$L401),100*$AM401,0)</f>
        <v>0</v>
      </c>
      <c r="AH401" s="137">
        <f>IF(AND(AH$3&gt;=$K401,AH$3&lt;$L401),100*$AM401,0)</f>
        <v>0</v>
      </c>
      <c r="AI401" s="137">
        <f>IF(AND(AI$3&gt;=$K401,AI$3&lt;$L401),100*$AM401,0)</f>
        <v>0</v>
      </c>
      <c r="AJ401" s="137">
        <f>IF(AND(AJ$3&gt;=$K401,AJ$3&lt;$L401),100*$AM401,0)</f>
        <v>0</v>
      </c>
      <c r="AK401" s="136">
        <f ca="1">IF(AND(AND($AK$3&lt;=B401,B401&lt;=$AK$1),B401&lt;&gt;""),1,0)</f>
        <v>1</v>
      </c>
      <c r="AL401" s="136">
        <f t="shared" si="7"/>
        <v>1</v>
      </c>
      <c r="AM401" s="136">
        <v>1</v>
      </c>
    </row>
    <row r="402" spans="1:39" ht="75">
      <c r="A402" s="148">
        <v>969</v>
      </c>
      <c r="B402" s="149">
        <v>46063</v>
      </c>
      <c r="C402" s="150">
        <v>8</v>
      </c>
      <c r="D402" s="150">
        <v>12</v>
      </c>
      <c r="E402" s="153" t="s">
        <v>41</v>
      </c>
      <c r="F402" s="156" t="s">
        <v>96</v>
      </c>
      <c r="G402" s="156" t="s">
        <v>495</v>
      </c>
      <c r="H402" s="138" t="str">
        <f>IF(OR(G402="中止",G402="取消"),"998",IF(ISNA(MATCH($E402,施設情報!$B$2:$B$96,0)),"999",INDEX(施設情報!$C$2:$C$96,MATCH($E402,施設情報!$B$2:$B$96,0))))</f>
        <v>004</v>
      </c>
      <c r="I402" s="139">
        <f>B402</f>
        <v>46063</v>
      </c>
      <c r="J402" s="137" t="str">
        <f>H402&amp;"-"&amp;I402</f>
        <v>004-46063</v>
      </c>
      <c r="K402" s="137">
        <f>C402/24</f>
        <v>0.33333333333333331</v>
      </c>
      <c r="L402" s="137">
        <f>D402/24</f>
        <v>0.5</v>
      </c>
      <c r="M402" s="137">
        <f>IF(AND(M$3&gt;=$K402,M$3&lt;$L402),100*$AM402,0)</f>
        <v>0</v>
      </c>
      <c r="N402" s="137">
        <f>IF(AND(N$3&gt;=$K402,N$3&lt;$L402),100*$AM402,0)</f>
        <v>0</v>
      </c>
      <c r="O402" s="137">
        <f>IF(AND(O$3&gt;=$K402,O$3&lt;$L402),100*$AM402,0)</f>
        <v>0</v>
      </c>
      <c r="P402" s="137">
        <f>IF(AND(P$3&gt;=$K402,P$3&lt;$L402),100*$AM402,0)</f>
        <v>0</v>
      </c>
      <c r="Q402" s="137">
        <f>IF(AND(Q$3&gt;=$K402,Q$3&lt;$L402),100*$AM402,0)</f>
        <v>0</v>
      </c>
      <c r="R402" s="137">
        <f>IF(AND(R$3&gt;=$K402,R$3&lt;$L402),100*$AM402,0)</f>
        <v>0</v>
      </c>
      <c r="S402" s="137">
        <f>IF(AND(S$3&gt;=$K402,S$3&lt;$L402),100*$AM402,0)</f>
        <v>0</v>
      </c>
      <c r="T402" s="137">
        <f>IF(AND(T$3&gt;=$K402,T$3&lt;$L402),100*$AM402,0)</f>
        <v>0</v>
      </c>
      <c r="U402" s="137">
        <f>IF(AND(U$3&gt;=$K402,U$3&lt;$L402),100*$AM402,0)</f>
        <v>100</v>
      </c>
      <c r="V402" s="137">
        <f>IF(AND(V$3&gt;=$K402,V$3&lt;$L402),100*$AM402,0)</f>
        <v>100</v>
      </c>
      <c r="W402" s="137">
        <f>IF(AND(W$3&gt;=$K402,W$3&lt;$L402),100*$AM402,0)</f>
        <v>100</v>
      </c>
      <c r="X402" s="137">
        <f>IF(AND(X$3&gt;=$K402,X$3&lt;$L402),100*$AM402,0)</f>
        <v>100</v>
      </c>
      <c r="Y402" s="137">
        <f>IF(AND(Y$3&gt;=$K402,Y$3&lt;$L402),100*$AM402,0)</f>
        <v>0</v>
      </c>
      <c r="Z402" s="137">
        <f>IF(AND(Z$3&gt;=$K402,Z$3&lt;$L402),100*$AM402,0)</f>
        <v>0</v>
      </c>
      <c r="AA402" s="137">
        <f>IF(AND(AA$3&gt;=$K402,AA$3&lt;$L402),100*$AM402,0)</f>
        <v>0</v>
      </c>
      <c r="AB402" s="137">
        <f>IF(AND(AB$3&gt;=$K402,AB$3&lt;$L402),100*$AM402,0)</f>
        <v>0</v>
      </c>
      <c r="AC402" s="137">
        <f>IF(AND(AC$3&gt;=$K402,AC$3&lt;$L402),100*$AM402,0)</f>
        <v>0</v>
      </c>
      <c r="AD402" s="137">
        <f>IF(AND(AD$3&gt;=$K402,AD$3&lt;$L402),100*$AM402,0)</f>
        <v>0</v>
      </c>
      <c r="AE402" s="137">
        <f>IF(AND(AE$3&gt;=$K402,AE$3&lt;$L402),100*$AM402,0)</f>
        <v>0</v>
      </c>
      <c r="AF402" s="137">
        <f>IF(AND(AF$3&gt;=$K402,AF$3&lt;$L402),100*$AM402,0)</f>
        <v>0</v>
      </c>
      <c r="AG402" s="137">
        <f>IF(AND(AG$3&gt;=$K402,AG$3&lt;$L402),100*$AM402,0)</f>
        <v>0</v>
      </c>
      <c r="AH402" s="137">
        <f>IF(AND(AH$3&gt;=$K402,AH$3&lt;$L402),100*$AM402,0)</f>
        <v>0</v>
      </c>
      <c r="AI402" s="137">
        <f>IF(AND(AI$3&gt;=$K402,AI$3&lt;$L402),100*$AM402,0)</f>
        <v>0</v>
      </c>
      <c r="AJ402" s="137">
        <f>IF(AND(AJ$3&gt;=$K402,AJ$3&lt;$L402),100*$AM402,0)</f>
        <v>0</v>
      </c>
      <c r="AK402" s="136">
        <f ca="1">IF(AND(AND($AK$3&lt;=B402,B402&lt;=$AK$1),B402&lt;&gt;""),1,0)</f>
        <v>1</v>
      </c>
      <c r="AL402" s="136">
        <f t="shared" si="7"/>
        <v>1</v>
      </c>
      <c r="AM402" s="136">
        <v>1</v>
      </c>
    </row>
    <row r="403" spans="1:39" ht="93.75">
      <c r="A403" s="148">
        <v>970</v>
      </c>
      <c r="B403" s="149">
        <v>46063</v>
      </c>
      <c r="C403" s="150">
        <v>8</v>
      </c>
      <c r="D403" s="150">
        <v>12</v>
      </c>
      <c r="E403" s="153" t="s">
        <v>42</v>
      </c>
      <c r="F403" s="156" t="s">
        <v>96</v>
      </c>
      <c r="G403" s="156" t="s">
        <v>495</v>
      </c>
      <c r="H403" s="138" t="str">
        <f>IF(OR(G403="中止",G403="取消"),"998",IF(ISNA(MATCH($E403,施設情報!$B$2:$B$96,0)),"999",INDEX(施設情報!$C$2:$C$96,MATCH($E403,施設情報!$B$2:$B$96,0))))</f>
        <v>005</v>
      </c>
      <c r="I403" s="139">
        <f>B403</f>
        <v>46063</v>
      </c>
      <c r="J403" s="137" t="str">
        <f>H403&amp;"-"&amp;I403</f>
        <v>005-46063</v>
      </c>
      <c r="K403" s="137">
        <f>C403/24</f>
        <v>0.33333333333333331</v>
      </c>
      <c r="L403" s="137">
        <f>D403/24</f>
        <v>0.5</v>
      </c>
      <c r="M403" s="137">
        <f>IF(AND(M$3&gt;=$K403,M$3&lt;$L403),100*$AM403,0)</f>
        <v>0</v>
      </c>
      <c r="N403" s="137">
        <f>IF(AND(N$3&gt;=$K403,N$3&lt;$L403),100*$AM403,0)</f>
        <v>0</v>
      </c>
      <c r="O403" s="137">
        <f>IF(AND(O$3&gt;=$K403,O$3&lt;$L403),100*$AM403,0)</f>
        <v>0</v>
      </c>
      <c r="P403" s="137">
        <f>IF(AND(P$3&gt;=$K403,P$3&lt;$L403),100*$AM403,0)</f>
        <v>0</v>
      </c>
      <c r="Q403" s="137">
        <f>IF(AND(Q$3&gt;=$K403,Q$3&lt;$L403),100*$AM403,0)</f>
        <v>0</v>
      </c>
      <c r="R403" s="137">
        <f>IF(AND(R$3&gt;=$K403,R$3&lt;$L403),100*$AM403,0)</f>
        <v>0</v>
      </c>
      <c r="S403" s="137">
        <f>IF(AND(S$3&gt;=$K403,S$3&lt;$L403),100*$AM403,0)</f>
        <v>0</v>
      </c>
      <c r="T403" s="137">
        <f>IF(AND(T$3&gt;=$K403,T$3&lt;$L403),100*$AM403,0)</f>
        <v>0</v>
      </c>
      <c r="U403" s="137">
        <f>IF(AND(U$3&gt;=$K403,U$3&lt;$L403),100*$AM403,0)</f>
        <v>100</v>
      </c>
      <c r="V403" s="137">
        <f>IF(AND(V$3&gt;=$K403,V$3&lt;$L403),100*$AM403,0)</f>
        <v>100</v>
      </c>
      <c r="W403" s="137">
        <f>IF(AND(W$3&gt;=$K403,W$3&lt;$L403),100*$AM403,0)</f>
        <v>100</v>
      </c>
      <c r="X403" s="137">
        <f>IF(AND(X$3&gt;=$K403,X$3&lt;$L403),100*$AM403,0)</f>
        <v>100</v>
      </c>
      <c r="Y403" s="137">
        <f>IF(AND(Y$3&gt;=$K403,Y$3&lt;$L403),100*$AM403,0)</f>
        <v>0</v>
      </c>
      <c r="Z403" s="137">
        <f>IF(AND(Z$3&gt;=$K403,Z$3&lt;$L403),100*$AM403,0)</f>
        <v>0</v>
      </c>
      <c r="AA403" s="137">
        <f>IF(AND(AA$3&gt;=$K403,AA$3&lt;$L403),100*$AM403,0)</f>
        <v>0</v>
      </c>
      <c r="AB403" s="137">
        <f>IF(AND(AB$3&gt;=$K403,AB$3&lt;$L403),100*$AM403,0)</f>
        <v>0</v>
      </c>
      <c r="AC403" s="137">
        <f>IF(AND(AC$3&gt;=$K403,AC$3&lt;$L403),100*$AM403,0)</f>
        <v>0</v>
      </c>
      <c r="AD403" s="137">
        <f>IF(AND(AD$3&gt;=$K403,AD$3&lt;$L403),100*$AM403,0)</f>
        <v>0</v>
      </c>
      <c r="AE403" s="137">
        <f>IF(AND(AE$3&gt;=$K403,AE$3&lt;$L403),100*$AM403,0)</f>
        <v>0</v>
      </c>
      <c r="AF403" s="137">
        <f>IF(AND(AF$3&gt;=$K403,AF$3&lt;$L403),100*$AM403,0)</f>
        <v>0</v>
      </c>
      <c r="AG403" s="137">
        <f>IF(AND(AG$3&gt;=$K403,AG$3&lt;$L403),100*$AM403,0)</f>
        <v>0</v>
      </c>
      <c r="AH403" s="137">
        <f>IF(AND(AH$3&gt;=$K403,AH$3&lt;$L403),100*$AM403,0)</f>
        <v>0</v>
      </c>
      <c r="AI403" s="137">
        <f>IF(AND(AI$3&gt;=$K403,AI$3&lt;$L403),100*$AM403,0)</f>
        <v>0</v>
      </c>
      <c r="AJ403" s="137">
        <f>IF(AND(AJ$3&gt;=$K403,AJ$3&lt;$L403),100*$AM403,0)</f>
        <v>0</v>
      </c>
      <c r="AK403" s="136">
        <f ca="1">IF(AND(AND($AK$3&lt;=B403,B403&lt;=$AK$1),B403&lt;&gt;""),1,0)</f>
        <v>1</v>
      </c>
      <c r="AL403" s="136">
        <f t="shared" si="7"/>
        <v>1</v>
      </c>
      <c r="AM403" s="136">
        <v>1</v>
      </c>
    </row>
    <row r="404" spans="1:39" ht="75">
      <c r="A404" s="148">
        <v>971</v>
      </c>
      <c r="B404" s="149">
        <v>46063</v>
      </c>
      <c r="C404" s="150">
        <v>8</v>
      </c>
      <c r="D404" s="150">
        <v>12</v>
      </c>
      <c r="E404" s="153" t="s">
        <v>43</v>
      </c>
      <c r="F404" s="156" t="s">
        <v>96</v>
      </c>
      <c r="G404" s="156" t="s">
        <v>495</v>
      </c>
      <c r="H404" s="138" t="str">
        <f>IF(OR(G404="中止",G404="取消"),"998",IF(ISNA(MATCH($E404,施設情報!$B$2:$B$96,0)),"999",INDEX(施設情報!$C$2:$C$96,MATCH($E404,施設情報!$B$2:$B$96,0))))</f>
        <v>006</v>
      </c>
      <c r="I404" s="139">
        <f>B404</f>
        <v>46063</v>
      </c>
      <c r="J404" s="137" t="str">
        <f>H404&amp;"-"&amp;I404</f>
        <v>006-46063</v>
      </c>
      <c r="K404" s="137">
        <f>C404/24</f>
        <v>0.33333333333333331</v>
      </c>
      <c r="L404" s="137">
        <f>D404/24</f>
        <v>0.5</v>
      </c>
      <c r="M404" s="137">
        <f>IF(AND(M$3&gt;=$K404,M$3&lt;$L404),100*$AM404,0)</f>
        <v>0</v>
      </c>
      <c r="N404" s="137">
        <f>IF(AND(N$3&gt;=$K404,N$3&lt;$L404),100*$AM404,0)</f>
        <v>0</v>
      </c>
      <c r="O404" s="137">
        <f>IF(AND(O$3&gt;=$K404,O$3&lt;$L404),100*$AM404,0)</f>
        <v>0</v>
      </c>
      <c r="P404" s="137">
        <f>IF(AND(P$3&gt;=$K404,P$3&lt;$L404),100*$AM404,0)</f>
        <v>0</v>
      </c>
      <c r="Q404" s="137">
        <f>IF(AND(Q$3&gt;=$K404,Q$3&lt;$L404),100*$AM404,0)</f>
        <v>0</v>
      </c>
      <c r="R404" s="137">
        <f>IF(AND(R$3&gt;=$K404,R$3&lt;$L404),100*$AM404,0)</f>
        <v>0</v>
      </c>
      <c r="S404" s="137">
        <f>IF(AND(S$3&gt;=$K404,S$3&lt;$L404),100*$AM404,0)</f>
        <v>0</v>
      </c>
      <c r="T404" s="137">
        <f>IF(AND(T$3&gt;=$K404,T$3&lt;$L404),100*$AM404,0)</f>
        <v>0</v>
      </c>
      <c r="U404" s="137">
        <f>IF(AND(U$3&gt;=$K404,U$3&lt;$L404),100*$AM404,0)</f>
        <v>100</v>
      </c>
      <c r="V404" s="137">
        <f>IF(AND(V$3&gt;=$K404,V$3&lt;$L404),100*$AM404,0)</f>
        <v>100</v>
      </c>
      <c r="W404" s="137">
        <f>IF(AND(W$3&gt;=$K404,W$3&lt;$L404),100*$AM404,0)</f>
        <v>100</v>
      </c>
      <c r="X404" s="137">
        <f>IF(AND(X$3&gt;=$K404,X$3&lt;$L404),100*$AM404,0)</f>
        <v>100</v>
      </c>
      <c r="Y404" s="137">
        <f>IF(AND(Y$3&gt;=$K404,Y$3&lt;$L404),100*$AM404,0)</f>
        <v>0</v>
      </c>
      <c r="Z404" s="137">
        <f>IF(AND(Z$3&gt;=$K404,Z$3&lt;$L404),100*$AM404,0)</f>
        <v>0</v>
      </c>
      <c r="AA404" s="137">
        <f>IF(AND(AA$3&gt;=$K404,AA$3&lt;$L404),100*$AM404,0)</f>
        <v>0</v>
      </c>
      <c r="AB404" s="137">
        <f>IF(AND(AB$3&gt;=$K404,AB$3&lt;$L404),100*$AM404,0)</f>
        <v>0</v>
      </c>
      <c r="AC404" s="137">
        <f>IF(AND(AC$3&gt;=$K404,AC$3&lt;$L404),100*$AM404,0)</f>
        <v>0</v>
      </c>
      <c r="AD404" s="137">
        <f>IF(AND(AD$3&gt;=$K404,AD$3&lt;$L404),100*$AM404,0)</f>
        <v>0</v>
      </c>
      <c r="AE404" s="137">
        <f>IF(AND(AE$3&gt;=$K404,AE$3&lt;$L404),100*$AM404,0)</f>
        <v>0</v>
      </c>
      <c r="AF404" s="137">
        <f>IF(AND(AF$3&gt;=$K404,AF$3&lt;$L404),100*$AM404,0)</f>
        <v>0</v>
      </c>
      <c r="AG404" s="137">
        <f>IF(AND(AG$3&gt;=$K404,AG$3&lt;$L404),100*$AM404,0)</f>
        <v>0</v>
      </c>
      <c r="AH404" s="137">
        <f>IF(AND(AH$3&gt;=$K404,AH$3&lt;$L404),100*$AM404,0)</f>
        <v>0</v>
      </c>
      <c r="AI404" s="137">
        <f>IF(AND(AI$3&gt;=$K404,AI$3&lt;$L404),100*$AM404,0)</f>
        <v>0</v>
      </c>
      <c r="AJ404" s="137">
        <f>IF(AND(AJ$3&gt;=$K404,AJ$3&lt;$L404),100*$AM404,0)</f>
        <v>0</v>
      </c>
      <c r="AK404" s="136">
        <f ca="1">IF(AND(AND($AK$3&lt;=B404,B404&lt;=$AK$1),B404&lt;&gt;""),1,0)</f>
        <v>1</v>
      </c>
      <c r="AL404" s="136">
        <f t="shared" si="7"/>
        <v>1</v>
      </c>
      <c r="AM404" s="136">
        <v>1</v>
      </c>
    </row>
    <row r="405" spans="1:39" ht="37.5">
      <c r="A405" s="148">
        <v>972</v>
      </c>
      <c r="B405" s="149">
        <v>46063</v>
      </c>
      <c r="C405" s="150">
        <v>8</v>
      </c>
      <c r="D405" s="150">
        <v>12</v>
      </c>
      <c r="E405" s="153" t="s">
        <v>88</v>
      </c>
      <c r="F405" s="156" t="s">
        <v>96</v>
      </c>
      <c r="G405" s="156" t="s">
        <v>495</v>
      </c>
      <c r="H405" s="138" t="str">
        <f>IF(OR(G405="中止",G405="取消"),"998",IF(ISNA(MATCH($E405,施設情報!$B$2:$B$96,0)),"999",INDEX(施設情報!$C$2:$C$96,MATCH($E405,施設情報!$B$2:$B$96,0))))</f>
        <v>063</v>
      </c>
      <c r="I405" s="139">
        <f>B405</f>
        <v>46063</v>
      </c>
      <c r="J405" s="137" t="str">
        <f>H405&amp;"-"&amp;I405</f>
        <v>063-46063</v>
      </c>
      <c r="K405" s="137">
        <f>C405/24</f>
        <v>0.33333333333333331</v>
      </c>
      <c r="L405" s="137">
        <f>D405/24</f>
        <v>0.5</v>
      </c>
      <c r="M405" s="137">
        <f>IF(AND(M$3&gt;=$K405,M$3&lt;$L405),100*$AM405,0)</f>
        <v>0</v>
      </c>
      <c r="N405" s="137">
        <f>IF(AND(N$3&gt;=$K405,N$3&lt;$L405),100*$AM405,0)</f>
        <v>0</v>
      </c>
      <c r="O405" s="137">
        <f>IF(AND(O$3&gt;=$K405,O$3&lt;$L405),100*$AM405,0)</f>
        <v>0</v>
      </c>
      <c r="P405" s="137">
        <f>IF(AND(P$3&gt;=$K405,P$3&lt;$L405),100*$AM405,0)</f>
        <v>0</v>
      </c>
      <c r="Q405" s="137">
        <f>IF(AND(Q$3&gt;=$K405,Q$3&lt;$L405),100*$AM405,0)</f>
        <v>0</v>
      </c>
      <c r="R405" s="137">
        <f>IF(AND(R$3&gt;=$K405,R$3&lt;$L405),100*$AM405,0)</f>
        <v>0</v>
      </c>
      <c r="S405" s="137">
        <f>IF(AND(S$3&gt;=$K405,S$3&lt;$L405),100*$AM405,0)</f>
        <v>0</v>
      </c>
      <c r="T405" s="137">
        <f>IF(AND(T$3&gt;=$K405,T$3&lt;$L405),100*$AM405,0)</f>
        <v>0</v>
      </c>
      <c r="U405" s="137">
        <f>IF(AND(U$3&gt;=$K405,U$3&lt;$L405),100*$AM405,0)</f>
        <v>100</v>
      </c>
      <c r="V405" s="137">
        <f>IF(AND(V$3&gt;=$K405,V$3&lt;$L405),100*$AM405,0)</f>
        <v>100</v>
      </c>
      <c r="W405" s="137">
        <f>IF(AND(W$3&gt;=$K405,W$3&lt;$L405),100*$AM405,0)</f>
        <v>100</v>
      </c>
      <c r="X405" s="137">
        <f>IF(AND(X$3&gt;=$K405,X$3&lt;$L405),100*$AM405,0)</f>
        <v>100</v>
      </c>
      <c r="Y405" s="137">
        <f>IF(AND(Y$3&gt;=$K405,Y$3&lt;$L405),100*$AM405,0)</f>
        <v>0</v>
      </c>
      <c r="Z405" s="137">
        <f>IF(AND(Z$3&gt;=$K405,Z$3&lt;$L405),100*$AM405,0)</f>
        <v>0</v>
      </c>
      <c r="AA405" s="137">
        <f>IF(AND(AA$3&gt;=$K405,AA$3&lt;$L405),100*$AM405,0)</f>
        <v>0</v>
      </c>
      <c r="AB405" s="137">
        <f>IF(AND(AB$3&gt;=$K405,AB$3&lt;$L405),100*$AM405,0)</f>
        <v>0</v>
      </c>
      <c r="AC405" s="137">
        <f>IF(AND(AC$3&gt;=$K405,AC$3&lt;$L405),100*$AM405,0)</f>
        <v>0</v>
      </c>
      <c r="AD405" s="137">
        <f>IF(AND(AD$3&gt;=$K405,AD$3&lt;$L405),100*$AM405,0)</f>
        <v>0</v>
      </c>
      <c r="AE405" s="137">
        <f>IF(AND(AE$3&gt;=$K405,AE$3&lt;$L405),100*$AM405,0)</f>
        <v>0</v>
      </c>
      <c r="AF405" s="137">
        <f>IF(AND(AF$3&gt;=$K405,AF$3&lt;$L405),100*$AM405,0)</f>
        <v>0</v>
      </c>
      <c r="AG405" s="137">
        <f>IF(AND(AG$3&gt;=$K405,AG$3&lt;$L405),100*$AM405,0)</f>
        <v>0</v>
      </c>
      <c r="AH405" s="137">
        <f>IF(AND(AH$3&gt;=$K405,AH$3&lt;$L405),100*$AM405,0)</f>
        <v>0</v>
      </c>
      <c r="AI405" s="137">
        <f>IF(AND(AI$3&gt;=$K405,AI$3&lt;$L405),100*$AM405,0)</f>
        <v>0</v>
      </c>
      <c r="AJ405" s="137">
        <f>IF(AND(AJ$3&gt;=$K405,AJ$3&lt;$L405),100*$AM405,0)</f>
        <v>0</v>
      </c>
      <c r="AK405" s="136">
        <f ca="1">IF(AND(AND($AK$3&lt;=B405,B405&lt;=$AK$1),B405&lt;&gt;""),1,0)</f>
        <v>1</v>
      </c>
      <c r="AL405" s="136">
        <f t="shared" si="7"/>
        <v>1</v>
      </c>
      <c r="AM405" s="136">
        <v>1</v>
      </c>
    </row>
    <row r="406" spans="1:39" ht="37.5">
      <c r="A406" s="148">
        <v>973</v>
      </c>
      <c r="B406" s="149">
        <v>46063</v>
      </c>
      <c r="C406" s="150">
        <v>8</v>
      </c>
      <c r="D406" s="150">
        <v>12</v>
      </c>
      <c r="E406" s="153" t="s">
        <v>89</v>
      </c>
      <c r="F406" s="156" t="s">
        <v>96</v>
      </c>
      <c r="G406" s="156" t="s">
        <v>495</v>
      </c>
      <c r="H406" s="138" t="str">
        <f>IF(OR(G406="中止",G406="取消"),"998",IF(ISNA(MATCH($E406,施設情報!$B$2:$B$96,0)),"999",INDEX(施設情報!$C$2:$C$96,MATCH($E406,施設情報!$B$2:$B$96,0))))</f>
        <v>064</v>
      </c>
      <c r="I406" s="139">
        <f>B406</f>
        <v>46063</v>
      </c>
      <c r="J406" s="137" t="str">
        <f>H406&amp;"-"&amp;I406</f>
        <v>064-46063</v>
      </c>
      <c r="K406" s="137">
        <f>C406/24</f>
        <v>0.33333333333333331</v>
      </c>
      <c r="L406" s="137">
        <f>D406/24</f>
        <v>0.5</v>
      </c>
      <c r="M406" s="137">
        <f>IF(AND(M$3&gt;=$K406,M$3&lt;$L406),100*$AM406,0)</f>
        <v>0</v>
      </c>
      <c r="N406" s="137">
        <f>IF(AND(N$3&gt;=$K406,N$3&lt;$L406),100*$AM406,0)</f>
        <v>0</v>
      </c>
      <c r="O406" s="137">
        <f>IF(AND(O$3&gt;=$K406,O$3&lt;$L406),100*$AM406,0)</f>
        <v>0</v>
      </c>
      <c r="P406" s="137">
        <f>IF(AND(P$3&gt;=$K406,P$3&lt;$L406),100*$AM406,0)</f>
        <v>0</v>
      </c>
      <c r="Q406" s="137">
        <f>IF(AND(Q$3&gt;=$K406,Q$3&lt;$L406),100*$AM406,0)</f>
        <v>0</v>
      </c>
      <c r="R406" s="137">
        <f>IF(AND(R$3&gt;=$K406,R$3&lt;$L406),100*$AM406,0)</f>
        <v>0</v>
      </c>
      <c r="S406" s="137">
        <f>IF(AND(S$3&gt;=$K406,S$3&lt;$L406),100*$AM406,0)</f>
        <v>0</v>
      </c>
      <c r="T406" s="137">
        <f>IF(AND(T$3&gt;=$K406,T$3&lt;$L406),100*$AM406,0)</f>
        <v>0</v>
      </c>
      <c r="U406" s="137">
        <f>IF(AND(U$3&gt;=$K406,U$3&lt;$L406),100*$AM406,0)</f>
        <v>100</v>
      </c>
      <c r="V406" s="137">
        <f>IF(AND(V$3&gt;=$K406,V$3&lt;$L406),100*$AM406,0)</f>
        <v>100</v>
      </c>
      <c r="W406" s="137">
        <f>IF(AND(W$3&gt;=$K406,W$3&lt;$L406),100*$AM406,0)</f>
        <v>100</v>
      </c>
      <c r="X406" s="137">
        <f>IF(AND(X$3&gt;=$K406,X$3&lt;$L406),100*$AM406,0)</f>
        <v>100</v>
      </c>
      <c r="Y406" s="137">
        <f>IF(AND(Y$3&gt;=$K406,Y$3&lt;$L406),100*$AM406,0)</f>
        <v>0</v>
      </c>
      <c r="Z406" s="137">
        <f>IF(AND(Z$3&gt;=$K406,Z$3&lt;$L406),100*$AM406,0)</f>
        <v>0</v>
      </c>
      <c r="AA406" s="137">
        <f>IF(AND(AA$3&gt;=$K406,AA$3&lt;$L406),100*$AM406,0)</f>
        <v>0</v>
      </c>
      <c r="AB406" s="137">
        <f>IF(AND(AB$3&gt;=$K406,AB$3&lt;$L406),100*$AM406,0)</f>
        <v>0</v>
      </c>
      <c r="AC406" s="137">
        <f>IF(AND(AC$3&gt;=$K406,AC$3&lt;$L406),100*$AM406,0)</f>
        <v>0</v>
      </c>
      <c r="AD406" s="137">
        <f>IF(AND(AD$3&gt;=$K406,AD$3&lt;$L406),100*$AM406,0)</f>
        <v>0</v>
      </c>
      <c r="AE406" s="137">
        <f>IF(AND(AE$3&gt;=$K406,AE$3&lt;$L406),100*$AM406,0)</f>
        <v>0</v>
      </c>
      <c r="AF406" s="137">
        <f>IF(AND(AF$3&gt;=$K406,AF$3&lt;$L406),100*$AM406,0)</f>
        <v>0</v>
      </c>
      <c r="AG406" s="137">
        <f>IF(AND(AG$3&gt;=$K406,AG$3&lt;$L406),100*$AM406,0)</f>
        <v>0</v>
      </c>
      <c r="AH406" s="137">
        <f>IF(AND(AH$3&gt;=$K406,AH$3&lt;$L406),100*$AM406,0)</f>
        <v>0</v>
      </c>
      <c r="AI406" s="137">
        <f>IF(AND(AI$3&gt;=$K406,AI$3&lt;$L406),100*$AM406,0)</f>
        <v>0</v>
      </c>
      <c r="AJ406" s="137">
        <f>IF(AND(AJ$3&gt;=$K406,AJ$3&lt;$L406),100*$AM406,0)</f>
        <v>0</v>
      </c>
      <c r="AK406" s="136">
        <f ca="1">IF(AND(AND($AK$3&lt;=B406,B406&lt;=$AK$1),B406&lt;&gt;""),1,0)</f>
        <v>1</v>
      </c>
      <c r="AL406" s="136">
        <f t="shared" si="7"/>
        <v>1</v>
      </c>
      <c r="AM406" s="136">
        <v>1</v>
      </c>
    </row>
    <row r="407" spans="1:39" ht="56.25">
      <c r="A407" s="148">
        <v>974</v>
      </c>
      <c r="B407" s="149">
        <v>46063</v>
      </c>
      <c r="C407" s="150">
        <v>8</v>
      </c>
      <c r="D407" s="150">
        <v>12</v>
      </c>
      <c r="E407" s="153" t="s">
        <v>84</v>
      </c>
      <c r="F407" s="156" t="s">
        <v>96</v>
      </c>
      <c r="G407" s="156" t="s">
        <v>495</v>
      </c>
      <c r="H407" s="138" t="str">
        <f>IF(OR(G407="中止",G407="取消"),"998",IF(ISNA(MATCH($E407,施設情報!$B$2:$B$96,0)),"999",INDEX(施設情報!$C$2:$C$96,MATCH($E407,施設情報!$B$2:$B$96,0))))</f>
        <v>067</v>
      </c>
      <c r="I407" s="139">
        <f>B407</f>
        <v>46063</v>
      </c>
      <c r="J407" s="137" t="str">
        <f>H407&amp;"-"&amp;I407</f>
        <v>067-46063</v>
      </c>
      <c r="K407" s="137">
        <f>C407/24</f>
        <v>0.33333333333333331</v>
      </c>
      <c r="L407" s="137">
        <f>D407/24</f>
        <v>0.5</v>
      </c>
      <c r="M407" s="137">
        <f>IF(AND(M$3&gt;=$K407,M$3&lt;$L407),100*$AM407,0)</f>
        <v>0</v>
      </c>
      <c r="N407" s="137">
        <f>IF(AND(N$3&gt;=$K407,N$3&lt;$L407),100*$AM407,0)</f>
        <v>0</v>
      </c>
      <c r="O407" s="137">
        <f>IF(AND(O$3&gt;=$K407,O$3&lt;$L407),100*$AM407,0)</f>
        <v>0</v>
      </c>
      <c r="P407" s="137">
        <f>IF(AND(P$3&gt;=$K407,P$3&lt;$L407),100*$AM407,0)</f>
        <v>0</v>
      </c>
      <c r="Q407" s="137">
        <f>IF(AND(Q$3&gt;=$K407,Q$3&lt;$L407),100*$AM407,0)</f>
        <v>0</v>
      </c>
      <c r="R407" s="137">
        <f>IF(AND(R$3&gt;=$K407,R$3&lt;$L407),100*$AM407,0)</f>
        <v>0</v>
      </c>
      <c r="S407" s="137">
        <f>IF(AND(S$3&gt;=$K407,S$3&lt;$L407),100*$AM407,0)</f>
        <v>0</v>
      </c>
      <c r="T407" s="137">
        <f>IF(AND(T$3&gt;=$K407,T$3&lt;$L407),100*$AM407,0)</f>
        <v>0</v>
      </c>
      <c r="U407" s="137">
        <f>IF(AND(U$3&gt;=$K407,U$3&lt;$L407),100*$AM407,0)</f>
        <v>100</v>
      </c>
      <c r="V407" s="137">
        <f>IF(AND(V$3&gt;=$K407,V$3&lt;$L407),100*$AM407,0)</f>
        <v>100</v>
      </c>
      <c r="W407" s="137">
        <f>IF(AND(W$3&gt;=$K407,W$3&lt;$L407),100*$AM407,0)</f>
        <v>100</v>
      </c>
      <c r="X407" s="137">
        <f>IF(AND(X$3&gt;=$K407,X$3&lt;$L407),100*$AM407,0)</f>
        <v>100</v>
      </c>
      <c r="Y407" s="137">
        <f>IF(AND(Y$3&gt;=$K407,Y$3&lt;$L407),100*$AM407,0)</f>
        <v>0</v>
      </c>
      <c r="Z407" s="137">
        <f>IF(AND(Z$3&gt;=$K407,Z$3&lt;$L407),100*$AM407,0)</f>
        <v>0</v>
      </c>
      <c r="AA407" s="137">
        <f>IF(AND(AA$3&gt;=$K407,AA$3&lt;$L407),100*$AM407,0)</f>
        <v>0</v>
      </c>
      <c r="AB407" s="137">
        <f>IF(AND(AB$3&gt;=$K407,AB$3&lt;$L407),100*$AM407,0)</f>
        <v>0</v>
      </c>
      <c r="AC407" s="137">
        <f>IF(AND(AC$3&gt;=$K407,AC$3&lt;$L407),100*$AM407,0)</f>
        <v>0</v>
      </c>
      <c r="AD407" s="137">
        <f>IF(AND(AD$3&gt;=$K407,AD$3&lt;$L407),100*$AM407,0)</f>
        <v>0</v>
      </c>
      <c r="AE407" s="137">
        <f>IF(AND(AE$3&gt;=$K407,AE$3&lt;$L407),100*$AM407,0)</f>
        <v>0</v>
      </c>
      <c r="AF407" s="137">
        <f>IF(AND(AF$3&gt;=$K407,AF$3&lt;$L407),100*$AM407,0)</f>
        <v>0</v>
      </c>
      <c r="AG407" s="137">
        <f>IF(AND(AG$3&gt;=$K407,AG$3&lt;$L407),100*$AM407,0)</f>
        <v>0</v>
      </c>
      <c r="AH407" s="137">
        <f>IF(AND(AH$3&gt;=$K407,AH$3&lt;$L407),100*$AM407,0)</f>
        <v>0</v>
      </c>
      <c r="AI407" s="137">
        <f>IF(AND(AI$3&gt;=$K407,AI$3&lt;$L407),100*$AM407,0)</f>
        <v>0</v>
      </c>
      <c r="AJ407" s="137">
        <f>IF(AND(AJ$3&gt;=$K407,AJ$3&lt;$L407),100*$AM407,0)</f>
        <v>0</v>
      </c>
      <c r="AK407" s="136">
        <f ca="1">IF(AND(AND($AK$3&lt;=B407,B407&lt;=$AK$1),B407&lt;&gt;""),1,0)</f>
        <v>1</v>
      </c>
      <c r="AL407" s="136">
        <f t="shared" si="7"/>
        <v>1</v>
      </c>
      <c r="AM407" s="136">
        <v>1</v>
      </c>
    </row>
    <row r="408" spans="1:39" ht="56.25">
      <c r="A408" s="148">
        <v>975</v>
      </c>
      <c r="B408" s="149">
        <v>46063</v>
      </c>
      <c r="C408" s="150">
        <v>8</v>
      </c>
      <c r="D408" s="150">
        <v>12</v>
      </c>
      <c r="E408" s="153" t="s">
        <v>85</v>
      </c>
      <c r="F408" s="156" t="s">
        <v>96</v>
      </c>
      <c r="G408" s="156" t="s">
        <v>495</v>
      </c>
      <c r="H408" s="138" t="str">
        <f>IF(OR(G408="中止",G408="取消"),"998",IF(ISNA(MATCH($E408,施設情報!$B$2:$B$96,0)),"999",INDEX(施設情報!$C$2:$C$96,MATCH($E408,施設情報!$B$2:$B$96,0))))</f>
        <v>065</v>
      </c>
      <c r="I408" s="139">
        <f>B408</f>
        <v>46063</v>
      </c>
      <c r="J408" s="137" t="str">
        <f>H408&amp;"-"&amp;I408</f>
        <v>065-46063</v>
      </c>
      <c r="K408" s="137">
        <f>C408/24</f>
        <v>0.33333333333333331</v>
      </c>
      <c r="L408" s="137">
        <f>D408/24</f>
        <v>0.5</v>
      </c>
      <c r="M408" s="137">
        <f>IF(AND(M$3&gt;=$K408,M$3&lt;$L408),100*$AM408,0)</f>
        <v>0</v>
      </c>
      <c r="N408" s="137">
        <f>IF(AND(N$3&gt;=$K408,N$3&lt;$L408),100*$AM408,0)</f>
        <v>0</v>
      </c>
      <c r="O408" s="137">
        <f>IF(AND(O$3&gt;=$K408,O$3&lt;$L408),100*$AM408,0)</f>
        <v>0</v>
      </c>
      <c r="P408" s="137">
        <f>IF(AND(P$3&gt;=$K408,P$3&lt;$L408),100*$AM408,0)</f>
        <v>0</v>
      </c>
      <c r="Q408" s="137">
        <f>IF(AND(Q$3&gt;=$K408,Q$3&lt;$L408),100*$AM408,0)</f>
        <v>0</v>
      </c>
      <c r="R408" s="137">
        <f>IF(AND(R$3&gt;=$K408,R$3&lt;$L408),100*$AM408,0)</f>
        <v>0</v>
      </c>
      <c r="S408" s="137">
        <f>IF(AND(S$3&gt;=$K408,S$3&lt;$L408),100*$AM408,0)</f>
        <v>0</v>
      </c>
      <c r="T408" s="137">
        <f>IF(AND(T$3&gt;=$K408,T$3&lt;$L408),100*$AM408,0)</f>
        <v>0</v>
      </c>
      <c r="U408" s="137">
        <f>IF(AND(U$3&gt;=$K408,U$3&lt;$L408),100*$AM408,0)</f>
        <v>100</v>
      </c>
      <c r="V408" s="137">
        <f>IF(AND(V$3&gt;=$K408,V$3&lt;$L408),100*$AM408,0)</f>
        <v>100</v>
      </c>
      <c r="W408" s="137">
        <f>IF(AND(W$3&gt;=$K408,W$3&lt;$L408),100*$AM408,0)</f>
        <v>100</v>
      </c>
      <c r="X408" s="137">
        <f>IF(AND(X$3&gt;=$K408,X$3&lt;$L408),100*$AM408,0)</f>
        <v>100</v>
      </c>
      <c r="Y408" s="137">
        <f>IF(AND(Y$3&gt;=$K408,Y$3&lt;$L408),100*$AM408,0)</f>
        <v>0</v>
      </c>
      <c r="Z408" s="137">
        <f>IF(AND(Z$3&gt;=$K408,Z$3&lt;$L408),100*$AM408,0)</f>
        <v>0</v>
      </c>
      <c r="AA408" s="137">
        <f>IF(AND(AA$3&gt;=$K408,AA$3&lt;$L408),100*$AM408,0)</f>
        <v>0</v>
      </c>
      <c r="AB408" s="137">
        <f>IF(AND(AB$3&gt;=$K408,AB$3&lt;$L408),100*$AM408,0)</f>
        <v>0</v>
      </c>
      <c r="AC408" s="137">
        <f>IF(AND(AC$3&gt;=$K408,AC$3&lt;$L408),100*$AM408,0)</f>
        <v>0</v>
      </c>
      <c r="AD408" s="137">
        <f>IF(AND(AD$3&gt;=$K408,AD$3&lt;$L408),100*$AM408,0)</f>
        <v>0</v>
      </c>
      <c r="AE408" s="137">
        <f>IF(AND(AE$3&gt;=$K408,AE$3&lt;$L408),100*$AM408,0)</f>
        <v>0</v>
      </c>
      <c r="AF408" s="137">
        <f>IF(AND(AF$3&gt;=$K408,AF$3&lt;$L408),100*$AM408,0)</f>
        <v>0</v>
      </c>
      <c r="AG408" s="137">
        <f>IF(AND(AG$3&gt;=$K408,AG$3&lt;$L408),100*$AM408,0)</f>
        <v>0</v>
      </c>
      <c r="AH408" s="137">
        <f>IF(AND(AH$3&gt;=$K408,AH$3&lt;$L408),100*$AM408,0)</f>
        <v>0</v>
      </c>
      <c r="AI408" s="137">
        <f>IF(AND(AI$3&gt;=$K408,AI$3&lt;$L408),100*$AM408,0)</f>
        <v>0</v>
      </c>
      <c r="AJ408" s="137">
        <f>IF(AND(AJ$3&gt;=$K408,AJ$3&lt;$L408),100*$AM408,0)</f>
        <v>0</v>
      </c>
      <c r="AK408" s="136">
        <f ca="1">IF(AND(AND($AK$3&lt;=B408,B408&lt;=$AK$1),B408&lt;&gt;""),1,0)</f>
        <v>1</v>
      </c>
      <c r="AL408" s="136">
        <f t="shared" si="7"/>
        <v>1</v>
      </c>
      <c r="AM408" s="136">
        <v>1</v>
      </c>
    </row>
    <row r="409" spans="1:39" ht="56.25">
      <c r="A409" s="148">
        <v>976</v>
      </c>
      <c r="B409" s="149">
        <v>46063</v>
      </c>
      <c r="C409" s="150">
        <v>8</v>
      </c>
      <c r="D409" s="150">
        <v>12</v>
      </c>
      <c r="E409" s="153" t="s">
        <v>86</v>
      </c>
      <c r="F409" s="156" t="s">
        <v>96</v>
      </c>
      <c r="G409" s="156" t="s">
        <v>495</v>
      </c>
      <c r="H409" s="138" t="str">
        <f>IF(OR(G409="中止",G409="取消"),"998",IF(ISNA(MATCH($E409,施設情報!$B$2:$B$96,0)),"999",INDEX(施設情報!$C$2:$C$96,MATCH($E409,施設情報!$B$2:$B$96,0))))</f>
        <v>066</v>
      </c>
      <c r="I409" s="139">
        <f>B409</f>
        <v>46063</v>
      </c>
      <c r="J409" s="137" t="str">
        <f>H409&amp;"-"&amp;I409</f>
        <v>066-46063</v>
      </c>
      <c r="K409" s="137">
        <f>C409/24</f>
        <v>0.33333333333333331</v>
      </c>
      <c r="L409" s="137">
        <f>D409/24</f>
        <v>0.5</v>
      </c>
      <c r="M409" s="137">
        <f>IF(AND(M$3&gt;=$K409,M$3&lt;$L409),100*$AM409,0)</f>
        <v>0</v>
      </c>
      <c r="N409" s="137">
        <f>IF(AND(N$3&gt;=$K409,N$3&lt;$L409),100*$AM409,0)</f>
        <v>0</v>
      </c>
      <c r="O409" s="137">
        <f>IF(AND(O$3&gt;=$K409,O$3&lt;$L409),100*$AM409,0)</f>
        <v>0</v>
      </c>
      <c r="P409" s="137">
        <f>IF(AND(P$3&gt;=$K409,P$3&lt;$L409),100*$AM409,0)</f>
        <v>0</v>
      </c>
      <c r="Q409" s="137">
        <f>IF(AND(Q$3&gt;=$K409,Q$3&lt;$L409),100*$AM409,0)</f>
        <v>0</v>
      </c>
      <c r="R409" s="137">
        <f>IF(AND(R$3&gt;=$K409,R$3&lt;$L409),100*$AM409,0)</f>
        <v>0</v>
      </c>
      <c r="S409" s="137">
        <f>IF(AND(S$3&gt;=$K409,S$3&lt;$L409),100*$AM409,0)</f>
        <v>0</v>
      </c>
      <c r="T409" s="137">
        <f>IF(AND(T$3&gt;=$K409,T$3&lt;$L409),100*$AM409,0)</f>
        <v>0</v>
      </c>
      <c r="U409" s="137">
        <f>IF(AND(U$3&gt;=$K409,U$3&lt;$L409),100*$AM409,0)</f>
        <v>100</v>
      </c>
      <c r="V409" s="137">
        <f>IF(AND(V$3&gt;=$K409,V$3&lt;$L409),100*$AM409,0)</f>
        <v>100</v>
      </c>
      <c r="W409" s="137">
        <f>IF(AND(W$3&gt;=$K409,W$3&lt;$L409),100*$AM409,0)</f>
        <v>100</v>
      </c>
      <c r="X409" s="137">
        <f>IF(AND(X$3&gt;=$K409,X$3&lt;$L409),100*$AM409,0)</f>
        <v>100</v>
      </c>
      <c r="Y409" s="137">
        <f>IF(AND(Y$3&gt;=$K409,Y$3&lt;$L409),100*$AM409,0)</f>
        <v>0</v>
      </c>
      <c r="Z409" s="137">
        <f>IF(AND(Z$3&gt;=$K409,Z$3&lt;$L409),100*$AM409,0)</f>
        <v>0</v>
      </c>
      <c r="AA409" s="137">
        <f>IF(AND(AA$3&gt;=$K409,AA$3&lt;$L409),100*$AM409,0)</f>
        <v>0</v>
      </c>
      <c r="AB409" s="137">
        <f>IF(AND(AB$3&gt;=$K409,AB$3&lt;$L409),100*$AM409,0)</f>
        <v>0</v>
      </c>
      <c r="AC409" s="137">
        <f>IF(AND(AC$3&gt;=$K409,AC$3&lt;$L409),100*$AM409,0)</f>
        <v>0</v>
      </c>
      <c r="AD409" s="137">
        <f>IF(AND(AD$3&gt;=$K409,AD$3&lt;$L409),100*$AM409,0)</f>
        <v>0</v>
      </c>
      <c r="AE409" s="137">
        <f>IF(AND(AE$3&gt;=$K409,AE$3&lt;$L409),100*$AM409,0)</f>
        <v>0</v>
      </c>
      <c r="AF409" s="137">
        <f>IF(AND(AF$3&gt;=$K409,AF$3&lt;$L409),100*$AM409,0)</f>
        <v>0</v>
      </c>
      <c r="AG409" s="137">
        <f>IF(AND(AG$3&gt;=$K409,AG$3&lt;$L409),100*$AM409,0)</f>
        <v>0</v>
      </c>
      <c r="AH409" s="137">
        <f>IF(AND(AH$3&gt;=$K409,AH$3&lt;$L409),100*$AM409,0)</f>
        <v>0</v>
      </c>
      <c r="AI409" s="137">
        <f>IF(AND(AI$3&gt;=$K409,AI$3&lt;$L409),100*$AM409,0)</f>
        <v>0</v>
      </c>
      <c r="AJ409" s="137">
        <f>IF(AND(AJ$3&gt;=$K409,AJ$3&lt;$L409),100*$AM409,0)</f>
        <v>0</v>
      </c>
      <c r="AK409" s="136">
        <f ca="1">IF(AND(AND($AK$3&lt;=B409,B409&lt;=$AK$1),B409&lt;&gt;""),1,0)</f>
        <v>1</v>
      </c>
      <c r="AL409" s="136">
        <f t="shared" si="7"/>
        <v>1</v>
      </c>
      <c r="AM409" s="136">
        <v>1</v>
      </c>
    </row>
    <row r="410" spans="1:39" ht="56.25">
      <c r="A410" s="148">
        <v>977</v>
      </c>
      <c r="B410" s="149">
        <v>46063</v>
      </c>
      <c r="C410" s="150">
        <v>8</v>
      </c>
      <c r="D410" s="150">
        <v>12</v>
      </c>
      <c r="E410" s="153" t="s">
        <v>54</v>
      </c>
      <c r="F410" s="156" t="s">
        <v>96</v>
      </c>
      <c r="G410" s="156" t="s">
        <v>495</v>
      </c>
      <c r="H410" s="138" t="str">
        <f>IF(OR(G410="中止",G410="取消"),"998",IF(ISNA(MATCH($E410,施設情報!$B$2:$B$96,0)),"999",INDEX(施設情報!$C$2:$C$96,MATCH($E410,施設情報!$B$2:$B$96,0))))</f>
        <v>026</v>
      </c>
      <c r="I410" s="139">
        <f>B410</f>
        <v>46063</v>
      </c>
      <c r="J410" s="137" t="str">
        <f>H410&amp;"-"&amp;I410</f>
        <v>026-46063</v>
      </c>
      <c r="K410" s="137">
        <f>C410/24</f>
        <v>0.33333333333333331</v>
      </c>
      <c r="L410" s="137">
        <f>D410/24</f>
        <v>0.5</v>
      </c>
      <c r="M410" s="137">
        <f>IF(AND(M$3&gt;=$K410,M$3&lt;$L410),100*$AM410,0)</f>
        <v>0</v>
      </c>
      <c r="N410" s="137">
        <f>IF(AND(N$3&gt;=$K410,N$3&lt;$L410),100*$AM410,0)</f>
        <v>0</v>
      </c>
      <c r="O410" s="137">
        <f>IF(AND(O$3&gt;=$K410,O$3&lt;$L410),100*$AM410,0)</f>
        <v>0</v>
      </c>
      <c r="P410" s="137">
        <f>IF(AND(P$3&gt;=$K410,P$3&lt;$L410),100*$AM410,0)</f>
        <v>0</v>
      </c>
      <c r="Q410" s="137">
        <f>IF(AND(Q$3&gt;=$K410,Q$3&lt;$L410),100*$AM410,0)</f>
        <v>0</v>
      </c>
      <c r="R410" s="137">
        <f>IF(AND(R$3&gt;=$K410,R$3&lt;$L410),100*$AM410,0)</f>
        <v>0</v>
      </c>
      <c r="S410" s="137">
        <f>IF(AND(S$3&gt;=$K410,S$3&lt;$L410),100*$AM410,0)</f>
        <v>0</v>
      </c>
      <c r="T410" s="137">
        <f>IF(AND(T$3&gt;=$K410,T$3&lt;$L410),100*$AM410,0)</f>
        <v>0</v>
      </c>
      <c r="U410" s="137">
        <f>IF(AND(U$3&gt;=$K410,U$3&lt;$L410),100*$AM410,0)</f>
        <v>100</v>
      </c>
      <c r="V410" s="137">
        <f>IF(AND(V$3&gt;=$K410,V$3&lt;$L410),100*$AM410,0)</f>
        <v>100</v>
      </c>
      <c r="W410" s="137">
        <f>IF(AND(W$3&gt;=$K410,W$3&lt;$L410),100*$AM410,0)</f>
        <v>100</v>
      </c>
      <c r="X410" s="137">
        <f>IF(AND(X$3&gt;=$K410,X$3&lt;$L410),100*$AM410,0)</f>
        <v>100</v>
      </c>
      <c r="Y410" s="137">
        <f>IF(AND(Y$3&gt;=$K410,Y$3&lt;$L410),100*$AM410,0)</f>
        <v>0</v>
      </c>
      <c r="Z410" s="137">
        <f>IF(AND(Z$3&gt;=$K410,Z$3&lt;$L410),100*$AM410,0)</f>
        <v>0</v>
      </c>
      <c r="AA410" s="137">
        <f>IF(AND(AA$3&gt;=$K410,AA$3&lt;$L410),100*$AM410,0)</f>
        <v>0</v>
      </c>
      <c r="AB410" s="137">
        <f>IF(AND(AB$3&gt;=$K410,AB$3&lt;$L410),100*$AM410,0)</f>
        <v>0</v>
      </c>
      <c r="AC410" s="137">
        <f>IF(AND(AC$3&gt;=$K410,AC$3&lt;$L410),100*$AM410,0)</f>
        <v>0</v>
      </c>
      <c r="AD410" s="137">
        <f>IF(AND(AD$3&gt;=$K410,AD$3&lt;$L410),100*$AM410,0)</f>
        <v>0</v>
      </c>
      <c r="AE410" s="137">
        <f>IF(AND(AE$3&gt;=$K410,AE$3&lt;$L410),100*$AM410,0)</f>
        <v>0</v>
      </c>
      <c r="AF410" s="137">
        <f>IF(AND(AF$3&gt;=$K410,AF$3&lt;$L410),100*$AM410,0)</f>
        <v>0</v>
      </c>
      <c r="AG410" s="137">
        <f>IF(AND(AG$3&gt;=$K410,AG$3&lt;$L410),100*$AM410,0)</f>
        <v>0</v>
      </c>
      <c r="AH410" s="137">
        <f>IF(AND(AH$3&gt;=$K410,AH$3&lt;$L410),100*$AM410,0)</f>
        <v>0</v>
      </c>
      <c r="AI410" s="137">
        <f>IF(AND(AI$3&gt;=$K410,AI$3&lt;$L410),100*$AM410,0)</f>
        <v>0</v>
      </c>
      <c r="AJ410" s="137">
        <f>IF(AND(AJ$3&gt;=$K410,AJ$3&lt;$L410),100*$AM410,0)</f>
        <v>0</v>
      </c>
      <c r="AK410" s="136">
        <f ca="1">IF(AND(AND($AK$3&lt;=B410,B410&lt;=$AK$1),B410&lt;&gt;""),1,0)</f>
        <v>1</v>
      </c>
      <c r="AL410" s="136">
        <f t="shared" si="7"/>
        <v>1</v>
      </c>
      <c r="AM410" s="136">
        <v>1</v>
      </c>
    </row>
    <row r="411" spans="1:39" ht="56.25">
      <c r="A411" s="148">
        <v>978</v>
      </c>
      <c r="B411" s="149">
        <v>46063</v>
      </c>
      <c r="C411" s="150">
        <v>8</v>
      </c>
      <c r="D411" s="150">
        <v>12</v>
      </c>
      <c r="E411" s="153" t="s">
        <v>30</v>
      </c>
      <c r="F411" s="156" t="s">
        <v>96</v>
      </c>
      <c r="G411" s="156" t="s">
        <v>495</v>
      </c>
      <c r="H411" s="138" t="str">
        <f>IF(OR(G411="中止",G411="取消"),"998",IF(ISNA(MATCH($E411,施設情報!$B$2:$B$96,0)),"999",INDEX(施設情報!$C$2:$C$96,MATCH($E411,施設情報!$B$2:$B$96,0))))</f>
        <v>027</v>
      </c>
      <c r="I411" s="139">
        <f>B411</f>
        <v>46063</v>
      </c>
      <c r="J411" s="137" t="str">
        <f>H411&amp;"-"&amp;I411</f>
        <v>027-46063</v>
      </c>
      <c r="K411" s="137">
        <f>C411/24</f>
        <v>0.33333333333333331</v>
      </c>
      <c r="L411" s="137">
        <f>D411/24</f>
        <v>0.5</v>
      </c>
      <c r="M411" s="137">
        <f>IF(AND(M$3&gt;=$K411,M$3&lt;$L411),100*$AM411,0)</f>
        <v>0</v>
      </c>
      <c r="N411" s="137">
        <f>IF(AND(N$3&gt;=$K411,N$3&lt;$L411),100*$AM411,0)</f>
        <v>0</v>
      </c>
      <c r="O411" s="137">
        <f>IF(AND(O$3&gt;=$K411,O$3&lt;$L411),100*$AM411,0)</f>
        <v>0</v>
      </c>
      <c r="P411" s="137">
        <f>IF(AND(P$3&gt;=$K411,P$3&lt;$L411),100*$AM411,0)</f>
        <v>0</v>
      </c>
      <c r="Q411" s="137">
        <f>IF(AND(Q$3&gt;=$K411,Q$3&lt;$L411),100*$AM411,0)</f>
        <v>0</v>
      </c>
      <c r="R411" s="137">
        <f>IF(AND(R$3&gt;=$K411,R$3&lt;$L411),100*$AM411,0)</f>
        <v>0</v>
      </c>
      <c r="S411" s="137">
        <f>IF(AND(S$3&gt;=$K411,S$3&lt;$L411),100*$AM411,0)</f>
        <v>0</v>
      </c>
      <c r="T411" s="137">
        <f>IF(AND(T$3&gt;=$K411,T$3&lt;$L411),100*$AM411,0)</f>
        <v>0</v>
      </c>
      <c r="U411" s="137">
        <f>IF(AND(U$3&gt;=$K411,U$3&lt;$L411),100*$AM411,0)</f>
        <v>100</v>
      </c>
      <c r="V411" s="137">
        <f>IF(AND(V$3&gt;=$K411,V$3&lt;$L411),100*$AM411,0)</f>
        <v>100</v>
      </c>
      <c r="W411" s="137">
        <f>IF(AND(W$3&gt;=$K411,W$3&lt;$L411),100*$AM411,0)</f>
        <v>100</v>
      </c>
      <c r="X411" s="137">
        <f>IF(AND(X$3&gt;=$K411,X$3&lt;$L411),100*$AM411,0)</f>
        <v>100</v>
      </c>
      <c r="Y411" s="137">
        <f>IF(AND(Y$3&gt;=$K411,Y$3&lt;$L411),100*$AM411,0)</f>
        <v>0</v>
      </c>
      <c r="Z411" s="137">
        <f>IF(AND(Z$3&gt;=$K411,Z$3&lt;$L411),100*$AM411,0)</f>
        <v>0</v>
      </c>
      <c r="AA411" s="137">
        <f>IF(AND(AA$3&gt;=$K411,AA$3&lt;$L411),100*$AM411,0)</f>
        <v>0</v>
      </c>
      <c r="AB411" s="137">
        <f>IF(AND(AB$3&gt;=$K411,AB$3&lt;$L411),100*$AM411,0)</f>
        <v>0</v>
      </c>
      <c r="AC411" s="137">
        <f>IF(AND(AC$3&gt;=$K411,AC$3&lt;$L411),100*$AM411,0)</f>
        <v>0</v>
      </c>
      <c r="AD411" s="137">
        <f>IF(AND(AD$3&gt;=$K411,AD$3&lt;$L411),100*$AM411,0)</f>
        <v>0</v>
      </c>
      <c r="AE411" s="137">
        <f>IF(AND(AE$3&gt;=$K411,AE$3&lt;$L411),100*$AM411,0)</f>
        <v>0</v>
      </c>
      <c r="AF411" s="137">
        <f>IF(AND(AF$3&gt;=$K411,AF$3&lt;$L411),100*$AM411,0)</f>
        <v>0</v>
      </c>
      <c r="AG411" s="137">
        <f>IF(AND(AG$3&gt;=$K411,AG$3&lt;$L411),100*$AM411,0)</f>
        <v>0</v>
      </c>
      <c r="AH411" s="137">
        <f>IF(AND(AH$3&gt;=$K411,AH$3&lt;$L411),100*$AM411,0)</f>
        <v>0</v>
      </c>
      <c r="AI411" s="137">
        <f>IF(AND(AI$3&gt;=$K411,AI$3&lt;$L411),100*$AM411,0)</f>
        <v>0</v>
      </c>
      <c r="AJ411" s="137">
        <f>IF(AND(AJ$3&gt;=$K411,AJ$3&lt;$L411),100*$AM411,0)</f>
        <v>0</v>
      </c>
      <c r="AK411" s="136">
        <f ca="1">IF(AND(AND($AK$3&lt;=B411,B411&lt;=$AK$1),B411&lt;&gt;""),1,0)</f>
        <v>1</v>
      </c>
      <c r="AL411" s="136">
        <f t="shared" si="7"/>
        <v>1</v>
      </c>
      <c r="AM411" s="136">
        <v>1</v>
      </c>
    </row>
    <row r="412" spans="1:39" ht="75">
      <c r="A412" s="148">
        <v>979</v>
      </c>
      <c r="B412" s="149">
        <v>46063</v>
      </c>
      <c r="C412" s="150">
        <v>8</v>
      </c>
      <c r="D412" s="150">
        <v>12</v>
      </c>
      <c r="E412" s="153" t="s">
        <v>62</v>
      </c>
      <c r="F412" s="156" t="s">
        <v>96</v>
      </c>
      <c r="G412" s="156" t="s">
        <v>495</v>
      </c>
      <c r="H412" s="138" t="str">
        <f>IF(OR(G412="中止",G412="取消"),"998",IF(ISNA(MATCH($E412,施設情報!$B$2:$B$96,0)),"999",INDEX(施設情報!$C$2:$C$96,MATCH($E412,施設情報!$B$2:$B$96,0))))</f>
        <v>029</v>
      </c>
      <c r="I412" s="139">
        <f>B412</f>
        <v>46063</v>
      </c>
      <c r="J412" s="137" t="str">
        <f>H412&amp;"-"&amp;I412</f>
        <v>029-46063</v>
      </c>
      <c r="K412" s="137">
        <f>C412/24</f>
        <v>0.33333333333333331</v>
      </c>
      <c r="L412" s="137">
        <f>D412/24</f>
        <v>0.5</v>
      </c>
      <c r="M412" s="137">
        <f>IF(AND(M$3&gt;=$K412,M$3&lt;$L412),100*$AM412,0)</f>
        <v>0</v>
      </c>
      <c r="N412" s="137">
        <f>IF(AND(N$3&gt;=$K412,N$3&lt;$L412),100*$AM412,0)</f>
        <v>0</v>
      </c>
      <c r="O412" s="137">
        <f>IF(AND(O$3&gt;=$K412,O$3&lt;$L412),100*$AM412,0)</f>
        <v>0</v>
      </c>
      <c r="P412" s="137">
        <f>IF(AND(P$3&gt;=$K412,P$3&lt;$L412),100*$AM412,0)</f>
        <v>0</v>
      </c>
      <c r="Q412" s="137">
        <f>IF(AND(Q$3&gt;=$K412,Q$3&lt;$L412),100*$AM412,0)</f>
        <v>0</v>
      </c>
      <c r="R412" s="137">
        <f>IF(AND(R$3&gt;=$K412,R$3&lt;$L412),100*$AM412,0)</f>
        <v>0</v>
      </c>
      <c r="S412" s="137">
        <f>IF(AND(S$3&gt;=$K412,S$3&lt;$L412),100*$AM412,0)</f>
        <v>0</v>
      </c>
      <c r="T412" s="137">
        <f>IF(AND(T$3&gt;=$K412,T$3&lt;$L412),100*$AM412,0)</f>
        <v>0</v>
      </c>
      <c r="U412" s="137">
        <f>IF(AND(U$3&gt;=$K412,U$3&lt;$L412),100*$AM412,0)</f>
        <v>100</v>
      </c>
      <c r="V412" s="137">
        <f>IF(AND(V$3&gt;=$K412,V$3&lt;$L412),100*$AM412,0)</f>
        <v>100</v>
      </c>
      <c r="W412" s="137">
        <f>IF(AND(W$3&gt;=$K412,W$3&lt;$L412),100*$AM412,0)</f>
        <v>100</v>
      </c>
      <c r="X412" s="137">
        <f>IF(AND(X$3&gt;=$K412,X$3&lt;$L412),100*$AM412,0)</f>
        <v>100</v>
      </c>
      <c r="Y412" s="137">
        <f>IF(AND(Y$3&gt;=$K412,Y$3&lt;$L412),100*$AM412,0)</f>
        <v>0</v>
      </c>
      <c r="Z412" s="137">
        <f>IF(AND(Z$3&gt;=$K412,Z$3&lt;$L412),100*$AM412,0)</f>
        <v>0</v>
      </c>
      <c r="AA412" s="137">
        <f>IF(AND(AA$3&gt;=$K412,AA$3&lt;$L412),100*$AM412,0)</f>
        <v>0</v>
      </c>
      <c r="AB412" s="137">
        <f>IF(AND(AB$3&gt;=$K412,AB$3&lt;$L412),100*$AM412,0)</f>
        <v>0</v>
      </c>
      <c r="AC412" s="137">
        <f>IF(AND(AC$3&gt;=$K412,AC$3&lt;$L412),100*$AM412,0)</f>
        <v>0</v>
      </c>
      <c r="AD412" s="137">
        <f>IF(AND(AD$3&gt;=$K412,AD$3&lt;$L412),100*$AM412,0)</f>
        <v>0</v>
      </c>
      <c r="AE412" s="137">
        <f>IF(AND(AE$3&gt;=$K412,AE$3&lt;$L412),100*$AM412,0)</f>
        <v>0</v>
      </c>
      <c r="AF412" s="137">
        <f>IF(AND(AF$3&gt;=$K412,AF$3&lt;$L412),100*$AM412,0)</f>
        <v>0</v>
      </c>
      <c r="AG412" s="137">
        <f>IF(AND(AG$3&gt;=$K412,AG$3&lt;$L412),100*$AM412,0)</f>
        <v>0</v>
      </c>
      <c r="AH412" s="137">
        <f>IF(AND(AH$3&gt;=$K412,AH$3&lt;$L412),100*$AM412,0)</f>
        <v>0</v>
      </c>
      <c r="AI412" s="137">
        <f>IF(AND(AI$3&gt;=$K412,AI$3&lt;$L412),100*$AM412,0)</f>
        <v>0</v>
      </c>
      <c r="AJ412" s="137">
        <f>IF(AND(AJ$3&gt;=$K412,AJ$3&lt;$L412),100*$AM412,0)</f>
        <v>0</v>
      </c>
      <c r="AK412" s="136">
        <f ca="1">IF(AND(AND($AK$3&lt;=B412,B412&lt;=$AK$1),B412&lt;&gt;""),1,0)</f>
        <v>1</v>
      </c>
      <c r="AL412" s="136">
        <f t="shared" si="7"/>
        <v>1</v>
      </c>
      <c r="AM412" s="136">
        <v>1</v>
      </c>
    </row>
    <row r="413" spans="1:39" ht="37.5">
      <c r="A413" s="148">
        <v>107</v>
      </c>
      <c r="B413" s="149">
        <v>46064</v>
      </c>
      <c r="C413" s="150">
        <v>0</v>
      </c>
      <c r="D413" s="150">
        <v>24</v>
      </c>
      <c r="E413" s="153" t="s">
        <v>28</v>
      </c>
      <c r="F413" s="156" t="s">
        <v>29</v>
      </c>
      <c r="G413" s="156" t="s">
        <v>1</v>
      </c>
      <c r="H413" s="138" t="str">
        <f>IF(OR(G413="中止",G413="取消"),"998",IF(ISNA(MATCH($E413,施設情報!$B$2:$B$96,0)),"999",INDEX(施設情報!$C$2:$C$96,MATCH($E413,施設情報!$B$2:$B$96,0))))</f>
        <v>001</v>
      </c>
      <c r="I413" s="139">
        <f>B413</f>
        <v>46064</v>
      </c>
      <c r="J413" s="137" t="str">
        <f>H413&amp;"-"&amp;I413</f>
        <v>001-46064</v>
      </c>
      <c r="K413" s="137">
        <f>C413/24</f>
        <v>0</v>
      </c>
      <c r="L413" s="137">
        <f>D413/24</f>
        <v>1</v>
      </c>
      <c r="M413" s="137">
        <f>IF(AND(M$3&gt;=$K413,M$3&lt;$L413),100*$AM413,0)</f>
        <v>100</v>
      </c>
      <c r="N413" s="137">
        <f>IF(AND(N$3&gt;=$K413,N$3&lt;$L413),100*$AM413,0)</f>
        <v>100</v>
      </c>
      <c r="O413" s="137">
        <f>IF(AND(O$3&gt;=$K413,O$3&lt;$L413),100*$AM413,0)</f>
        <v>100</v>
      </c>
      <c r="P413" s="137">
        <f>IF(AND(P$3&gt;=$K413,P$3&lt;$L413),100*$AM413,0)</f>
        <v>100</v>
      </c>
      <c r="Q413" s="137">
        <f>IF(AND(Q$3&gt;=$K413,Q$3&lt;$L413),100*$AM413,0)</f>
        <v>100</v>
      </c>
      <c r="R413" s="137">
        <f>IF(AND(R$3&gt;=$K413,R$3&lt;$L413),100*$AM413,0)</f>
        <v>100</v>
      </c>
      <c r="S413" s="137">
        <f>IF(AND(S$3&gt;=$K413,S$3&lt;$L413),100*$AM413,0)</f>
        <v>100</v>
      </c>
      <c r="T413" s="137">
        <f>IF(AND(T$3&gt;=$K413,T$3&lt;$L413),100*$AM413,0)</f>
        <v>100</v>
      </c>
      <c r="U413" s="137">
        <f>IF(AND(U$3&gt;=$K413,U$3&lt;$L413),100*$AM413,0)</f>
        <v>100</v>
      </c>
      <c r="V413" s="137">
        <f>IF(AND(V$3&gt;=$K413,V$3&lt;$L413),100*$AM413,0)</f>
        <v>100</v>
      </c>
      <c r="W413" s="137">
        <f>IF(AND(W$3&gt;=$K413,W$3&lt;$L413),100*$AM413,0)</f>
        <v>100</v>
      </c>
      <c r="X413" s="137">
        <f>IF(AND(X$3&gt;=$K413,X$3&lt;$L413),100*$AM413,0)</f>
        <v>100</v>
      </c>
      <c r="Y413" s="137">
        <f>IF(AND(Y$3&gt;=$K413,Y$3&lt;$L413),100*$AM413,0)</f>
        <v>100</v>
      </c>
      <c r="Z413" s="137">
        <f>IF(AND(Z$3&gt;=$K413,Z$3&lt;$L413),100*$AM413,0)</f>
        <v>100</v>
      </c>
      <c r="AA413" s="137">
        <f>IF(AND(AA$3&gt;=$K413,AA$3&lt;$L413),100*$AM413,0)</f>
        <v>100</v>
      </c>
      <c r="AB413" s="137">
        <f>IF(AND(AB$3&gt;=$K413,AB$3&lt;$L413),100*$AM413,0)</f>
        <v>100</v>
      </c>
      <c r="AC413" s="137">
        <f>IF(AND(AC$3&gt;=$K413,AC$3&lt;$L413),100*$AM413,0)</f>
        <v>100</v>
      </c>
      <c r="AD413" s="137">
        <f>IF(AND(AD$3&gt;=$K413,AD$3&lt;$L413),100*$AM413,0)</f>
        <v>100</v>
      </c>
      <c r="AE413" s="137">
        <f>IF(AND(AE$3&gt;=$K413,AE$3&lt;$L413),100*$AM413,0)</f>
        <v>100</v>
      </c>
      <c r="AF413" s="137">
        <f>IF(AND(AF$3&gt;=$K413,AF$3&lt;$L413),100*$AM413,0)</f>
        <v>100</v>
      </c>
      <c r="AG413" s="137">
        <f>IF(AND(AG$3&gt;=$K413,AG$3&lt;$L413),100*$AM413,0)</f>
        <v>100</v>
      </c>
      <c r="AH413" s="137">
        <f>IF(AND(AH$3&gt;=$K413,AH$3&lt;$L413),100*$AM413,0)</f>
        <v>100</v>
      </c>
      <c r="AI413" s="137">
        <f>IF(AND(AI$3&gt;=$K413,AI$3&lt;$L413),100*$AM413,0)</f>
        <v>100</v>
      </c>
      <c r="AJ413" s="137">
        <f>IF(AND(AJ$3&gt;=$K413,AJ$3&lt;$L413),100*$AM413,0)</f>
        <v>100</v>
      </c>
      <c r="AK413" s="136">
        <f ca="1">IF(AND(AND($AK$3&lt;=B413,B413&lt;=$AK$1),B413&lt;&gt;""),1,0)</f>
        <v>1</v>
      </c>
      <c r="AL413" s="136">
        <f t="shared" si="7"/>
        <v>1</v>
      </c>
      <c r="AM413" s="136">
        <v>1</v>
      </c>
    </row>
    <row r="414" spans="1:39" ht="56.25">
      <c r="A414" s="148">
        <v>336</v>
      </c>
      <c r="B414" s="152">
        <v>46064</v>
      </c>
      <c r="C414" s="154">
        <v>9</v>
      </c>
      <c r="D414" s="154">
        <v>17</v>
      </c>
      <c r="E414" s="153" t="s">
        <v>53</v>
      </c>
      <c r="F414" s="207" t="s">
        <v>96</v>
      </c>
      <c r="G414" s="207" t="s">
        <v>1</v>
      </c>
      <c r="H414" s="138" t="str">
        <f>IF(OR(G414="中止",G414="取消"),"998",IF(ISNA(MATCH($E414,施設情報!$B$2:$B$96,0)),"999",INDEX(施設情報!$C$2:$C$96,MATCH($E414,施設情報!$B$2:$B$96,0))))</f>
        <v>024</v>
      </c>
      <c r="I414" s="139">
        <f>B414</f>
        <v>46064</v>
      </c>
      <c r="J414" s="137" t="str">
        <f>H414&amp;"-"&amp;I414</f>
        <v>024-46064</v>
      </c>
      <c r="K414" s="137">
        <f>C414/24</f>
        <v>0.375</v>
      </c>
      <c r="L414" s="137">
        <f>D414/24</f>
        <v>0.70833333333333337</v>
      </c>
      <c r="M414" s="137">
        <f>IF(AND(M$3&gt;=$K414,M$3&lt;$L414),100*$AM414,0)</f>
        <v>0</v>
      </c>
      <c r="N414" s="137">
        <f>IF(AND(N$3&gt;=$K414,N$3&lt;$L414),100*$AM414,0)</f>
        <v>0</v>
      </c>
      <c r="O414" s="137">
        <f>IF(AND(O$3&gt;=$K414,O$3&lt;$L414),100*$AM414,0)</f>
        <v>0</v>
      </c>
      <c r="P414" s="137">
        <f>IF(AND(P$3&gt;=$K414,P$3&lt;$L414),100*$AM414,0)</f>
        <v>0</v>
      </c>
      <c r="Q414" s="137">
        <f>IF(AND(Q$3&gt;=$K414,Q$3&lt;$L414),100*$AM414,0)</f>
        <v>0</v>
      </c>
      <c r="R414" s="137">
        <f>IF(AND(R$3&gt;=$K414,R$3&lt;$L414),100*$AM414,0)</f>
        <v>0</v>
      </c>
      <c r="S414" s="137">
        <f>IF(AND(S$3&gt;=$K414,S$3&lt;$L414),100*$AM414,0)</f>
        <v>0</v>
      </c>
      <c r="T414" s="137">
        <f>IF(AND(T$3&gt;=$K414,T$3&lt;$L414),100*$AM414,0)</f>
        <v>0</v>
      </c>
      <c r="U414" s="137">
        <f>IF(AND(U$3&gt;=$K414,U$3&lt;$L414),100*$AM414,0)</f>
        <v>0</v>
      </c>
      <c r="V414" s="137">
        <f>IF(AND(V$3&gt;=$K414,V$3&lt;$L414),100*$AM414,0)</f>
        <v>100</v>
      </c>
      <c r="W414" s="137">
        <f>IF(AND(W$3&gt;=$K414,W$3&lt;$L414),100*$AM414,0)</f>
        <v>100</v>
      </c>
      <c r="X414" s="137">
        <f>IF(AND(X$3&gt;=$K414,X$3&lt;$L414),100*$AM414,0)</f>
        <v>100</v>
      </c>
      <c r="Y414" s="137">
        <f>IF(AND(Y$3&gt;=$K414,Y$3&lt;$L414),100*$AM414,0)</f>
        <v>100</v>
      </c>
      <c r="Z414" s="137">
        <f>IF(AND(Z$3&gt;=$K414,Z$3&lt;$L414),100*$AM414,0)</f>
        <v>100</v>
      </c>
      <c r="AA414" s="137">
        <f>IF(AND(AA$3&gt;=$K414,AA$3&lt;$L414),100*$AM414,0)</f>
        <v>100</v>
      </c>
      <c r="AB414" s="137">
        <f>IF(AND(AB$3&gt;=$K414,AB$3&lt;$L414),100*$AM414,0)</f>
        <v>100</v>
      </c>
      <c r="AC414" s="137">
        <f>IF(AND(AC$3&gt;=$K414,AC$3&lt;$L414),100*$AM414,0)</f>
        <v>100</v>
      </c>
      <c r="AD414" s="137">
        <f>IF(AND(AD$3&gt;=$K414,AD$3&lt;$L414),100*$AM414,0)</f>
        <v>0</v>
      </c>
      <c r="AE414" s="137">
        <f>IF(AND(AE$3&gt;=$K414,AE$3&lt;$L414),100*$AM414,0)</f>
        <v>0</v>
      </c>
      <c r="AF414" s="137">
        <f>IF(AND(AF$3&gt;=$K414,AF$3&lt;$L414),100*$AM414,0)</f>
        <v>0</v>
      </c>
      <c r="AG414" s="137">
        <f>IF(AND(AG$3&gt;=$K414,AG$3&lt;$L414),100*$AM414,0)</f>
        <v>0</v>
      </c>
      <c r="AH414" s="137">
        <f>IF(AND(AH$3&gt;=$K414,AH$3&lt;$L414),100*$AM414,0)</f>
        <v>0</v>
      </c>
      <c r="AI414" s="137">
        <f>IF(AND(AI$3&gt;=$K414,AI$3&lt;$L414),100*$AM414,0)</f>
        <v>0</v>
      </c>
      <c r="AJ414" s="137">
        <f>IF(AND(AJ$3&gt;=$K414,AJ$3&lt;$L414),100*$AM414,0)</f>
        <v>0</v>
      </c>
      <c r="AK414" s="136">
        <f ca="1">IF(AND(AND($AK$3&lt;=B414,B414&lt;=$AK$1),B414&lt;&gt;""),1,0)</f>
        <v>1</v>
      </c>
      <c r="AL414" s="136">
        <f t="shared" si="7"/>
        <v>1</v>
      </c>
      <c r="AM414" s="136">
        <v>1</v>
      </c>
    </row>
    <row r="415" spans="1:39" ht="56.25">
      <c r="A415" s="148">
        <v>337</v>
      </c>
      <c r="B415" s="152">
        <v>46065</v>
      </c>
      <c r="C415" s="154">
        <v>9</v>
      </c>
      <c r="D415" s="154">
        <v>17</v>
      </c>
      <c r="E415" s="153" t="s">
        <v>53</v>
      </c>
      <c r="F415" s="207" t="s">
        <v>96</v>
      </c>
      <c r="G415" s="207" t="s">
        <v>1</v>
      </c>
      <c r="H415" s="138" t="str">
        <f>IF(OR(G415="中止",G415="取消"),"998",IF(ISNA(MATCH($E415,施設情報!$B$2:$B$96,0)),"999",INDEX(施設情報!$C$2:$C$96,MATCH($E415,施設情報!$B$2:$B$96,0))))</f>
        <v>024</v>
      </c>
      <c r="I415" s="139">
        <f>B415</f>
        <v>46065</v>
      </c>
      <c r="J415" s="137" t="str">
        <f>H415&amp;"-"&amp;I415</f>
        <v>024-46065</v>
      </c>
      <c r="K415" s="137">
        <f>C415/24</f>
        <v>0.375</v>
      </c>
      <c r="L415" s="137">
        <f>D415/24</f>
        <v>0.70833333333333337</v>
      </c>
      <c r="M415" s="137">
        <f>IF(AND(M$3&gt;=$K415,M$3&lt;$L415),100*$AM415,0)</f>
        <v>0</v>
      </c>
      <c r="N415" s="137">
        <f>IF(AND(N$3&gt;=$K415,N$3&lt;$L415),100*$AM415,0)</f>
        <v>0</v>
      </c>
      <c r="O415" s="137">
        <f>IF(AND(O$3&gt;=$K415,O$3&lt;$L415),100*$AM415,0)</f>
        <v>0</v>
      </c>
      <c r="P415" s="137">
        <f>IF(AND(P$3&gt;=$K415,P$3&lt;$L415),100*$AM415,0)</f>
        <v>0</v>
      </c>
      <c r="Q415" s="137">
        <f>IF(AND(Q$3&gt;=$K415,Q$3&lt;$L415),100*$AM415,0)</f>
        <v>0</v>
      </c>
      <c r="R415" s="137">
        <f>IF(AND(R$3&gt;=$K415,R$3&lt;$L415),100*$AM415,0)</f>
        <v>0</v>
      </c>
      <c r="S415" s="137">
        <f>IF(AND(S$3&gt;=$K415,S$3&lt;$L415),100*$AM415,0)</f>
        <v>0</v>
      </c>
      <c r="T415" s="137">
        <f>IF(AND(T$3&gt;=$K415,T$3&lt;$L415),100*$AM415,0)</f>
        <v>0</v>
      </c>
      <c r="U415" s="137">
        <f>IF(AND(U$3&gt;=$K415,U$3&lt;$L415),100*$AM415,0)</f>
        <v>0</v>
      </c>
      <c r="V415" s="137">
        <f>IF(AND(V$3&gt;=$K415,V$3&lt;$L415),100*$AM415,0)</f>
        <v>100</v>
      </c>
      <c r="W415" s="137">
        <f>IF(AND(W$3&gt;=$K415,W$3&lt;$L415),100*$AM415,0)</f>
        <v>100</v>
      </c>
      <c r="X415" s="137">
        <f>IF(AND(X$3&gt;=$K415,X$3&lt;$L415),100*$AM415,0)</f>
        <v>100</v>
      </c>
      <c r="Y415" s="137">
        <f>IF(AND(Y$3&gt;=$K415,Y$3&lt;$L415),100*$AM415,0)</f>
        <v>100</v>
      </c>
      <c r="Z415" s="137">
        <f>IF(AND(Z$3&gt;=$K415,Z$3&lt;$L415),100*$AM415,0)</f>
        <v>100</v>
      </c>
      <c r="AA415" s="137">
        <f>IF(AND(AA$3&gt;=$K415,AA$3&lt;$L415),100*$AM415,0)</f>
        <v>100</v>
      </c>
      <c r="AB415" s="137">
        <f>IF(AND(AB$3&gt;=$K415,AB$3&lt;$L415),100*$AM415,0)</f>
        <v>100</v>
      </c>
      <c r="AC415" s="137">
        <f>IF(AND(AC$3&gt;=$K415,AC$3&lt;$L415),100*$AM415,0)</f>
        <v>100</v>
      </c>
      <c r="AD415" s="137">
        <f>IF(AND(AD$3&gt;=$K415,AD$3&lt;$L415),100*$AM415,0)</f>
        <v>0</v>
      </c>
      <c r="AE415" s="137">
        <f>IF(AND(AE$3&gt;=$K415,AE$3&lt;$L415),100*$AM415,0)</f>
        <v>0</v>
      </c>
      <c r="AF415" s="137">
        <f>IF(AND(AF$3&gt;=$K415,AF$3&lt;$L415),100*$AM415,0)</f>
        <v>0</v>
      </c>
      <c r="AG415" s="137">
        <f>IF(AND(AG$3&gt;=$K415,AG$3&lt;$L415),100*$AM415,0)</f>
        <v>0</v>
      </c>
      <c r="AH415" s="137">
        <f>IF(AND(AH$3&gt;=$K415,AH$3&lt;$L415),100*$AM415,0)</f>
        <v>0</v>
      </c>
      <c r="AI415" s="137">
        <f>IF(AND(AI$3&gt;=$K415,AI$3&lt;$L415),100*$AM415,0)</f>
        <v>0</v>
      </c>
      <c r="AJ415" s="137">
        <f>IF(AND(AJ$3&gt;=$K415,AJ$3&lt;$L415),100*$AM415,0)</f>
        <v>0</v>
      </c>
      <c r="AK415" s="136">
        <f ca="1">IF(AND(AND($AK$3&lt;=B415,B415&lt;=$AK$1),B415&lt;&gt;""),1,0)</f>
        <v>1</v>
      </c>
      <c r="AL415" s="136">
        <f t="shared" si="7"/>
        <v>1</v>
      </c>
      <c r="AM415" s="136">
        <v>1</v>
      </c>
    </row>
    <row r="416" spans="1:39" ht="72">
      <c r="A416" s="148">
        <v>991</v>
      </c>
      <c r="B416" s="149">
        <v>46065</v>
      </c>
      <c r="C416" s="150">
        <v>9</v>
      </c>
      <c r="D416" s="150">
        <v>17</v>
      </c>
      <c r="E416" s="153" t="s">
        <v>93</v>
      </c>
      <c r="F416" s="156" t="s">
        <v>96</v>
      </c>
      <c r="G416" s="156" t="s">
        <v>495</v>
      </c>
      <c r="H416" s="138" t="str">
        <f>IF(OR(G416="中止",G416="取消"),"998",IF(ISNA(MATCH($E416,施設情報!$B$2:$B$96,0)),"999",INDEX(施設情報!$C$2:$C$96,MATCH($E416,施設情報!$B$2:$B$96,0))))</f>
        <v>010</v>
      </c>
      <c r="I416" s="139">
        <f>B416</f>
        <v>46065</v>
      </c>
      <c r="J416" s="137" t="str">
        <f>H416&amp;"-"&amp;I416</f>
        <v>010-46065</v>
      </c>
      <c r="K416" s="137">
        <f>C416/24</f>
        <v>0.375</v>
      </c>
      <c r="L416" s="137">
        <f>D416/24</f>
        <v>0.70833333333333337</v>
      </c>
      <c r="M416" s="137">
        <f>IF(AND(M$3&gt;=$K416,M$3&lt;$L416),100*$AM416,0)</f>
        <v>0</v>
      </c>
      <c r="N416" s="137">
        <f>IF(AND(N$3&gt;=$K416,N$3&lt;$L416),100*$AM416,0)</f>
        <v>0</v>
      </c>
      <c r="O416" s="137">
        <f>IF(AND(O$3&gt;=$K416,O$3&lt;$L416),100*$AM416,0)</f>
        <v>0</v>
      </c>
      <c r="P416" s="137">
        <f>IF(AND(P$3&gt;=$K416,P$3&lt;$L416),100*$AM416,0)</f>
        <v>0</v>
      </c>
      <c r="Q416" s="137">
        <f>IF(AND(Q$3&gt;=$K416,Q$3&lt;$L416),100*$AM416,0)</f>
        <v>0</v>
      </c>
      <c r="R416" s="137">
        <f>IF(AND(R$3&gt;=$K416,R$3&lt;$L416),100*$AM416,0)</f>
        <v>0</v>
      </c>
      <c r="S416" s="137">
        <f>IF(AND(S$3&gt;=$K416,S$3&lt;$L416),100*$AM416,0)</f>
        <v>0</v>
      </c>
      <c r="T416" s="137">
        <f>IF(AND(T$3&gt;=$K416,T$3&lt;$L416),100*$AM416,0)</f>
        <v>0</v>
      </c>
      <c r="U416" s="137">
        <f>IF(AND(U$3&gt;=$K416,U$3&lt;$L416),100*$AM416,0)</f>
        <v>0</v>
      </c>
      <c r="V416" s="137">
        <f>IF(AND(V$3&gt;=$K416,V$3&lt;$L416),100*$AM416,0)</f>
        <v>100</v>
      </c>
      <c r="W416" s="137">
        <f>IF(AND(W$3&gt;=$K416,W$3&lt;$L416),100*$AM416,0)</f>
        <v>100</v>
      </c>
      <c r="X416" s="137">
        <f>IF(AND(X$3&gt;=$K416,X$3&lt;$L416),100*$AM416,0)</f>
        <v>100</v>
      </c>
      <c r="Y416" s="137">
        <f>IF(AND(Y$3&gt;=$K416,Y$3&lt;$L416),100*$AM416,0)</f>
        <v>100</v>
      </c>
      <c r="Z416" s="137">
        <f>IF(AND(Z$3&gt;=$K416,Z$3&lt;$L416),100*$AM416,0)</f>
        <v>100</v>
      </c>
      <c r="AA416" s="137">
        <f>IF(AND(AA$3&gt;=$K416,AA$3&lt;$L416),100*$AM416,0)</f>
        <v>100</v>
      </c>
      <c r="AB416" s="137">
        <f>IF(AND(AB$3&gt;=$K416,AB$3&lt;$L416),100*$AM416,0)</f>
        <v>100</v>
      </c>
      <c r="AC416" s="137">
        <f>IF(AND(AC$3&gt;=$K416,AC$3&lt;$L416),100*$AM416,0)</f>
        <v>100</v>
      </c>
      <c r="AD416" s="137">
        <f>IF(AND(AD$3&gt;=$K416,AD$3&lt;$L416),100*$AM416,0)</f>
        <v>0</v>
      </c>
      <c r="AE416" s="137">
        <f>IF(AND(AE$3&gt;=$K416,AE$3&lt;$L416),100*$AM416,0)</f>
        <v>0</v>
      </c>
      <c r="AF416" s="137">
        <f>IF(AND(AF$3&gt;=$K416,AF$3&lt;$L416),100*$AM416,0)</f>
        <v>0</v>
      </c>
      <c r="AG416" s="137">
        <f>IF(AND(AG$3&gt;=$K416,AG$3&lt;$L416),100*$AM416,0)</f>
        <v>0</v>
      </c>
      <c r="AH416" s="137">
        <f>IF(AND(AH$3&gt;=$K416,AH$3&lt;$L416),100*$AM416,0)</f>
        <v>0</v>
      </c>
      <c r="AI416" s="137">
        <f>IF(AND(AI$3&gt;=$K416,AI$3&lt;$L416),100*$AM416,0)</f>
        <v>0</v>
      </c>
      <c r="AJ416" s="137">
        <f>IF(AND(AJ$3&gt;=$K416,AJ$3&lt;$L416),100*$AM416,0)</f>
        <v>0</v>
      </c>
      <c r="AK416" s="136">
        <f ca="1">IF(AND(AND($AK$3&lt;=B416,B416&lt;=$AK$1),B416&lt;&gt;""),1,0)</f>
        <v>1</v>
      </c>
      <c r="AL416" s="136">
        <f t="shared" si="7"/>
        <v>1</v>
      </c>
      <c r="AM416" s="136">
        <v>1</v>
      </c>
    </row>
    <row r="417" spans="1:39" ht="90">
      <c r="A417" s="148">
        <v>992</v>
      </c>
      <c r="B417" s="149">
        <v>46065</v>
      </c>
      <c r="C417" s="150">
        <v>9</v>
      </c>
      <c r="D417" s="150">
        <v>17</v>
      </c>
      <c r="E417" s="153" t="s">
        <v>95</v>
      </c>
      <c r="F417" s="156" t="s">
        <v>96</v>
      </c>
      <c r="G417" s="156" t="s">
        <v>495</v>
      </c>
      <c r="H417" s="138" t="str">
        <f>IF(OR(G417="中止",G417="取消"),"998",IF(ISNA(MATCH($E417,施設情報!$B$2:$B$96,0)),"999",INDEX(施設情報!$C$2:$C$96,MATCH($E417,施設情報!$B$2:$B$96,0))))</f>
        <v>011</v>
      </c>
      <c r="I417" s="139">
        <f>B417</f>
        <v>46065</v>
      </c>
      <c r="J417" s="137" t="str">
        <f>H417&amp;"-"&amp;I417</f>
        <v>011-46065</v>
      </c>
      <c r="K417" s="137">
        <f>C417/24</f>
        <v>0.375</v>
      </c>
      <c r="L417" s="137">
        <f>D417/24</f>
        <v>0.70833333333333337</v>
      </c>
      <c r="M417" s="137">
        <f>IF(AND(M$3&gt;=$K417,M$3&lt;$L417),100*$AM417,0)</f>
        <v>0</v>
      </c>
      <c r="N417" s="137">
        <f>IF(AND(N$3&gt;=$K417,N$3&lt;$L417),100*$AM417,0)</f>
        <v>0</v>
      </c>
      <c r="O417" s="137">
        <f>IF(AND(O$3&gt;=$K417,O$3&lt;$L417),100*$AM417,0)</f>
        <v>0</v>
      </c>
      <c r="P417" s="137">
        <f>IF(AND(P$3&gt;=$K417,P$3&lt;$L417),100*$AM417,0)</f>
        <v>0</v>
      </c>
      <c r="Q417" s="137">
        <f>IF(AND(Q$3&gt;=$K417,Q$3&lt;$L417),100*$AM417,0)</f>
        <v>0</v>
      </c>
      <c r="R417" s="137">
        <f>IF(AND(R$3&gt;=$K417,R$3&lt;$L417),100*$AM417,0)</f>
        <v>0</v>
      </c>
      <c r="S417" s="137">
        <f>IF(AND(S$3&gt;=$K417,S$3&lt;$L417),100*$AM417,0)</f>
        <v>0</v>
      </c>
      <c r="T417" s="137">
        <f>IF(AND(T$3&gt;=$K417,T$3&lt;$L417),100*$AM417,0)</f>
        <v>0</v>
      </c>
      <c r="U417" s="137">
        <f>IF(AND(U$3&gt;=$K417,U$3&lt;$L417),100*$AM417,0)</f>
        <v>0</v>
      </c>
      <c r="V417" s="137">
        <f>IF(AND(V$3&gt;=$K417,V$3&lt;$L417),100*$AM417,0)</f>
        <v>100</v>
      </c>
      <c r="W417" s="137">
        <f>IF(AND(W$3&gt;=$K417,W$3&lt;$L417),100*$AM417,0)</f>
        <v>100</v>
      </c>
      <c r="X417" s="137">
        <f>IF(AND(X$3&gt;=$K417,X$3&lt;$L417),100*$AM417,0)</f>
        <v>100</v>
      </c>
      <c r="Y417" s="137">
        <f>IF(AND(Y$3&gt;=$K417,Y$3&lt;$L417),100*$AM417,0)</f>
        <v>100</v>
      </c>
      <c r="Z417" s="137">
        <f>IF(AND(Z$3&gt;=$K417,Z$3&lt;$L417),100*$AM417,0)</f>
        <v>100</v>
      </c>
      <c r="AA417" s="137">
        <f>IF(AND(AA$3&gt;=$K417,AA$3&lt;$L417),100*$AM417,0)</f>
        <v>100</v>
      </c>
      <c r="AB417" s="137">
        <f>IF(AND(AB$3&gt;=$K417,AB$3&lt;$L417),100*$AM417,0)</f>
        <v>100</v>
      </c>
      <c r="AC417" s="137">
        <f>IF(AND(AC$3&gt;=$K417,AC$3&lt;$L417),100*$AM417,0)</f>
        <v>100</v>
      </c>
      <c r="AD417" s="137">
        <f>IF(AND(AD$3&gt;=$K417,AD$3&lt;$L417),100*$AM417,0)</f>
        <v>0</v>
      </c>
      <c r="AE417" s="137">
        <f>IF(AND(AE$3&gt;=$K417,AE$3&lt;$L417),100*$AM417,0)</f>
        <v>0</v>
      </c>
      <c r="AF417" s="137">
        <f>IF(AND(AF$3&gt;=$K417,AF$3&lt;$L417),100*$AM417,0)</f>
        <v>0</v>
      </c>
      <c r="AG417" s="137">
        <f>IF(AND(AG$3&gt;=$K417,AG$3&lt;$L417),100*$AM417,0)</f>
        <v>0</v>
      </c>
      <c r="AH417" s="137">
        <f>IF(AND(AH$3&gt;=$K417,AH$3&lt;$L417),100*$AM417,0)</f>
        <v>0</v>
      </c>
      <c r="AI417" s="137">
        <f>IF(AND(AI$3&gt;=$K417,AI$3&lt;$L417),100*$AM417,0)</f>
        <v>0</v>
      </c>
      <c r="AJ417" s="137">
        <f>IF(AND(AJ$3&gt;=$K417,AJ$3&lt;$L417),100*$AM417,0)</f>
        <v>0</v>
      </c>
      <c r="AK417" s="136">
        <f ca="1">IF(AND(AND($AK$3&lt;=B417,B417&lt;=$AK$1),B417&lt;&gt;""),1,0)</f>
        <v>1</v>
      </c>
      <c r="AL417" s="136">
        <f t="shared" si="7"/>
        <v>1</v>
      </c>
      <c r="AM417" s="136">
        <v>1</v>
      </c>
    </row>
    <row r="418" spans="1:39" ht="72">
      <c r="A418" s="148">
        <v>993</v>
      </c>
      <c r="B418" s="149">
        <v>46065</v>
      </c>
      <c r="C418" s="150">
        <v>9</v>
      </c>
      <c r="D418" s="150">
        <v>17</v>
      </c>
      <c r="E418" s="153" t="s">
        <v>94</v>
      </c>
      <c r="F418" s="156" t="s">
        <v>96</v>
      </c>
      <c r="G418" s="156" t="s">
        <v>495</v>
      </c>
      <c r="H418" s="138" t="str">
        <f>IF(OR(G418="中止",G418="取消"),"998",IF(ISNA(MATCH($E418,施設情報!$B$2:$B$96,0)),"999",INDEX(施設情報!$C$2:$C$96,MATCH($E418,施設情報!$B$2:$B$96,0))))</f>
        <v>012</v>
      </c>
      <c r="I418" s="139">
        <f>B418</f>
        <v>46065</v>
      </c>
      <c r="J418" s="137" t="str">
        <f>H418&amp;"-"&amp;I418</f>
        <v>012-46065</v>
      </c>
      <c r="K418" s="137">
        <f>C418/24</f>
        <v>0.375</v>
      </c>
      <c r="L418" s="137">
        <f>D418/24</f>
        <v>0.70833333333333337</v>
      </c>
      <c r="M418" s="137">
        <f>IF(AND(M$3&gt;=$K418,M$3&lt;$L418),100*$AM418,0)</f>
        <v>0</v>
      </c>
      <c r="N418" s="137">
        <f>IF(AND(N$3&gt;=$K418,N$3&lt;$L418),100*$AM418,0)</f>
        <v>0</v>
      </c>
      <c r="O418" s="137">
        <f>IF(AND(O$3&gt;=$K418,O$3&lt;$L418),100*$AM418,0)</f>
        <v>0</v>
      </c>
      <c r="P418" s="137">
        <f>IF(AND(P$3&gt;=$K418,P$3&lt;$L418),100*$AM418,0)</f>
        <v>0</v>
      </c>
      <c r="Q418" s="137">
        <f>IF(AND(Q$3&gt;=$K418,Q$3&lt;$L418),100*$AM418,0)</f>
        <v>0</v>
      </c>
      <c r="R418" s="137">
        <f>IF(AND(R$3&gt;=$K418,R$3&lt;$L418),100*$AM418,0)</f>
        <v>0</v>
      </c>
      <c r="S418" s="137">
        <f>IF(AND(S$3&gt;=$K418,S$3&lt;$L418),100*$AM418,0)</f>
        <v>0</v>
      </c>
      <c r="T418" s="137">
        <f>IF(AND(T$3&gt;=$K418,T$3&lt;$L418),100*$AM418,0)</f>
        <v>0</v>
      </c>
      <c r="U418" s="137">
        <f>IF(AND(U$3&gt;=$K418,U$3&lt;$L418),100*$AM418,0)</f>
        <v>0</v>
      </c>
      <c r="V418" s="137">
        <f>IF(AND(V$3&gt;=$K418,V$3&lt;$L418),100*$AM418,0)</f>
        <v>100</v>
      </c>
      <c r="W418" s="137">
        <f>IF(AND(W$3&gt;=$K418,W$3&lt;$L418),100*$AM418,0)</f>
        <v>100</v>
      </c>
      <c r="X418" s="137">
        <f>IF(AND(X$3&gt;=$K418,X$3&lt;$L418),100*$AM418,0)</f>
        <v>100</v>
      </c>
      <c r="Y418" s="137">
        <f>IF(AND(Y$3&gt;=$K418,Y$3&lt;$L418),100*$AM418,0)</f>
        <v>100</v>
      </c>
      <c r="Z418" s="137">
        <f>IF(AND(Z$3&gt;=$K418,Z$3&lt;$L418),100*$AM418,0)</f>
        <v>100</v>
      </c>
      <c r="AA418" s="137">
        <f>IF(AND(AA$3&gt;=$K418,AA$3&lt;$L418),100*$AM418,0)</f>
        <v>100</v>
      </c>
      <c r="AB418" s="137">
        <f>IF(AND(AB$3&gt;=$K418,AB$3&lt;$L418),100*$AM418,0)</f>
        <v>100</v>
      </c>
      <c r="AC418" s="137">
        <f>IF(AND(AC$3&gt;=$K418,AC$3&lt;$L418),100*$AM418,0)</f>
        <v>100</v>
      </c>
      <c r="AD418" s="137">
        <f>IF(AND(AD$3&gt;=$K418,AD$3&lt;$L418),100*$AM418,0)</f>
        <v>0</v>
      </c>
      <c r="AE418" s="137">
        <f>IF(AND(AE$3&gt;=$K418,AE$3&lt;$L418),100*$AM418,0)</f>
        <v>0</v>
      </c>
      <c r="AF418" s="137">
        <f>IF(AND(AF$3&gt;=$K418,AF$3&lt;$L418),100*$AM418,0)</f>
        <v>0</v>
      </c>
      <c r="AG418" s="137">
        <f>IF(AND(AG$3&gt;=$K418,AG$3&lt;$L418),100*$AM418,0)</f>
        <v>0</v>
      </c>
      <c r="AH418" s="137">
        <f>IF(AND(AH$3&gt;=$K418,AH$3&lt;$L418),100*$AM418,0)</f>
        <v>0</v>
      </c>
      <c r="AI418" s="137">
        <f>IF(AND(AI$3&gt;=$K418,AI$3&lt;$L418),100*$AM418,0)</f>
        <v>0</v>
      </c>
      <c r="AJ418" s="137">
        <f>IF(AND(AJ$3&gt;=$K418,AJ$3&lt;$L418),100*$AM418,0)</f>
        <v>0</v>
      </c>
      <c r="AK418" s="136">
        <f ca="1">IF(AND(AND($AK$3&lt;=B418,B418&lt;=$AK$1),B418&lt;&gt;""),1,0)</f>
        <v>1</v>
      </c>
      <c r="AL418" s="136">
        <f t="shared" si="7"/>
        <v>1</v>
      </c>
      <c r="AM418" s="136">
        <v>1</v>
      </c>
    </row>
    <row r="419" spans="1:39" ht="75">
      <c r="A419" s="148">
        <v>139</v>
      </c>
      <c r="B419" s="149">
        <v>46066</v>
      </c>
      <c r="C419" s="150">
        <v>8</v>
      </c>
      <c r="D419" s="150">
        <v>10</v>
      </c>
      <c r="E419" s="153" t="s">
        <v>41</v>
      </c>
      <c r="F419" s="156" t="s">
        <v>0</v>
      </c>
      <c r="G419" s="156" t="s">
        <v>1</v>
      </c>
      <c r="H419" s="138" t="str">
        <f>IF(OR(G419="中止",G419="取消"),"998",IF(ISNA(MATCH($E419,施設情報!$B$2:$B$96,0)),"999",INDEX(施設情報!$C$2:$C$96,MATCH($E419,施設情報!$B$2:$B$96,0))))</f>
        <v>004</v>
      </c>
      <c r="I419" s="139">
        <f>B419</f>
        <v>46066</v>
      </c>
      <c r="J419" s="137" t="str">
        <f>H419&amp;"-"&amp;I419</f>
        <v>004-46066</v>
      </c>
      <c r="K419" s="137">
        <f>C419/24</f>
        <v>0.33333333333333331</v>
      </c>
      <c r="L419" s="137">
        <f>D419/24</f>
        <v>0.41666666666666669</v>
      </c>
      <c r="M419" s="137">
        <f>IF(AND(M$3&gt;=$K419,M$3&lt;$L419),100*$AM419,0)</f>
        <v>0</v>
      </c>
      <c r="N419" s="137">
        <f>IF(AND(N$3&gt;=$K419,N$3&lt;$L419),100*$AM419,0)</f>
        <v>0</v>
      </c>
      <c r="O419" s="137">
        <f>IF(AND(O$3&gt;=$K419,O$3&lt;$L419),100*$AM419,0)</f>
        <v>0</v>
      </c>
      <c r="P419" s="137">
        <f>IF(AND(P$3&gt;=$K419,P$3&lt;$L419),100*$AM419,0)</f>
        <v>0</v>
      </c>
      <c r="Q419" s="137">
        <f>IF(AND(Q$3&gt;=$K419,Q$3&lt;$L419),100*$AM419,0)</f>
        <v>0</v>
      </c>
      <c r="R419" s="137">
        <f>IF(AND(R$3&gt;=$K419,R$3&lt;$L419),100*$AM419,0)</f>
        <v>0</v>
      </c>
      <c r="S419" s="137">
        <f>IF(AND(S$3&gt;=$K419,S$3&lt;$L419),100*$AM419,0)</f>
        <v>0</v>
      </c>
      <c r="T419" s="137">
        <f>IF(AND(T$3&gt;=$K419,T$3&lt;$L419),100*$AM419,0)</f>
        <v>0</v>
      </c>
      <c r="U419" s="137">
        <f>IF(AND(U$3&gt;=$K419,U$3&lt;$L419),100*$AM419,0)</f>
        <v>100</v>
      </c>
      <c r="V419" s="137">
        <f>IF(AND(V$3&gt;=$K419,V$3&lt;$L419),100*$AM419,0)</f>
        <v>100</v>
      </c>
      <c r="W419" s="137">
        <f>IF(AND(W$3&gt;=$K419,W$3&lt;$L419),100*$AM419,0)</f>
        <v>0</v>
      </c>
      <c r="X419" s="137">
        <f>IF(AND(X$3&gt;=$K419,X$3&lt;$L419),100*$AM419,0)</f>
        <v>0</v>
      </c>
      <c r="Y419" s="137">
        <f>IF(AND(Y$3&gt;=$K419,Y$3&lt;$L419),100*$AM419,0)</f>
        <v>0</v>
      </c>
      <c r="Z419" s="137">
        <f>IF(AND(Z$3&gt;=$K419,Z$3&lt;$L419),100*$AM419,0)</f>
        <v>0</v>
      </c>
      <c r="AA419" s="137">
        <f>IF(AND(AA$3&gt;=$K419,AA$3&lt;$L419),100*$AM419,0)</f>
        <v>0</v>
      </c>
      <c r="AB419" s="137">
        <f>IF(AND(AB$3&gt;=$K419,AB$3&lt;$L419),100*$AM419,0)</f>
        <v>0</v>
      </c>
      <c r="AC419" s="137">
        <f>IF(AND(AC$3&gt;=$K419,AC$3&lt;$L419),100*$AM419,0)</f>
        <v>0</v>
      </c>
      <c r="AD419" s="137">
        <f>IF(AND(AD$3&gt;=$K419,AD$3&lt;$L419),100*$AM419,0)</f>
        <v>0</v>
      </c>
      <c r="AE419" s="137">
        <f>IF(AND(AE$3&gt;=$K419,AE$3&lt;$L419),100*$AM419,0)</f>
        <v>0</v>
      </c>
      <c r="AF419" s="137">
        <f>IF(AND(AF$3&gt;=$K419,AF$3&lt;$L419),100*$AM419,0)</f>
        <v>0</v>
      </c>
      <c r="AG419" s="137">
        <f>IF(AND(AG$3&gt;=$K419,AG$3&lt;$L419),100*$AM419,0)</f>
        <v>0</v>
      </c>
      <c r="AH419" s="137">
        <f>IF(AND(AH$3&gt;=$K419,AH$3&lt;$L419),100*$AM419,0)</f>
        <v>0</v>
      </c>
      <c r="AI419" s="137">
        <f>IF(AND(AI$3&gt;=$K419,AI$3&lt;$L419),100*$AM419,0)</f>
        <v>0</v>
      </c>
      <c r="AJ419" s="137">
        <f>IF(AND(AJ$3&gt;=$K419,AJ$3&lt;$L419),100*$AM419,0)</f>
        <v>0</v>
      </c>
      <c r="AK419" s="136">
        <f ca="1">IF(AND(AND($AK$3&lt;=B419,B419&lt;=$AK$1),B419&lt;&gt;""),1,0)</f>
        <v>1</v>
      </c>
      <c r="AL419" s="136">
        <f t="shared" si="7"/>
        <v>1</v>
      </c>
      <c r="AM419" s="136">
        <v>1</v>
      </c>
    </row>
    <row r="420" spans="1:39" ht="93.75">
      <c r="A420" s="148">
        <v>140</v>
      </c>
      <c r="B420" s="149">
        <v>46066</v>
      </c>
      <c r="C420" s="150">
        <v>8</v>
      </c>
      <c r="D420" s="150">
        <v>10</v>
      </c>
      <c r="E420" s="153" t="s">
        <v>496</v>
      </c>
      <c r="F420" s="156" t="s">
        <v>0</v>
      </c>
      <c r="G420" s="156" t="s">
        <v>1</v>
      </c>
      <c r="H420" s="138" t="str">
        <f>IF(OR(G420="中止",G420="取消"),"998",IF(ISNA(MATCH($E420,施設情報!$B$2:$B$96,0)),"999",INDEX(施設情報!$C$2:$C$96,MATCH($E420,施設情報!$B$2:$B$96,0))))</f>
        <v>005</v>
      </c>
      <c r="I420" s="139">
        <f>B420</f>
        <v>46066</v>
      </c>
      <c r="J420" s="137" t="str">
        <f>H420&amp;"-"&amp;I420</f>
        <v>005-46066</v>
      </c>
      <c r="K420" s="137">
        <f>C420/24</f>
        <v>0.33333333333333331</v>
      </c>
      <c r="L420" s="137">
        <f>D420/24</f>
        <v>0.41666666666666669</v>
      </c>
      <c r="M420" s="137">
        <f>IF(AND(M$3&gt;=$K420,M$3&lt;$L420),100*$AM420,0)</f>
        <v>0</v>
      </c>
      <c r="N420" s="137">
        <f>IF(AND(N$3&gt;=$K420,N$3&lt;$L420),100*$AM420,0)</f>
        <v>0</v>
      </c>
      <c r="O420" s="137">
        <f>IF(AND(O$3&gt;=$K420,O$3&lt;$L420),100*$AM420,0)</f>
        <v>0</v>
      </c>
      <c r="P420" s="137">
        <f>IF(AND(P$3&gt;=$K420,P$3&lt;$L420),100*$AM420,0)</f>
        <v>0</v>
      </c>
      <c r="Q420" s="137">
        <f>IF(AND(Q$3&gt;=$K420,Q$3&lt;$L420),100*$AM420,0)</f>
        <v>0</v>
      </c>
      <c r="R420" s="137">
        <f>IF(AND(R$3&gt;=$K420,R$3&lt;$L420),100*$AM420,0)</f>
        <v>0</v>
      </c>
      <c r="S420" s="137">
        <f>IF(AND(S$3&gt;=$K420,S$3&lt;$L420),100*$AM420,0)</f>
        <v>0</v>
      </c>
      <c r="T420" s="137">
        <f>IF(AND(T$3&gt;=$K420,T$3&lt;$L420),100*$AM420,0)</f>
        <v>0</v>
      </c>
      <c r="U420" s="137">
        <f>IF(AND(U$3&gt;=$K420,U$3&lt;$L420),100*$AM420,0)</f>
        <v>100</v>
      </c>
      <c r="V420" s="137">
        <f>IF(AND(V$3&gt;=$K420,V$3&lt;$L420),100*$AM420,0)</f>
        <v>100</v>
      </c>
      <c r="W420" s="137">
        <f>IF(AND(W$3&gt;=$K420,W$3&lt;$L420),100*$AM420,0)</f>
        <v>0</v>
      </c>
      <c r="X420" s="137">
        <f>IF(AND(X$3&gt;=$K420,X$3&lt;$L420),100*$AM420,0)</f>
        <v>0</v>
      </c>
      <c r="Y420" s="137">
        <f>IF(AND(Y$3&gt;=$K420,Y$3&lt;$L420),100*$AM420,0)</f>
        <v>0</v>
      </c>
      <c r="Z420" s="137">
        <f>IF(AND(Z$3&gt;=$K420,Z$3&lt;$L420),100*$AM420,0)</f>
        <v>0</v>
      </c>
      <c r="AA420" s="137">
        <f>IF(AND(AA$3&gt;=$K420,AA$3&lt;$L420),100*$AM420,0)</f>
        <v>0</v>
      </c>
      <c r="AB420" s="137">
        <f>IF(AND(AB$3&gt;=$K420,AB$3&lt;$L420),100*$AM420,0)</f>
        <v>0</v>
      </c>
      <c r="AC420" s="137">
        <f>IF(AND(AC$3&gt;=$K420,AC$3&lt;$L420),100*$AM420,0)</f>
        <v>0</v>
      </c>
      <c r="AD420" s="137">
        <f>IF(AND(AD$3&gt;=$K420,AD$3&lt;$L420),100*$AM420,0)</f>
        <v>0</v>
      </c>
      <c r="AE420" s="137">
        <f>IF(AND(AE$3&gt;=$K420,AE$3&lt;$L420),100*$AM420,0)</f>
        <v>0</v>
      </c>
      <c r="AF420" s="137">
        <f>IF(AND(AF$3&gt;=$K420,AF$3&lt;$L420),100*$AM420,0)</f>
        <v>0</v>
      </c>
      <c r="AG420" s="137">
        <f>IF(AND(AG$3&gt;=$K420,AG$3&lt;$L420),100*$AM420,0)</f>
        <v>0</v>
      </c>
      <c r="AH420" s="137">
        <f>IF(AND(AH$3&gt;=$K420,AH$3&lt;$L420),100*$AM420,0)</f>
        <v>0</v>
      </c>
      <c r="AI420" s="137">
        <f>IF(AND(AI$3&gt;=$K420,AI$3&lt;$L420),100*$AM420,0)</f>
        <v>0</v>
      </c>
      <c r="AJ420" s="137">
        <f>IF(AND(AJ$3&gt;=$K420,AJ$3&lt;$L420),100*$AM420,0)</f>
        <v>0</v>
      </c>
      <c r="AK420" s="136">
        <f ca="1">IF(AND(AND($AK$3&lt;=B420,B420&lt;=$AK$1),B420&lt;&gt;""),1,0)</f>
        <v>1</v>
      </c>
      <c r="AL420" s="136">
        <f t="shared" si="7"/>
        <v>1</v>
      </c>
      <c r="AM420" s="136">
        <v>1</v>
      </c>
    </row>
    <row r="421" spans="1:39" ht="37.5">
      <c r="A421" s="148">
        <v>141</v>
      </c>
      <c r="B421" s="149">
        <v>46066</v>
      </c>
      <c r="C421" s="150">
        <v>9</v>
      </c>
      <c r="D421" s="150">
        <v>14</v>
      </c>
      <c r="E421" s="153" t="s">
        <v>4</v>
      </c>
      <c r="F421" s="156" t="s">
        <v>0</v>
      </c>
      <c r="G421" s="156" t="s">
        <v>1</v>
      </c>
      <c r="H421" s="138" t="str">
        <f>IF(OR(G421="中止",G421="取消"),"998",IF(ISNA(MATCH($E421,施設情報!$B$2:$B$96,0)),"999",INDEX(施設情報!$C$2:$C$96,MATCH($E421,施設情報!$B$2:$B$96,0))))</f>
        <v>063</v>
      </c>
      <c r="I421" s="139">
        <f>B421</f>
        <v>46066</v>
      </c>
      <c r="J421" s="137" t="str">
        <f>H421&amp;"-"&amp;I421</f>
        <v>063-46066</v>
      </c>
      <c r="K421" s="137">
        <f>C421/24</f>
        <v>0.375</v>
      </c>
      <c r="L421" s="137">
        <f>D421/24</f>
        <v>0.58333333333333337</v>
      </c>
      <c r="M421" s="137">
        <f>IF(AND(M$3&gt;=$K421,M$3&lt;$L421),100*$AM421,0)</f>
        <v>0</v>
      </c>
      <c r="N421" s="137">
        <f>IF(AND(N$3&gt;=$K421,N$3&lt;$L421),100*$AM421,0)</f>
        <v>0</v>
      </c>
      <c r="O421" s="137">
        <f>IF(AND(O$3&gt;=$K421,O$3&lt;$L421),100*$AM421,0)</f>
        <v>0</v>
      </c>
      <c r="P421" s="137">
        <f>IF(AND(P$3&gt;=$K421,P$3&lt;$L421),100*$AM421,0)</f>
        <v>0</v>
      </c>
      <c r="Q421" s="137">
        <f>IF(AND(Q$3&gt;=$K421,Q$3&lt;$L421),100*$AM421,0)</f>
        <v>0</v>
      </c>
      <c r="R421" s="137">
        <f>IF(AND(R$3&gt;=$K421,R$3&lt;$L421),100*$AM421,0)</f>
        <v>0</v>
      </c>
      <c r="S421" s="137">
        <f>IF(AND(S$3&gt;=$K421,S$3&lt;$L421),100*$AM421,0)</f>
        <v>0</v>
      </c>
      <c r="T421" s="137">
        <f>IF(AND(T$3&gt;=$K421,T$3&lt;$L421),100*$AM421,0)</f>
        <v>0</v>
      </c>
      <c r="U421" s="137">
        <f>IF(AND(U$3&gt;=$K421,U$3&lt;$L421),100*$AM421,0)</f>
        <v>0</v>
      </c>
      <c r="V421" s="137">
        <f>IF(AND(V$3&gt;=$K421,V$3&lt;$L421),100*$AM421,0)</f>
        <v>100</v>
      </c>
      <c r="W421" s="137">
        <f>IF(AND(W$3&gt;=$K421,W$3&lt;$L421),100*$AM421,0)</f>
        <v>100</v>
      </c>
      <c r="X421" s="137">
        <f>IF(AND(X$3&gt;=$K421,X$3&lt;$L421),100*$AM421,0)</f>
        <v>100</v>
      </c>
      <c r="Y421" s="137">
        <f>IF(AND(Y$3&gt;=$K421,Y$3&lt;$L421),100*$AM421,0)</f>
        <v>100</v>
      </c>
      <c r="Z421" s="137">
        <f>IF(AND(Z$3&gt;=$K421,Z$3&lt;$L421),100*$AM421,0)</f>
        <v>100</v>
      </c>
      <c r="AA421" s="137">
        <f>IF(AND(AA$3&gt;=$K421,AA$3&lt;$L421),100*$AM421,0)</f>
        <v>0</v>
      </c>
      <c r="AB421" s="137">
        <f>IF(AND(AB$3&gt;=$K421,AB$3&lt;$L421),100*$AM421,0)</f>
        <v>0</v>
      </c>
      <c r="AC421" s="137">
        <f>IF(AND(AC$3&gt;=$K421,AC$3&lt;$L421),100*$AM421,0)</f>
        <v>0</v>
      </c>
      <c r="AD421" s="137">
        <f>IF(AND(AD$3&gt;=$K421,AD$3&lt;$L421),100*$AM421,0)</f>
        <v>0</v>
      </c>
      <c r="AE421" s="137">
        <f>IF(AND(AE$3&gt;=$K421,AE$3&lt;$L421),100*$AM421,0)</f>
        <v>0</v>
      </c>
      <c r="AF421" s="137">
        <f>IF(AND(AF$3&gt;=$K421,AF$3&lt;$L421),100*$AM421,0)</f>
        <v>0</v>
      </c>
      <c r="AG421" s="137">
        <f>IF(AND(AG$3&gt;=$K421,AG$3&lt;$L421),100*$AM421,0)</f>
        <v>0</v>
      </c>
      <c r="AH421" s="137">
        <f>IF(AND(AH$3&gt;=$K421,AH$3&lt;$L421),100*$AM421,0)</f>
        <v>0</v>
      </c>
      <c r="AI421" s="137">
        <f>IF(AND(AI$3&gt;=$K421,AI$3&lt;$L421),100*$AM421,0)</f>
        <v>0</v>
      </c>
      <c r="AJ421" s="137">
        <f>IF(AND(AJ$3&gt;=$K421,AJ$3&lt;$L421),100*$AM421,0)</f>
        <v>0</v>
      </c>
      <c r="AK421" s="136">
        <f ca="1">IF(AND(AND($AK$3&lt;=B421,B421&lt;=$AK$1),B421&lt;&gt;""),1,0)</f>
        <v>1</v>
      </c>
      <c r="AL421" s="136">
        <f t="shared" si="7"/>
        <v>1</v>
      </c>
      <c r="AM421" s="136">
        <v>1</v>
      </c>
    </row>
    <row r="422" spans="1:39" ht="75">
      <c r="A422" s="148">
        <v>142</v>
      </c>
      <c r="B422" s="149">
        <v>46066</v>
      </c>
      <c r="C422" s="150">
        <v>9</v>
      </c>
      <c r="D422" s="150">
        <v>14</v>
      </c>
      <c r="E422" s="153" t="s">
        <v>8</v>
      </c>
      <c r="F422" s="156" t="s">
        <v>0</v>
      </c>
      <c r="G422" s="156" t="s">
        <v>1</v>
      </c>
      <c r="H422" s="138" t="str">
        <f>IF(OR(G422="中止",G422="取消"),"998",IF(ISNA(MATCH($E422,施設情報!$B$2:$B$96,0)),"999",INDEX(施設情報!$C$2:$C$96,MATCH($E422,施設情報!$B$2:$B$96,0))))</f>
        <v>029</v>
      </c>
      <c r="I422" s="139">
        <f>B422</f>
        <v>46066</v>
      </c>
      <c r="J422" s="137" t="str">
        <f>H422&amp;"-"&amp;I422</f>
        <v>029-46066</v>
      </c>
      <c r="K422" s="137">
        <f>C422/24</f>
        <v>0.375</v>
      </c>
      <c r="L422" s="137">
        <f>D422/24</f>
        <v>0.58333333333333337</v>
      </c>
      <c r="M422" s="137">
        <f>IF(AND(M$3&gt;=$K422,M$3&lt;$L422),100*$AM422,0)</f>
        <v>0</v>
      </c>
      <c r="N422" s="137">
        <f>IF(AND(N$3&gt;=$K422,N$3&lt;$L422),100*$AM422,0)</f>
        <v>0</v>
      </c>
      <c r="O422" s="137">
        <f>IF(AND(O$3&gt;=$K422,O$3&lt;$L422),100*$AM422,0)</f>
        <v>0</v>
      </c>
      <c r="P422" s="137">
        <f>IF(AND(P$3&gt;=$K422,P$3&lt;$L422),100*$AM422,0)</f>
        <v>0</v>
      </c>
      <c r="Q422" s="137">
        <f>IF(AND(Q$3&gt;=$K422,Q$3&lt;$L422),100*$AM422,0)</f>
        <v>0</v>
      </c>
      <c r="R422" s="137">
        <f>IF(AND(R$3&gt;=$K422,R$3&lt;$L422),100*$AM422,0)</f>
        <v>0</v>
      </c>
      <c r="S422" s="137">
        <f>IF(AND(S$3&gt;=$K422,S$3&lt;$L422),100*$AM422,0)</f>
        <v>0</v>
      </c>
      <c r="T422" s="137">
        <f>IF(AND(T$3&gt;=$K422,T$3&lt;$L422),100*$AM422,0)</f>
        <v>0</v>
      </c>
      <c r="U422" s="137">
        <f>IF(AND(U$3&gt;=$K422,U$3&lt;$L422),100*$AM422,0)</f>
        <v>0</v>
      </c>
      <c r="V422" s="137">
        <f>IF(AND(V$3&gt;=$K422,V$3&lt;$L422),100*$AM422,0)</f>
        <v>100</v>
      </c>
      <c r="W422" s="137">
        <f>IF(AND(W$3&gt;=$K422,W$3&lt;$L422),100*$AM422,0)</f>
        <v>100</v>
      </c>
      <c r="X422" s="137">
        <f>IF(AND(X$3&gt;=$K422,X$3&lt;$L422),100*$AM422,0)</f>
        <v>100</v>
      </c>
      <c r="Y422" s="137">
        <f>IF(AND(Y$3&gt;=$K422,Y$3&lt;$L422),100*$AM422,0)</f>
        <v>100</v>
      </c>
      <c r="Z422" s="137">
        <f>IF(AND(Z$3&gt;=$K422,Z$3&lt;$L422),100*$AM422,0)</f>
        <v>100</v>
      </c>
      <c r="AA422" s="137">
        <f>IF(AND(AA$3&gt;=$K422,AA$3&lt;$L422),100*$AM422,0)</f>
        <v>0</v>
      </c>
      <c r="AB422" s="137">
        <f>IF(AND(AB$3&gt;=$K422,AB$3&lt;$L422),100*$AM422,0)</f>
        <v>0</v>
      </c>
      <c r="AC422" s="137">
        <f>IF(AND(AC$3&gt;=$K422,AC$3&lt;$L422),100*$AM422,0)</f>
        <v>0</v>
      </c>
      <c r="AD422" s="137">
        <f>IF(AND(AD$3&gt;=$K422,AD$3&lt;$L422),100*$AM422,0)</f>
        <v>0</v>
      </c>
      <c r="AE422" s="137">
        <f>IF(AND(AE$3&gt;=$K422,AE$3&lt;$L422),100*$AM422,0)</f>
        <v>0</v>
      </c>
      <c r="AF422" s="137">
        <f>IF(AND(AF$3&gt;=$K422,AF$3&lt;$L422),100*$AM422,0)</f>
        <v>0</v>
      </c>
      <c r="AG422" s="137">
        <f>IF(AND(AG$3&gt;=$K422,AG$3&lt;$L422),100*$AM422,0)</f>
        <v>0</v>
      </c>
      <c r="AH422" s="137">
        <f>IF(AND(AH$3&gt;=$K422,AH$3&lt;$L422),100*$AM422,0)</f>
        <v>0</v>
      </c>
      <c r="AI422" s="137">
        <f>IF(AND(AI$3&gt;=$K422,AI$3&lt;$L422),100*$AM422,0)</f>
        <v>0</v>
      </c>
      <c r="AJ422" s="137">
        <f>IF(AND(AJ$3&gt;=$K422,AJ$3&lt;$L422),100*$AM422,0)</f>
        <v>0</v>
      </c>
      <c r="AK422" s="136">
        <f ca="1">IF(AND(AND($AK$3&lt;=B422,B422&lt;=$AK$1),B422&lt;&gt;""),1,0)</f>
        <v>1</v>
      </c>
      <c r="AL422" s="136">
        <f t="shared" si="7"/>
        <v>1</v>
      </c>
      <c r="AM422" s="136">
        <v>1</v>
      </c>
    </row>
    <row r="423" spans="1:39" ht="37.5">
      <c r="A423" s="148">
        <v>143</v>
      </c>
      <c r="B423" s="149">
        <v>46066</v>
      </c>
      <c r="C423" s="150">
        <v>9</v>
      </c>
      <c r="D423" s="150">
        <v>14</v>
      </c>
      <c r="E423" s="153" t="s">
        <v>9</v>
      </c>
      <c r="F423" s="156" t="s">
        <v>0</v>
      </c>
      <c r="G423" s="156" t="s">
        <v>1</v>
      </c>
      <c r="H423" s="138" t="str">
        <f>IF(OR(G423="中止",G423="取消"),"998",IF(ISNA(MATCH($E423,施設情報!$B$2:$B$96,0)),"999",INDEX(施設情報!$C$2:$C$96,MATCH($E423,施設情報!$B$2:$B$96,0))))</f>
        <v>022</v>
      </c>
      <c r="I423" s="139">
        <f>B423</f>
        <v>46066</v>
      </c>
      <c r="J423" s="137" t="str">
        <f>H423&amp;"-"&amp;I423</f>
        <v>022-46066</v>
      </c>
      <c r="K423" s="137">
        <f>C423/24</f>
        <v>0.375</v>
      </c>
      <c r="L423" s="137">
        <f>D423/24</f>
        <v>0.58333333333333337</v>
      </c>
      <c r="M423" s="137">
        <f>IF(AND(M$3&gt;=$K423,M$3&lt;$L423),100*$AM423,0)</f>
        <v>0</v>
      </c>
      <c r="N423" s="137">
        <f>IF(AND(N$3&gt;=$K423,N$3&lt;$L423),100*$AM423,0)</f>
        <v>0</v>
      </c>
      <c r="O423" s="137">
        <f>IF(AND(O$3&gt;=$K423,O$3&lt;$L423),100*$AM423,0)</f>
        <v>0</v>
      </c>
      <c r="P423" s="137">
        <f>IF(AND(P$3&gt;=$K423,P$3&lt;$L423),100*$AM423,0)</f>
        <v>0</v>
      </c>
      <c r="Q423" s="137">
        <f>IF(AND(Q$3&gt;=$K423,Q$3&lt;$L423),100*$AM423,0)</f>
        <v>0</v>
      </c>
      <c r="R423" s="137">
        <f>IF(AND(R$3&gt;=$K423,R$3&lt;$L423),100*$AM423,0)</f>
        <v>0</v>
      </c>
      <c r="S423" s="137">
        <f>IF(AND(S$3&gt;=$K423,S$3&lt;$L423),100*$AM423,0)</f>
        <v>0</v>
      </c>
      <c r="T423" s="137">
        <f>IF(AND(T$3&gt;=$K423,T$3&lt;$L423),100*$AM423,0)</f>
        <v>0</v>
      </c>
      <c r="U423" s="137">
        <f>IF(AND(U$3&gt;=$K423,U$3&lt;$L423),100*$AM423,0)</f>
        <v>0</v>
      </c>
      <c r="V423" s="137">
        <f>IF(AND(V$3&gt;=$K423,V$3&lt;$L423),100*$AM423,0)</f>
        <v>100</v>
      </c>
      <c r="W423" s="137">
        <f>IF(AND(W$3&gt;=$K423,W$3&lt;$L423),100*$AM423,0)</f>
        <v>100</v>
      </c>
      <c r="X423" s="137">
        <f>IF(AND(X$3&gt;=$K423,X$3&lt;$L423),100*$AM423,0)</f>
        <v>100</v>
      </c>
      <c r="Y423" s="137">
        <f>IF(AND(Y$3&gt;=$K423,Y$3&lt;$L423),100*$AM423,0)</f>
        <v>100</v>
      </c>
      <c r="Z423" s="137">
        <f>IF(AND(Z$3&gt;=$K423,Z$3&lt;$L423),100*$AM423,0)</f>
        <v>100</v>
      </c>
      <c r="AA423" s="137">
        <f>IF(AND(AA$3&gt;=$K423,AA$3&lt;$L423),100*$AM423,0)</f>
        <v>0</v>
      </c>
      <c r="AB423" s="137">
        <f>IF(AND(AB$3&gt;=$K423,AB$3&lt;$L423),100*$AM423,0)</f>
        <v>0</v>
      </c>
      <c r="AC423" s="137">
        <f>IF(AND(AC$3&gt;=$K423,AC$3&lt;$L423),100*$AM423,0)</f>
        <v>0</v>
      </c>
      <c r="AD423" s="137">
        <f>IF(AND(AD$3&gt;=$K423,AD$3&lt;$L423),100*$AM423,0)</f>
        <v>0</v>
      </c>
      <c r="AE423" s="137">
        <f>IF(AND(AE$3&gt;=$K423,AE$3&lt;$L423),100*$AM423,0)</f>
        <v>0</v>
      </c>
      <c r="AF423" s="137">
        <f>IF(AND(AF$3&gt;=$K423,AF$3&lt;$L423),100*$AM423,0)</f>
        <v>0</v>
      </c>
      <c r="AG423" s="137">
        <f>IF(AND(AG$3&gt;=$K423,AG$3&lt;$L423),100*$AM423,0)</f>
        <v>0</v>
      </c>
      <c r="AH423" s="137">
        <f>IF(AND(AH$3&gt;=$K423,AH$3&lt;$L423),100*$AM423,0)</f>
        <v>0</v>
      </c>
      <c r="AI423" s="137">
        <f>IF(AND(AI$3&gt;=$K423,AI$3&lt;$L423),100*$AM423,0)</f>
        <v>0</v>
      </c>
      <c r="AJ423" s="137">
        <f>IF(AND(AJ$3&gt;=$K423,AJ$3&lt;$L423),100*$AM423,0)</f>
        <v>0</v>
      </c>
      <c r="AK423" s="136">
        <f ca="1">IF(AND(AND($AK$3&lt;=B423,B423&lt;=$AK$1),B423&lt;&gt;""),1,0)</f>
        <v>1</v>
      </c>
      <c r="AL423" s="136">
        <f t="shared" si="7"/>
        <v>1</v>
      </c>
      <c r="AM423" s="136">
        <v>1</v>
      </c>
    </row>
    <row r="424" spans="1:39" ht="37.5">
      <c r="A424" s="148">
        <v>144</v>
      </c>
      <c r="B424" s="149">
        <v>46066</v>
      </c>
      <c r="C424" s="150">
        <v>9</v>
      </c>
      <c r="D424" s="150">
        <v>14</v>
      </c>
      <c r="E424" s="153" t="s">
        <v>5</v>
      </c>
      <c r="F424" s="156" t="s">
        <v>0</v>
      </c>
      <c r="G424" s="156" t="s">
        <v>1</v>
      </c>
      <c r="H424" s="138" t="str">
        <f>IF(OR(G424="中止",G424="取消"),"998",IF(ISNA(MATCH($E424,施設情報!$B$2:$B$96,0)),"999",INDEX(施設情報!$C$2:$C$96,MATCH($E424,施設情報!$B$2:$B$96,0))))</f>
        <v>064</v>
      </c>
      <c r="I424" s="139">
        <f>B424</f>
        <v>46066</v>
      </c>
      <c r="J424" s="137" t="str">
        <f>H424&amp;"-"&amp;I424</f>
        <v>064-46066</v>
      </c>
      <c r="K424" s="137">
        <f>C424/24</f>
        <v>0.375</v>
      </c>
      <c r="L424" s="137">
        <f>D424/24</f>
        <v>0.58333333333333337</v>
      </c>
      <c r="M424" s="137">
        <f>IF(AND(M$3&gt;=$K424,M$3&lt;$L424),100*$AM424,0)</f>
        <v>0</v>
      </c>
      <c r="N424" s="137">
        <f>IF(AND(N$3&gt;=$K424,N$3&lt;$L424),100*$AM424,0)</f>
        <v>0</v>
      </c>
      <c r="O424" s="137">
        <f>IF(AND(O$3&gt;=$K424,O$3&lt;$L424),100*$AM424,0)</f>
        <v>0</v>
      </c>
      <c r="P424" s="137">
        <f>IF(AND(P$3&gt;=$K424,P$3&lt;$L424),100*$AM424,0)</f>
        <v>0</v>
      </c>
      <c r="Q424" s="137">
        <f>IF(AND(Q$3&gt;=$K424,Q$3&lt;$L424),100*$AM424,0)</f>
        <v>0</v>
      </c>
      <c r="R424" s="137">
        <f>IF(AND(R$3&gt;=$K424,R$3&lt;$L424),100*$AM424,0)</f>
        <v>0</v>
      </c>
      <c r="S424" s="137">
        <f>IF(AND(S$3&gt;=$K424,S$3&lt;$L424),100*$AM424,0)</f>
        <v>0</v>
      </c>
      <c r="T424" s="137">
        <f>IF(AND(T$3&gt;=$K424,T$3&lt;$L424),100*$AM424,0)</f>
        <v>0</v>
      </c>
      <c r="U424" s="137">
        <f>IF(AND(U$3&gt;=$K424,U$3&lt;$L424),100*$AM424,0)</f>
        <v>0</v>
      </c>
      <c r="V424" s="137">
        <f>IF(AND(V$3&gt;=$K424,V$3&lt;$L424),100*$AM424,0)</f>
        <v>100</v>
      </c>
      <c r="W424" s="137">
        <f>IF(AND(W$3&gt;=$K424,W$3&lt;$L424),100*$AM424,0)</f>
        <v>100</v>
      </c>
      <c r="X424" s="137">
        <f>IF(AND(X$3&gt;=$K424,X$3&lt;$L424),100*$AM424,0)</f>
        <v>100</v>
      </c>
      <c r="Y424" s="137">
        <f>IF(AND(Y$3&gt;=$K424,Y$3&lt;$L424),100*$AM424,0)</f>
        <v>100</v>
      </c>
      <c r="Z424" s="137">
        <f>IF(AND(Z$3&gt;=$K424,Z$3&lt;$L424),100*$AM424,0)</f>
        <v>100</v>
      </c>
      <c r="AA424" s="137">
        <f>IF(AND(AA$3&gt;=$K424,AA$3&lt;$L424),100*$AM424,0)</f>
        <v>0</v>
      </c>
      <c r="AB424" s="137">
        <f>IF(AND(AB$3&gt;=$K424,AB$3&lt;$L424),100*$AM424,0)</f>
        <v>0</v>
      </c>
      <c r="AC424" s="137">
        <f>IF(AND(AC$3&gt;=$K424,AC$3&lt;$L424),100*$AM424,0)</f>
        <v>0</v>
      </c>
      <c r="AD424" s="137">
        <f>IF(AND(AD$3&gt;=$K424,AD$3&lt;$L424),100*$AM424,0)</f>
        <v>0</v>
      </c>
      <c r="AE424" s="137">
        <f>IF(AND(AE$3&gt;=$K424,AE$3&lt;$L424),100*$AM424,0)</f>
        <v>0</v>
      </c>
      <c r="AF424" s="137">
        <f>IF(AND(AF$3&gt;=$K424,AF$3&lt;$L424),100*$AM424,0)</f>
        <v>0</v>
      </c>
      <c r="AG424" s="137">
        <f>IF(AND(AG$3&gt;=$K424,AG$3&lt;$L424),100*$AM424,0)</f>
        <v>0</v>
      </c>
      <c r="AH424" s="137">
        <f>IF(AND(AH$3&gt;=$K424,AH$3&lt;$L424),100*$AM424,0)</f>
        <v>0</v>
      </c>
      <c r="AI424" s="137">
        <f>IF(AND(AI$3&gt;=$K424,AI$3&lt;$L424),100*$AM424,0)</f>
        <v>0</v>
      </c>
      <c r="AJ424" s="137">
        <f>IF(AND(AJ$3&gt;=$K424,AJ$3&lt;$L424),100*$AM424,0)</f>
        <v>0</v>
      </c>
      <c r="AK424" s="136">
        <f ca="1">IF(AND(AND($AK$3&lt;=B424,B424&lt;=$AK$1),B424&lt;&gt;""),1,0)</f>
        <v>1</v>
      </c>
      <c r="AL424" s="136">
        <f t="shared" si="7"/>
        <v>1</v>
      </c>
      <c r="AM424" s="136">
        <v>1</v>
      </c>
    </row>
    <row r="425" spans="1:39" ht="56.25">
      <c r="A425" s="148">
        <v>145</v>
      </c>
      <c r="B425" s="149">
        <v>46066</v>
      </c>
      <c r="C425" s="150">
        <v>9</v>
      </c>
      <c r="D425" s="150">
        <v>14</v>
      </c>
      <c r="E425" s="153" t="s">
        <v>6</v>
      </c>
      <c r="F425" s="156" t="s">
        <v>0</v>
      </c>
      <c r="G425" s="156" t="s">
        <v>1</v>
      </c>
      <c r="H425" s="138" t="str">
        <f>IF(OR(G425="中止",G425="取消"),"998",IF(ISNA(MATCH($E425,施設情報!$B$2:$B$96,0)),"999",INDEX(施設情報!$C$2:$C$96,MATCH($E425,施設情報!$B$2:$B$96,0))))</f>
        <v>065</v>
      </c>
      <c r="I425" s="139">
        <f>B425</f>
        <v>46066</v>
      </c>
      <c r="J425" s="137" t="str">
        <f>H425&amp;"-"&amp;I425</f>
        <v>065-46066</v>
      </c>
      <c r="K425" s="137">
        <f>C425/24</f>
        <v>0.375</v>
      </c>
      <c r="L425" s="137">
        <f>D425/24</f>
        <v>0.58333333333333337</v>
      </c>
      <c r="M425" s="137">
        <f>IF(AND(M$3&gt;=$K425,M$3&lt;$L425),100*$AM425,0)</f>
        <v>0</v>
      </c>
      <c r="N425" s="137">
        <f>IF(AND(N$3&gt;=$K425,N$3&lt;$L425),100*$AM425,0)</f>
        <v>0</v>
      </c>
      <c r="O425" s="137">
        <f>IF(AND(O$3&gt;=$K425,O$3&lt;$L425),100*$AM425,0)</f>
        <v>0</v>
      </c>
      <c r="P425" s="137">
        <f>IF(AND(P$3&gt;=$K425,P$3&lt;$L425),100*$AM425,0)</f>
        <v>0</v>
      </c>
      <c r="Q425" s="137">
        <f>IF(AND(Q$3&gt;=$K425,Q$3&lt;$L425),100*$AM425,0)</f>
        <v>0</v>
      </c>
      <c r="R425" s="137">
        <f>IF(AND(R$3&gt;=$K425,R$3&lt;$L425),100*$AM425,0)</f>
        <v>0</v>
      </c>
      <c r="S425" s="137">
        <f>IF(AND(S$3&gt;=$K425,S$3&lt;$L425),100*$AM425,0)</f>
        <v>0</v>
      </c>
      <c r="T425" s="137">
        <f>IF(AND(T$3&gt;=$K425,T$3&lt;$L425),100*$AM425,0)</f>
        <v>0</v>
      </c>
      <c r="U425" s="137">
        <f>IF(AND(U$3&gt;=$K425,U$3&lt;$L425),100*$AM425,0)</f>
        <v>0</v>
      </c>
      <c r="V425" s="137">
        <f>IF(AND(V$3&gt;=$K425,V$3&lt;$L425),100*$AM425,0)</f>
        <v>100</v>
      </c>
      <c r="W425" s="137">
        <f>IF(AND(W$3&gt;=$K425,W$3&lt;$L425),100*$AM425,0)</f>
        <v>100</v>
      </c>
      <c r="X425" s="137">
        <f>IF(AND(X$3&gt;=$K425,X$3&lt;$L425),100*$AM425,0)</f>
        <v>100</v>
      </c>
      <c r="Y425" s="137">
        <f>IF(AND(Y$3&gt;=$K425,Y$3&lt;$L425),100*$AM425,0)</f>
        <v>100</v>
      </c>
      <c r="Z425" s="137">
        <f>IF(AND(Z$3&gt;=$K425,Z$3&lt;$L425),100*$AM425,0)</f>
        <v>100</v>
      </c>
      <c r="AA425" s="137">
        <f>IF(AND(AA$3&gt;=$K425,AA$3&lt;$L425),100*$AM425,0)</f>
        <v>0</v>
      </c>
      <c r="AB425" s="137">
        <f>IF(AND(AB$3&gt;=$K425,AB$3&lt;$L425),100*$AM425,0)</f>
        <v>0</v>
      </c>
      <c r="AC425" s="137">
        <f>IF(AND(AC$3&gt;=$K425,AC$3&lt;$L425),100*$AM425,0)</f>
        <v>0</v>
      </c>
      <c r="AD425" s="137">
        <f>IF(AND(AD$3&gt;=$K425,AD$3&lt;$L425),100*$AM425,0)</f>
        <v>0</v>
      </c>
      <c r="AE425" s="137">
        <f>IF(AND(AE$3&gt;=$K425,AE$3&lt;$L425),100*$AM425,0)</f>
        <v>0</v>
      </c>
      <c r="AF425" s="137">
        <f>IF(AND(AF$3&gt;=$K425,AF$3&lt;$L425),100*$AM425,0)</f>
        <v>0</v>
      </c>
      <c r="AG425" s="137">
        <f>IF(AND(AG$3&gt;=$K425,AG$3&lt;$L425),100*$AM425,0)</f>
        <v>0</v>
      </c>
      <c r="AH425" s="137">
        <f>IF(AND(AH$3&gt;=$K425,AH$3&lt;$L425),100*$AM425,0)</f>
        <v>0</v>
      </c>
      <c r="AI425" s="137">
        <f>IF(AND(AI$3&gt;=$K425,AI$3&lt;$L425),100*$AM425,0)</f>
        <v>0</v>
      </c>
      <c r="AJ425" s="137">
        <f>IF(AND(AJ$3&gt;=$K425,AJ$3&lt;$L425),100*$AM425,0)</f>
        <v>0</v>
      </c>
      <c r="AK425" s="136">
        <f ca="1">IF(AND(AND($AK$3&lt;=B425,B425&lt;=$AK$1),B425&lt;&gt;""),1,0)</f>
        <v>1</v>
      </c>
      <c r="AL425" s="136">
        <f t="shared" si="7"/>
        <v>1</v>
      </c>
      <c r="AM425" s="136">
        <v>1</v>
      </c>
    </row>
    <row r="426" spans="1:39" ht="56.25">
      <c r="A426" s="148">
        <v>146</v>
      </c>
      <c r="B426" s="149">
        <v>46066</v>
      </c>
      <c r="C426" s="150">
        <v>9</v>
      </c>
      <c r="D426" s="150">
        <v>14</v>
      </c>
      <c r="E426" s="153" t="s">
        <v>7</v>
      </c>
      <c r="F426" s="156" t="s">
        <v>0</v>
      </c>
      <c r="G426" s="156" t="s">
        <v>1</v>
      </c>
      <c r="H426" s="138" t="str">
        <f>IF(OR(G426="中止",G426="取消"),"998",IF(ISNA(MATCH($E426,施設情報!$B$2:$B$96,0)),"999",INDEX(施設情報!$C$2:$C$96,MATCH($E426,施設情報!$B$2:$B$96,0))))</f>
        <v>066</v>
      </c>
      <c r="I426" s="139">
        <f>B426</f>
        <v>46066</v>
      </c>
      <c r="J426" s="137" t="str">
        <f>H426&amp;"-"&amp;I426</f>
        <v>066-46066</v>
      </c>
      <c r="K426" s="137">
        <f>C426/24</f>
        <v>0.375</v>
      </c>
      <c r="L426" s="137">
        <f>D426/24</f>
        <v>0.58333333333333337</v>
      </c>
      <c r="M426" s="137">
        <f>IF(AND(M$3&gt;=$K426,M$3&lt;$L426),100*$AM426,0)</f>
        <v>0</v>
      </c>
      <c r="N426" s="137">
        <f>IF(AND(N$3&gt;=$K426,N$3&lt;$L426),100*$AM426,0)</f>
        <v>0</v>
      </c>
      <c r="O426" s="137">
        <f>IF(AND(O$3&gt;=$K426,O$3&lt;$L426),100*$AM426,0)</f>
        <v>0</v>
      </c>
      <c r="P426" s="137">
        <f>IF(AND(P$3&gt;=$K426,P$3&lt;$L426),100*$AM426,0)</f>
        <v>0</v>
      </c>
      <c r="Q426" s="137">
        <f>IF(AND(Q$3&gt;=$K426,Q$3&lt;$L426),100*$AM426,0)</f>
        <v>0</v>
      </c>
      <c r="R426" s="137">
        <f>IF(AND(R$3&gt;=$K426,R$3&lt;$L426),100*$AM426,0)</f>
        <v>0</v>
      </c>
      <c r="S426" s="137">
        <f>IF(AND(S$3&gt;=$K426,S$3&lt;$L426),100*$AM426,0)</f>
        <v>0</v>
      </c>
      <c r="T426" s="137">
        <f>IF(AND(T$3&gt;=$K426,T$3&lt;$L426),100*$AM426,0)</f>
        <v>0</v>
      </c>
      <c r="U426" s="137">
        <f>IF(AND(U$3&gt;=$K426,U$3&lt;$L426),100*$AM426,0)</f>
        <v>0</v>
      </c>
      <c r="V426" s="137">
        <f>IF(AND(V$3&gt;=$K426,V$3&lt;$L426),100*$AM426,0)</f>
        <v>100</v>
      </c>
      <c r="W426" s="137">
        <f>IF(AND(W$3&gt;=$K426,W$3&lt;$L426),100*$AM426,0)</f>
        <v>100</v>
      </c>
      <c r="X426" s="137">
        <f>IF(AND(X$3&gt;=$K426,X$3&lt;$L426),100*$AM426,0)</f>
        <v>100</v>
      </c>
      <c r="Y426" s="137">
        <f>IF(AND(Y$3&gt;=$K426,Y$3&lt;$L426),100*$AM426,0)</f>
        <v>100</v>
      </c>
      <c r="Z426" s="137">
        <f>IF(AND(Z$3&gt;=$K426,Z$3&lt;$L426),100*$AM426,0)</f>
        <v>100</v>
      </c>
      <c r="AA426" s="137">
        <f>IF(AND(AA$3&gt;=$K426,AA$3&lt;$L426),100*$AM426,0)</f>
        <v>0</v>
      </c>
      <c r="AB426" s="137">
        <f>IF(AND(AB$3&gt;=$K426,AB$3&lt;$L426),100*$AM426,0)</f>
        <v>0</v>
      </c>
      <c r="AC426" s="137">
        <f>IF(AND(AC$3&gt;=$K426,AC$3&lt;$L426),100*$AM426,0)</f>
        <v>0</v>
      </c>
      <c r="AD426" s="137">
        <f>IF(AND(AD$3&gt;=$K426,AD$3&lt;$L426),100*$AM426,0)</f>
        <v>0</v>
      </c>
      <c r="AE426" s="137">
        <f>IF(AND(AE$3&gt;=$K426,AE$3&lt;$L426),100*$AM426,0)</f>
        <v>0</v>
      </c>
      <c r="AF426" s="137">
        <f>IF(AND(AF$3&gt;=$K426,AF$3&lt;$L426),100*$AM426,0)</f>
        <v>0</v>
      </c>
      <c r="AG426" s="137">
        <f>IF(AND(AG$3&gt;=$K426,AG$3&lt;$L426),100*$AM426,0)</f>
        <v>0</v>
      </c>
      <c r="AH426" s="137">
        <f>IF(AND(AH$3&gt;=$K426,AH$3&lt;$L426),100*$AM426,0)</f>
        <v>0</v>
      </c>
      <c r="AI426" s="137">
        <f>IF(AND(AI$3&gt;=$K426,AI$3&lt;$L426),100*$AM426,0)</f>
        <v>0</v>
      </c>
      <c r="AJ426" s="137">
        <f>IF(AND(AJ$3&gt;=$K426,AJ$3&lt;$L426),100*$AM426,0)</f>
        <v>0</v>
      </c>
      <c r="AK426" s="136">
        <f ca="1">IF(AND(AND($AK$3&lt;=B426,B426&lt;=$AK$1),B426&lt;&gt;""),1,0)</f>
        <v>1</v>
      </c>
      <c r="AL426" s="136">
        <f t="shared" si="7"/>
        <v>1</v>
      </c>
      <c r="AM426" s="136">
        <v>1</v>
      </c>
    </row>
    <row r="427" spans="1:39" ht="72">
      <c r="A427" s="148">
        <v>147</v>
      </c>
      <c r="B427" s="149">
        <v>46066</v>
      </c>
      <c r="C427" s="150">
        <v>14</v>
      </c>
      <c r="D427" s="150">
        <v>16</v>
      </c>
      <c r="E427" s="153" t="s">
        <v>93</v>
      </c>
      <c r="F427" s="156" t="s">
        <v>0</v>
      </c>
      <c r="G427" s="156" t="s">
        <v>1</v>
      </c>
      <c r="H427" s="138" t="str">
        <f>IF(OR(G427="中止",G427="取消"),"998",IF(ISNA(MATCH($E427,施設情報!$B$2:$B$96,0)),"999",INDEX(施設情報!$C$2:$C$96,MATCH($E427,施設情報!$B$2:$B$96,0))))</f>
        <v>010</v>
      </c>
      <c r="I427" s="139">
        <f>B427</f>
        <v>46066</v>
      </c>
      <c r="J427" s="137" t="str">
        <f>H427&amp;"-"&amp;I427</f>
        <v>010-46066</v>
      </c>
      <c r="K427" s="137">
        <f>C427/24</f>
        <v>0.58333333333333337</v>
      </c>
      <c r="L427" s="137">
        <f>D427/24</f>
        <v>0.66666666666666663</v>
      </c>
      <c r="M427" s="137">
        <f>IF(AND(M$3&gt;=$K427,M$3&lt;$L427),100*$AM427,0)</f>
        <v>0</v>
      </c>
      <c r="N427" s="137">
        <f>IF(AND(N$3&gt;=$K427,N$3&lt;$L427),100*$AM427,0)</f>
        <v>0</v>
      </c>
      <c r="O427" s="137">
        <f>IF(AND(O$3&gt;=$K427,O$3&lt;$L427),100*$AM427,0)</f>
        <v>0</v>
      </c>
      <c r="P427" s="137">
        <f>IF(AND(P$3&gt;=$K427,P$3&lt;$L427),100*$AM427,0)</f>
        <v>0</v>
      </c>
      <c r="Q427" s="137">
        <f>IF(AND(Q$3&gt;=$K427,Q$3&lt;$L427),100*$AM427,0)</f>
        <v>0</v>
      </c>
      <c r="R427" s="137">
        <f>IF(AND(R$3&gt;=$K427,R$3&lt;$L427),100*$AM427,0)</f>
        <v>0</v>
      </c>
      <c r="S427" s="137">
        <f>IF(AND(S$3&gt;=$K427,S$3&lt;$L427),100*$AM427,0)</f>
        <v>0</v>
      </c>
      <c r="T427" s="137">
        <f>IF(AND(T$3&gt;=$K427,T$3&lt;$L427),100*$AM427,0)</f>
        <v>0</v>
      </c>
      <c r="U427" s="137">
        <f>IF(AND(U$3&gt;=$K427,U$3&lt;$L427),100*$AM427,0)</f>
        <v>0</v>
      </c>
      <c r="V427" s="137">
        <f>IF(AND(V$3&gt;=$K427,V$3&lt;$L427),100*$AM427,0)</f>
        <v>0</v>
      </c>
      <c r="W427" s="137">
        <f>IF(AND(W$3&gt;=$K427,W$3&lt;$L427),100*$AM427,0)</f>
        <v>0</v>
      </c>
      <c r="X427" s="137">
        <f>IF(AND(X$3&gt;=$K427,X$3&lt;$L427),100*$AM427,0)</f>
        <v>0</v>
      </c>
      <c r="Y427" s="137">
        <f>IF(AND(Y$3&gt;=$K427,Y$3&lt;$L427),100*$AM427,0)</f>
        <v>0</v>
      </c>
      <c r="Z427" s="137">
        <f>IF(AND(Z$3&gt;=$K427,Z$3&lt;$L427),100*$AM427,0)</f>
        <v>0</v>
      </c>
      <c r="AA427" s="137">
        <f>IF(AND(AA$3&gt;=$K427,AA$3&lt;$L427),100*$AM427,0)</f>
        <v>100</v>
      </c>
      <c r="AB427" s="137">
        <f>IF(AND(AB$3&gt;=$K427,AB$3&lt;$L427),100*$AM427,0)</f>
        <v>100</v>
      </c>
      <c r="AC427" s="137">
        <f>IF(AND(AC$3&gt;=$K427,AC$3&lt;$L427),100*$AM427,0)</f>
        <v>0</v>
      </c>
      <c r="AD427" s="137">
        <f>IF(AND(AD$3&gt;=$K427,AD$3&lt;$L427),100*$AM427,0)</f>
        <v>0</v>
      </c>
      <c r="AE427" s="137">
        <f>IF(AND(AE$3&gt;=$K427,AE$3&lt;$L427),100*$AM427,0)</f>
        <v>0</v>
      </c>
      <c r="AF427" s="137">
        <f>IF(AND(AF$3&gt;=$K427,AF$3&lt;$L427),100*$AM427,0)</f>
        <v>0</v>
      </c>
      <c r="AG427" s="137">
        <f>IF(AND(AG$3&gt;=$K427,AG$3&lt;$L427),100*$AM427,0)</f>
        <v>0</v>
      </c>
      <c r="AH427" s="137">
        <f>IF(AND(AH$3&gt;=$K427,AH$3&lt;$L427),100*$AM427,0)</f>
        <v>0</v>
      </c>
      <c r="AI427" s="137">
        <f>IF(AND(AI$3&gt;=$K427,AI$3&lt;$L427),100*$AM427,0)</f>
        <v>0</v>
      </c>
      <c r="AJ427" s="137">
        <f>IF(AND(AJ$3&gt;=$K427,AJ$3&lt;$L427),100*$AM427,0)</f>
        <v>0</v>
      </c>
      <c r="AK427" s="136">
        <f ca="1">IF(AND(AND($AK$3&lt;=B427,B427&lt;=$AK$1),B427&lt;&gt;""),1,0)</f>
        <v>1</v>
      </c>
      <c r="AL427" s="136">
        <f t="shared" si="7"/>
        <v>1</v>
      </c>
      <c r="AM427" s="136">
        <v>1</v>
      </c>
    </row>
    <row r="428" spans="1:39" ht="90">
      <c r="A428" s="148">
        <v>148</v>
      </c>
      <c r="B428" s="149">
        <v>46066</v>
      </c>
      <c r="C428" s="150">
        <v>14</v>
      </c>
      <c r="D428" s="150">
        <v>16</v>
      </c>
      <c r="E428" s="153" t="s">
        <v>497</v>
      </c>
      <c r="F428" s="156" t="s">
        <v>0</v>
      </c>
      <c r="G428" s="156" t="s">
        <v>1</v>
      </c>
      <c r="H428" s="138" t="str">
        <f>IF(OR(G428="中止",G428="取消"),"998",IF(ISNA(MATCH($E428,施設情報!$B$2:$B$96,0)),"999",INDEX(施設情報!$C$2:$C$96,MATCH($E428,施設情報!$B$2:$B$96,0))))</f>
        <v>011</v>
      </c>
      <c r="I428" s="139">
        <f>B428</f>
        <v>46066</v>
      </c>
      <c r="J428" s="137" t="str">
        <f>H428&amp;"-"&amp;I428</f>
        <v>011-46066</v>
      </c>
      <c r="K428" s="137">
        <f>C428/24</f>
        <v>0.58333333333333337</v>
      </c>
      <c r="L428" s="137">
        <f>D428/24</f>
        <v>0.66666666666666663</v>
      </c>
      <c r="M428" s="137">
        <f>IF(AND(M$3&gt;=$K428,M$3&lt;$L428),100*$AM428,0)</f>
        <v>0</v>
      </c>
      <c r="N428" s="137">
        <f>IF(AND(N$3&gt;=$K428,N$3&lt;$L428),100*$AM428,0)</f>
        <v>0</v>
      </c>
      <c r="O428" s="137">
        <f>IF(AND(O$3&gt;=$K428,O$3&lt;$L428),100*$AM428,0)</f>
        <v>0</v>
      </c>
      <c r="P428" s="137">
        <f>IF(AND(P$3&gt;=$K428,P$3&lt;$L428),100*$AM428,0)</f>
        <v>0</v>
      </c>
      <c r="Q428" s="137">
        <f>IF(AND(Q$3&gt;=$K428,Q$3&lt;$L428),100*$AM428,0)</f>
        <v>0</v>
      </c>
      <c r="R428" s="137">
        <f>IF(AND(R$3&gt;=$K428,R$3&lt;$L428),100*$AM428,0)</f>
        <v>0</v>
      </c>
      <c r="S428" s="137">
        <f>IF(AND(S$3&gt;=$K428,S$3&lt;$L428),100*$AM428,0)</f>
        <v>0</v>
      </c>
      <c r="T428" s="137">
        <f>IF(AND(T$3&gt;=$K428,T$3&lt;$L428),100*$AM428,0)</f>
        <v>0</v>
      </c>
      <c r="U428" s="137">
        <f>IF(AND(U$3&gt;=$K428,U$3&lt;$L428),100*$AM428,0)</f>
        <v>0</v>
      </c>
      <c r="V428" s="137">
        <f>IF(AND(V$3&gt;=$K428,V$3&lt;$L428),100*$AM428,0)</f>
        <v>0</v>
      </c>
      <c r="W428" s="137">
        <f>IF(AND(W$3&gt;=$K428,W$3&lt;$L428),100*$AM428,0)</f>
        <v>0</v>
      </c>
      <c r="X428" s="137">
        <f>IF(AND(X$3&gt;=$K428,X$3&lt;$L428),100*$AM428,0)</f>
        <v>0</v>
      </c>
      <c r="Y428" s="137">
        <f>IF(AND(Y$3&gt;=$K428,Y$3&lt;$L428),100*$AM428,0)</f>
        <v>0</v>
      </c>
      <c r="Z428" s="137">
        <f>IF(AND(Z$3&gt;=$K428,Z$3&lt;$L428),100*$AM428,0)</f>
        <v>0</v>
      </c>
      <c r="AA428" s="137">
        <f>IF(AND(AA$3&gt;=$K428,AA$3&lt;$L428),100*$AM428,0)</f>
        <v>100</v>
      </c>
      <c r="AB428" s="137">
        <f>IF(AND(AB$3&gt;=$K428,AB$3&lt;$L428),100*$AM428,0)</f>
        <v>100</v>
      </c>
      <c r="AC428" s="137">
        <f>IF(AND(AC$3&gt;=$K428,AC$3&lt;$L428),100*$AM428,0)</f>
        <v>0</v>
      </c>
      <c r="AD428" s="137">
        <f>IF(AND(AD$3&gt;=$K428,AD$3&lt;$L428),100*$AM428,0)</f>
        <v>0</v>
      </c>
      <c r="AE428" s="137">
        <f>IF(AND(AE$3&gt;=$K428,AE$3&lt;$L428),100*$AM428,0)</f>
        <v>0</v>
      </c>
      <c r="AF428" s="137">
        <f>IF(AND(AF$3&gt;=$K428,AF$3&lt;$L428),100*$AM428,0)</f>
        <v>0</v>
      </c>
      <c r="AG428" s="137">
        <f>IF(AND(AG$3&gt;=$K428,AG$3&lt;$L428),100*$AM428,0)</f>
        <v>0</v>
      </c>
      <c r="AH428" s="137">
        <f>IF(AND(AH$3&gt;=$K428,AH$3&lt;$L428),100*$AM428,0)</f>
        <v>0</v>
      </c>
      <c r="AI428" s="137">
        <f>IF(AND(AI$3&gt;=$K428,AI$3&lt;$L428),100*$AM428,0)</f>
        <v>0</v>
      </c>
      <c r="AJ428" s="137">
        <f>IF(AND(AJ$3&gt;=$K428,AJ$3&lt;$L428),100*$AM428,0)</f>
        <v>0</v>
      </c>
      <c r="AK428" s="136">
        <f ca="1">IF(AND(AND($AK$3&lt;=B428,B428&lt;=$AK$1),B428&lt;&gt;""),1,0)</f>
        <v>1</v>
      </c>
      <c r="AL428" s="136">
        <f t="shared" si="7"/>
        <v>1</v>
      </c>
      <c r="AM428" s="136">
        <v>1</v>
      </c>
    </row>
    <row r="429" spans="1:39" ht="56.25">
      <c r="A429" s="148">
        <v>338</v>
      </c>
      <c r="B429" s="152">
        <v>46066</v>
      </c>
      <c r="C429" s="154">
        <v>9</v>
      </c>
      <c r="D429" s="154">
        <v>17</v>
      </c>
      <c r="E429" s="153" t="s">
        <v>53</v>
      </c>
      <c r="F429" s="207" t="s">
        <v>96</v>
      </c>
      <c r="G429" s="207" t="s">
        <v>1</v>
      </c>
      <c r="H429" s="138" t="str">
        <f>IF(OR(G429="中止",G429="取消"),"998",IF(ISNA(MATCH($E429,施設情報!$B$2:$B$96,0)),"999",INDEX(施設情報!$C$2:$C$96,MATCH($E429,施設情報!$B$2:$B$96,0))))</f>
        <v>024</v>
      </c>
      <c r="I429" s="139">
        <f>B429</f>
        <v>46066</v>
      </c>
      <c r="J429" s="137" t="str">
        <f>H429&amp;"-"&amp;I429</f>
        <v>024-46066</v>
      </c>
      <c r="K429" s="137">
        <f>C429/24</f>
        <v>0.375</v>
      </c>
      <c r="L429" s="137">
        <f>D429/24</f>
        <v>0.70833333333333337</v>
      </c>
      <c r="M429" s="137">
        <f>IF(AND(M$3&gt;=$K429,M$3&lt;$L429),100*$AM429,0)</f>
        <v>0</v>
      </c>
      <c r="N429" s="137">
        <f>IF(AND(N$3&gt;=$K429,N$3&lt;$L429),100*$AM429,0)</f>
        <v>0</v>
      </c>
      <c r="O429" s="137">
        <f>IF(AND(O$3&gt;=$K429,O$3&lt;$L429),100*$AM429,0)</f>
        <v>0</v>
      </c>
      <c r="P429" s="137">
        <f>IF(AND(P$3&gt;=$K429,P$3&lt;$L429),100*$AM429,0)</f>
        <v>0</v>
      </c>
      <c r="Q429" s="137">
        <f>IF(AND(Q$3&gt;=$K429,Q$3&lt;$L429),100*$AM429,0)</f>
        <v>0</v>
      </c>
      <c r="R429" s="137">
        <f>IF(AND(R$3&gt;=$K429,R$3&lt;$L429),100*$AM429,0)</f>
        <v>0</v>
      </c>
      <c r="S429" s="137">
        <f>IF(AND(S$3&gt;=$K429,S$3&lt;$L429),100*$AM429,0)</f>
        <v>0</v>
      </c>
      <c r="T429" s="137">
        <f>IF(AND(T$3&gt;=$K429,T$3&lt;$L429),100*$AM429,0)</f>
        <v>0</v>
      </c>
      <c r="U429" s="137">
        <f>IF(AND(U$3&gt;=$K429,U$3&lt;$L429),100*$AM429,0)</f>
        <v>0</v>
      </c>
      <c r="V429" s="137">
        <f>IF(AND(V$3&gt;=$K429,V$3&lt;$L429),100*$AM429,0)</f>
        <v>100</v>
      </c>
      <c r="W429" s="137">
        <f>IF(AND(W$3&gt;=$K429,W$3&lt;$L429),100*$AM429,0)</f>
        <v>100</v>
      </c>
      <c r="X429" s="137">
        <f>IF(AND(X$3&gt;=$K429,X$3&lt;$L429),100*$AM429,0)</f>
        <v>100</v>
      </c>
      <c r="Y429" s="137">
        <f>IF(AND(Y$3&gt;=$K429,Y$3&lt;$L429),100*$AM429,0)</f>
        <v>100</v>
      </c>
      <c r="Z429" s="137">
        <f>IF(AND(Z$3&gt;=$K429,Z$3&lt;$L429),100*$AM429,0)</f>
        <v>100</v>
      </c>
      <c r="AA429" s="137">
        <f>IF(AND(AA$3&gt;=$K429,AA$3&lt;$L429),100*$AM429,0)</f>
        <v>100</v>
      </c>
      <c r="AB429" s="137">
        <f>IF(AND(AB$3&gt;=$K429,AB$3&lt;$L429),100*$AM429,0)</f>
        <v>100</v>
      </c>
      <c r="AC429" s="137">
        <f>IF(AND(AC$3&gt;=$K429,AC$3&lt;$L429),100*$AM429,0)</f>
        <v>100</v>
      </c>
      <c r="AD429" s="137">
        <f>IF(AND(AD$3&gt;=$K429,AD$3&lt;$L429),100*$AM429,0)</f>
        <v>0</v>
      </c>
      <c r="AE429" s="137">
        <f>IF(AND(AE$3&gt;=$K429,AE$3&lt;$L429),100*$AM429,0)</f>
        <v>0</v>
      </c>
      <c r="AF429" s="137">
        <f>IF(AND(AF$3&gt;=$K429,AF$3&lt;$L429),100*$AM429,0)</f>
        <v>0</v>
      </c>
      <c r="AG429" s="137">
        <f>IF(AND(AG$3&gt;=$K429,AG$3&lt;$L429),100*$AM429,0)</f>
        <v>0</v>
      </c>
      <c r="AH429" s="137">
        <f>IF(AND(AH$3&gt;=$K429,AH$3&lt;$L429),100*$AM429,0)</f>
        <v>0</v>
      </c>
      <c r="AI429" s="137">
        <f>IF(AND(AI$3&gt;=$K429,AI$3&lt;$L429),100*$AM429,0)</f>
        <v>0</v>
      </c>
      <c r="AJ429" s="137">
        <f>IF(AND(AJ$3&gt;=$K429,AJ$3&lt;$L429),100*$AM429,0)</f>
        <v>0</v>
      </c>
      <c r="AK429" s="136">
        <f ca="1">IF(AND(AND($AK$3&lt;=B429,B429&lt;=$AK$1),B429&lt;&gt;""),1,0)</f>
        <v>1</v>
      </c>
      <c r="AL429" s="136">
        <f t="shared" si="7"/>
        <v>1</v>
      </c>
      <c r="AM429" s="136">
        <v>1</v>
      </c>
    </row>
    <row r="430" spans="1:39" ht="75">
      <c r="A430" s="148">
        <v>980</v>
      </c>
      <c r="B430" s="149">
        <v>46066</v>
      </c>
      <c r="C430" s="150">
        <v>8</v>
      </c>
      <c r="D430" s="150">
        <v>12</v>
      </c>
      <c r="E430" s="153" t="s">
        <v>41</v>
      </c>
      <c r="F430" s="156" t="s">
        <v>96</v>
      </c>
      <c r="G430" s="156" t="s">
        <v>495</v>
      </c>
      <c r="H430" s="138" t="str">
        <f>IF(OR(G430="中止",G430="取消"),"998",IF(ISNA(MATCH($E430,施設情報!$B$2:$B$96,0)),"999",INDEX(施設情報!$C$2:$C$96,MATCH($E430,施設情報!$B$2:$B$96,0))))</f>
        <v>004</v>
      </c>
      <c r="I430" s="139">
        <f>B430</f>
        <v>46066</v>
      </c>
      <c r="J430" s="137" t="str">
        <f>H430&amp;"-"&amp;I430</f>
        <v>004-46066</v>
      </c>
      <c r="K430" s="137">
        <f>C430/24</f>
        <v>0.33333333333333331</v>
      </c>
      <c r="L430" s="137">
        <f>D430/24</f>
        <v>0.5</v>
      </c>
      <c r="M430" s="137">
        <f>IF(AND(M$3&gt;=$K430,M$3&lt;$L430),100*$AM430,0)</f>
        <v>0</v>
      </c>
      <c r="N430" s="137">
        <f>IF(AND(N$3&gt;=$K430,N$3&lt;$L430),100*$AM430,0)</f>
        <v>0</v>
      </c>
      <c r="O430" s="137">
        <f>IF(AND(O$3&gt;=$K430,O$3&lt;$L430),100*$AM430,0)</f>
        <v>0</v>
      </c>
      <c r="P430" s="137">
        <f>IF(AND(P$3&gt;=$K430,P$3&lt;$L430),100*$AM430,0)</f>
        <v>0</v>
      </c>
      <c r="Q430" s="137">
        <f>IF(AND(Q$3&gt;=$K430,Q$3&lt;$L430),100*$AM430,0)</f>
        <v>0</v>
      </c>
      <c r="R430" s="137">
        <f>IF(AND(R$3&gt;=$K430,R$3&lt;$L430),100*$AM430,0)</f>
        <v>0</v>
      </c>
      <c r="S430" s="137">
        <f>IF(AND(S$3&gt;=$K430,S$3&lt;$L430),100*$AM430,0)</f>
        <v>0</v>
      </c>
      <c r="T430" s="137">
        <f>IF(AND(T$3&gt;=$K430,T$3&lt;$L430),100*$AM430,0)</f>
        <v>0</v>
      </c>
      <c r="U430" s="137">
        <f>IF(AND(U$3&gt;=$K430,U$3&lt;$L430),100*$AM430,0)</f>
        <v>100</v>
      </c>
      <c r="V430" s="137">
        <f>IF(AND(V$3&gt;=$K430,V$3&lt;$L430),100*$AM430,0)</f>
        <v>100</v>
      </c>
      <c r="W430" s="137">
        <f>IF(AND(W$3&gt;=$K430,W$3&lt;$L430),100*$AM430,0)</f>
        <v>100</v>
      </c>
      <c r="X430" s="137">
        <f>IF(AND(X$3&gt;=$K430,X$3&lt;$L430),100*$AM430,0)</f>
        <v>100</v>
      </c>
      <c r="Y430" s="137">
        <f>IF(AND(Y$3&gt;=$K430,Y$3&lt;$L430),100*$AM430,0)</f>
        <v>0</v>
      </c>
      <c r="Z430" s="137">
        <f>IF(AND(Z$3&gt;=$K430,Z$3&lt;$L430),100*$AM430,0)</f>
        <v>0</v>
      </c>
      <c r="AA430" s="137">
        <f>IF(AND(AA$3&gt;=$K430,AA$3&lt;$L430),100*$AM430,0)</f>
        <v>0</v>
      </c>
      <c r="AB430" s="137">
        <f>IF(AND(AB$3&gt;=$K430,AB$3&lt;$L430),100*$AM430,0)</f>
        <v>0</v>
      </c>
      <c r="AC430" s="137">
        <f>IF(AND(AC$3&gt;=$K430,AC$3&lt;$L430),100*$AM430,0)</f>
        <v>0</v>
      </c>
      <c r="AD430" s="137">
        <f>IF(AND(AD$3&gt;=$K430,AD$3&lt;$L430),100*$AM430,0)</f>
        <v>0</v>
      </c>
      <c r="AE430" s="137">
        <f>IF(AND(AE$3&gt;=$K430,AE$3&lt;$L430),100*$AM430,0)</f>
        <v>0</v>
      </c>
      <c r="AF430" s="137">
        <f>IF(AND(AF$3&gt;=$K430,AF$3&lt;$L430),100*$AM430,0)</f>
        <v>0</v>
      </c>
      <c r="AG430" s="137">
        <f>IF(AND(AG$3&gt;=$K430,AG$3&lt;$L430),100*$AM430,0)</f>
        <v>0</v>
      </c>
      <c r="AH430" s="137">
        <f>IF(AND(AH$3&gt;=$K430,AH$3&lt;$L430),100*$AM430,0)</f>
        <v>0</v>
      </c>
      <c r="AI430" s="137">
        <f>IF(AND(AI$3&gt;=$K430,AI$3&lt;$L430),100*$AM430,0)</f>
        <v>0</v>
      </c>
      <c r="AJ430" s="137">
        <f>IF(AND(AJ$3&gt;=$K430,AJ$3&lt;$L430),100*$AM430,0)</f>
        <v>0</v>
      </c>
      <c r="AK430" s="136">
        <f ca="1">IF(AND(AND($AK$3&lt;=B430,B430&lt;=$AK$1),B430&lt;&gt;""),1,0)</f>
        <v>1</v>
      </c>
      <c r="AL430" s="136">
        <f t="shared" si="7"/>
        <v>1</v>
      </c>
      <c r="AM430" s="136">
        <v>1</v>
      </c>
    </row>
    <row r="431" spans="1:39" ht="93.75">
      <c r="A431" s="148">
        <v>981</v>
      </c>
      <c r="B431" s="149">
        <v>46066</v>
      </c>
      <c r="C431" s="150">
        <v>8</v>
      </c>
      <c r="D431" s="150">
        <v>12</v>
      </c>
      <c r="E431" s="153" t="s">
        <v>42</v>
      </c>
      <c r="F431" s="156" t="s">
        <v>96</v>
      </c>
      <c r="G431" s="156" t="s">
        <v>495</v>
      </c>
      <c r="H431" s="138" t="str">
        <f>IF(OR(G431="中止",G431="取消"),"998",IF(ISNA(MATCH($E431,施設情報!$B$2:$B$96,0)),"999",INDEX(施設情報!$C$2:$C$96,MATCH($E431,施設情報!$B$2:$B$96,0))))</f>
        <v>005</v>
      </c>
      <c r="I431" s="139">
        <f>B431</f>
        <v>46066</v>
      </c>
      <c r="J431" s="137" t="str">
        <f>H431&amp;"-"&amp;I431</f>
        <v>005-46066</v>
      </c>
      <c r="K431" s="137">
        <f>C431/24</f>
        <v>0.33333333333333331</v>
      </c>
      <c r="L431" s="137">
        <f>D431/24</f>
        <v>0.5</v>
      </c>
      <c r="M431" s="137">
        <f>IF(AND(M$3&gt;=$K431,M$3&lt;$L431),100*$AM431,0)</f>
        <v>0</v>
      </c>
      <c r="N431" s="137">
        <f>IF(AND(N$3&gt;=$K431,N$3&lt;$L431),100*$AM431,0)</f>
        <v>0</v>
      </c>
      <c r="O431" s="137">
        <f>IF(AND(O$3&gt;=$K431,O$3&lt;$L431),100*$AM431,0)</f>
        <v>0</v>
      </c>
      <c r="P431" s="137">
        <f>IF(AND(P$3&gt;=$K431,P$3&lt;$L431),100*$AM431,0)</f>
        <v>0</v>
      </c>
      <c r="Q431" s="137">
        <f>IF(AND(Q$3&gt;=$K431,Q$3&lt;$L431),100*$AM431,0)</f>
        <v>0</v>
      </c>
      <c r="R431" s="137">
        <f>IF(AND(R$3&gt;=$K431,R$3&lt;$L431),100*$AM431,0)</f>
        <v>0</v>
      </c>
      <c r="S431" s="137">
        <f>IF(AND(S$3&gt;=$K431,S$3&lt;$L431),100*$AM431,0)</f>
        <v>0</v>
      </c>
      <c r="T431" s="137">
        <f>IF(AND(T$3&gt;=$K431,T$3&lt;$L431),100*$AM431,0)</f>
        <v>0</v>
      </c>
      <c r="U431" s="137">
        <f>IF(AND(U$3&gt;=$K431,U$3&lt;$L431),100*$AM431,0)</f>
        <v>100</v>
      </c>
      <c r="V431" s="137">
        <f>IF(AND(V$3&gt;=$K431,V$3&lt;$L431),100*$AM431,0)</f>
        <v>100</v>
      </c>
      <c r="W431" s="137">
        <f>IF(AND(W$3&gt;=$K431,W$3&lt;$L431),100*$AM431,0)</f>
        <v>100</v>
      </c>
      <c r="X431" s="137">
        <f>IF(AND(X$3&gt;=$K431,X$3&lt;$L431),100*$AM431,0)</f>
        <v>100</v>
      </c>
      <c r="Y431" s="137">
        <f>IF(AND(Y$3&gt;=$K431,Y$3&lt;$L431),100*$AM431,0)</f>
        <v>0</v>
      </c>
      <c r="Z431" s="137">
        <f>IF(AND(Z$3&gt;=$K431,Z$3&lt;$L431),100*$AM431,0)</f>
        <v>0</v>
      </c>
      <c r="AA431" s="137">
        <f>IF(AND(AA$3&gt;=$K431,AA$3&lt;$L431),100*$AM431,0)</f>
        <v>0</v>
      </c>
      <c r="AB431" s="137">
        <f>IF(AND(AB$3&gt;=$K431,AB$3&lt;$L431),100*$AM431,0)</f>
        <v>0</v>
      </c>
      <c r="AC431" s="137">
        <f>IF(AND(AC$3&gt;=$K431,AC$3&lt;$L431),100*$AM431,0)</f>
        <v>0</v>
      </c>
      <c r="AD431" s="137">
        <f>IF(AND(AD$3&gt;=$K431,AD$3&lt;$L431),100*$AM431,0)</f>
        <v>0</v>
      </c>
      <c r="AE431" s="137">
        <f>IF(AND(AE$3&gt;=$K431,AE$3&lt;$L431),100*$AM431,0)</f>
        <v>0</v>
      </c>
      <c r="AF431" s="137">
        <f>IF(AND(AF$3&gt;=$K431,AF$3&lt;$L431),100*$AM431,0)</f>
        <v>0</v>
      </c>
      <c r="AG431" s="137">
        <f>IF(AND(AG$3&gt;=$K431,AG$3&lt;$L431),100*$AM431,0)</f>
        <v>0</v>
      </c>
      <c r="AH431" s="137">
        <f>IF(AND(AH$3&gt;=$K431,AH$3&lt;$L431),100*$AM431,0)</f>
        <v>0</v>
      </c>
      <c r="AI431" s="137">
        <f>IF(AND(AI$3&gt;=$K431,AI$3&lt;$L431),100*$AM431,0)</f>
        <v>0</v>
      </c>
      <c r="AJ431" s="137">
        <f>IF(AND(AJ$3&gt;=$K431,AJ$3&lt;$L431),100*$AM431,0)</f>
        <v>0</v>
      </c>
      <c r="AK431" s="136">
        <f ca="1">IF(AND(AND($AK$3&lt;=B431,B431&lt;=$AK$1),B431&lt;&gt;""),1,0)</f>
        <v>1</v>
      </c>
      <c r="AL431" s="136">
        <f t="shared" si="7"/>
        <v>1</v>
      </c>
      <c r="AM431" s="136">
        <v>1</v>
      </c>
    </row>
    <row r="432" spans="1:39" ht="75">
      <c r="A432" s="148">
        <v>982</v>
      </c>
      <c r="B432" s="149">
        <v>46066</v>
      </c>
      <c r="C432" s="150">
        <v>8</v>
      </c>
      <c r="D432" s="150">
        <v>12</v>
      </c>
      <c r="E432" s="153" t="s">
        <v>43</v>
      </c>
      <c r="F432" s="156" t="s">
        <v>96</v>
      </c>
      <c r="G432" s="156" t="s">
        <v>495</v>
      </c>
      <c r="H432" s="138" t="str">
        <f>IF(OR(G432="中止",G432="取消"),"998",IF(ISNA(MATCH($E432,施設情報!$B$2:$B$96,0)),"999",INDEX(施設情報!$C$2:$C$96,MATCH($E432,施設情報!$B$2:$B$96,0))))</f>
        <v>006</v>
      </c>
      <c r="I432" s="139">
        <f>B432</f>
        <v>46066</v>
      </c>
      <c r="J432" s="137" t="str">
        <f>H432&amp;"-"&amp;I432</f>
        <v>006-46066</v>
      </c>
      <c r="K432" s="137">
        <f>C432/24</f>
        <v>0.33333333333333331</v>
      </c>
      <c r="L432" s="137">
        <f>D432/24</f>
        <v>0.5</v>
      </c>
      <c r="M432" s="137">
        <f>IF(AND(M$3&gt;=$K432,M$3&lt;$L432),100*$AM432,0)</f>
        <v>0</v>
      </c>
      <c r="N432" s="137">
        <f>IF(AND(N$3&gt;=$K432,N$3&lt;$L432),100*$AM432,0)</f>
        <v>0</v>
      </c>
      <c r="O432" s="137">
        <f>IF(AND(O$3&gt;=$K432,O$3&lt;$L432),100*$AM432,0)</f>
        <v>0</v>
      </c>
      <c r="P432" s="137">
        <f>IF(AND(P$3&gt;=$K432,P$3&lt;$L432),100*$AM432,0)</f>
        <v>0</v>
      </c>
      <c r="Q432" s="137">
        <f>IF(AND(Q$3&gt;=$K432,Q$3&lt;$L432),100*$AM432,0)</f>
        <v>0</v>
      </c>
      <c r="R432" s="137">
        <f>IF(AND(R$3&gt;=$K432,R$3&lt;$L432),100*$AM432,0)</f>
        <v>0</v>
      </c>
      <c r="S432" s="137">
        <f>IF(AND(S$3&gt;=$K432,S$3&lt;$L432),100*$AM432,0)</f>
        <v>0</v>
      </c>
      <c r="T432" s="137">
        <f>IF(AND(T$3&gt;=$K432,T$3&lt;$L432),100*$AM432,0)</f>
        <v>0</v>
      </c>
      <c r="U432" s="137">
        <f>IF(AND(U$3&gt;=$K432,U$3&lt;$L432),100*$AM432,0)</f>
        <v>100</v>
      </c>
      <c r="V432" s="137">
        <f>IF(AND(V$3&gt;=$K432,V$3&lt;$L432),100*$AM432,0)</f>
        <v>100</v>
      </c>
      <c r="W432" s="137">
        <f>IF(AND(W$3&gt;=$K432,W$3&lt;$L432),100*$AM432,0)</f>
        <v>100</v>
      </c>
      <c r="X432" s="137">
        <f>IF(AND(X$3&gt;=$K432,X$3&lt;$L432),100*$AM432,0)</f>
        <v>100</v>
      </c>
      <c r="Y432" s="137">
        <f>IF(AND(Y$3&gt;=$K432,Y$3&lt;$L432),100*$AM432,0)</f>
        <v>0</v>
      </c>
      <c r="Z432" s="137">
        <f>IF(AND(Z$3&gt;=$K432,Z$3&lt;$L432),100*$AM432,0)</f>
        <v>0</v>
      </c>
      <c r="AA432" s="137">
        <f>IF(AND(AA$3&gt;=$K432,AA$3&lt;$L432),100*$AM432,0)</f>
        <v>0</v>
      </c>
      <c r="AB432" s="137">
        <f>IF(AND(AB$3&gt;=$K432,AB$3&lt;$L432),100*$AM432,0)</f>
        <v>0</v>
      </c>
      <c r="AC432" s="137">
        <f>IF(AND(AC$3&gt;=$K432,AC$3&lt;$L432),100*$AM432,0)</f>
        <v>0</v>
      </c>
      <c r="AD432" s="137">
        <f>IF(AND(AD$3&gt;=$K432,AD$3&lt;$L432),100*$AM432,0)</f>
        <v>0</v>
      </c>
      <c r="AE432" s="137">
        <f>IF(AND(AE$3&gt;=$K432,AE$3&lt;$L432),100*$AM432,0)</f>
        <v>0</v>
      </c>
      <c r="AF432" s="137">
        <f>IF(AND(AF$3&gt;=$K432,AF$3&lt;$L432),100*$AM432,0)</f>
        <v>0</v>
      </c>
      <c r="AG432" s="137">
        <f>IF(AND(AG$3&gt;=$K432,AG$3&lt;$L432),100*$AM432,0)</f>
        <v>0</v>
      </c>
      <c r="AH432" s="137">
        <f>IF(AND(AH$3&gt;=$K432,AH$3&lt;$L432),100*$AM432,0)</f>
        <v>0</v>
      </c>
      <c r="AI432" s="137">
        <f>IF(AND(AI$3&gt;=$K432,AI$3&lt;$L432),100*$AM432,0)</f>
        <v>0</v>
      </c>
      <c r="AJ432" s="137">
        <f>IF(AND(AJ$3&gt;=$K432,AJ$3&lt;$L432),100*$AM432,0)</f>
        <v>0</v>
      </c>
      <c r="AK432" s="136">
        <f ca="1">IF(AND(AND($AK$3&lt;=B432,B432&lt;=$AK$1),B432&lt;&gt;""),1,0)</f>
        <v>1</v>
      </c>
      <c r="AL432" s="136">
        <f t="shared" si="7"/>
        <v>1</v>
      </c>
      <c r="AM432" s="136">
        <v>1</v>
      </c>
    </row>
    <row r="433" spans="1:39" ht="37.5">
      <c r="A433" s="148">
        <v>983</v>
      </c>
      <c r="B433" s="149">
        <v>46066</v>
      </c>
      <c r="C433" s="150">
        <v>8</v>
      </c>
      <c r="D433" s="150">
        <v>12</v>
      </c>
      <c r="E433" s="153" t="s">
        <v>88</v>
      </c>
      <c r="F433" s="156" t="s">
        <v>96</v>
      </c>
      <c r="G433" s="156" t="s">
        <v>495</v>
      </c>
      <c r="H433" s="138" t="str">
        <f>IF(OR(G433="中止",G433="取消"),"998",IF(ISNA(MATCH($E433,施設情報!$B$2:$B$96,0)),"999",INDEX(施設情報!$C$2:$C$96,MATCH($E433,施設情報!$B$2:$B$96,0))))</f>
        <v>063</v>
      </c>
      <c r="I433" s="139">
        <f>B433</f>
        <v>46066</v>
      </c>
      <c r="J433" s="137" t="str">
        <f>H433&amp;"-"&amp;I433</f>
        <v>063-46066</v>
      </c>
      <c r="K433" s="137">
        <f>C433/24</f>
        <v>0.33333333333333331</v>
      </c>
      <c r="L433" s="137">
        <f>D433/24</f>
        <v>0.5</v>
      </c>
      <c r="M433" s="137">
        <f>IF(AND(M$3&gt;=$K433,M$3&lt;$L433),100*$AM433,0)</f>
        <v>0</v>
      </c>
      <c r="N433" s="137">
        <f>IF(AND(N$3&gt;=$K433,N$3&lt;$L433),100*$AM433,0)</f>
        <v>0</v>
      </c>
      <c r="O433" s="137">
        <f>IF(AND(O$3&gt;=$K433,O$3&lt;$L433),100*$AM433,0)</f>
        <v>0</v>
      </c>
      <c r="P433" s="137">
        <f>IF(AND(P$3&gt;=$K433,P$3&lt;$L433),100*$AM433,0)</f>
        <v>0</v>
      </c>
      <c r="Q433" s="137">
        <f>IF(AND(Q$3&gt;=$K433,Q$3&lt;$L433),100*$AM433,0)</f>
        <v>0</v>
      </c>
      <c r="R433" s="137">
        <f>IF(AND(R$3&gt;=$K433,R$3&lt;$L433),100*$AM433,0)</f>
        <v>0</v>
      </c>
      <c r="S433" s="137">
        <f>IF(AND(S$3&gt;=$K433,S$3&lt;$L433),100*$AM433,0)</f>
        <v>0</v>
      </c>
      <c r="T433" s="137">
        <f>IF(AND(T$3&gt;=$K433,T$3&lt;$L433),100*$AM433,0)</f>
        <v>0</v>
      </c>
      <c r="U433" s="137">
        <f>IF(AND(U$3&gt;=$K433,U$3&lt;$L433),100*$AM433,0)</f>
        <v>100</v>
      </c>
      <c r="V433" s="137">
        <f>IF(AND(V$3&gt;=$K433,V$3&lt;$L433),100*$AM433,0)</f>
        <v>100</v>
      </c>
      <c r="W433" s="137">
        <f>IF(AND(W$3&gt;=$K433,W$3&lt;$L433),100*$AM433,0)</f>
        <v>100</v>
      </c>
      <c r="X433" s="137">
        <f>IF(AND(X$3&gt;=$K433,X$3&lt;$L433),100*$AM433,0)</f>
        <v>100</v>
      </c>
      <c r="Y433" s="137">
        <f>IF(AND(Y$3&gt;=$K433,Y$3&lt;$L433),100*$AM433,0)</f>
        <v>0</v>
      </c>
      <c r="Z433" s="137">
        <f>IF(AND(Z$3&gt;=$K433,Z$3&lt;$L433),100*$AM433,0)</f>
        <v>0</v>
      </c>
      <c r="AA433" s="137">
        <f>IF(AND(AA$3&gt;=$K433,AA$3&lt;$L433),100*$AM433,0)</f>
        <v>0</v>
      </c>
      <c r="AB433" s="137">
        <f>IF(AND(AB$3&gt;=$K433,AB$3&lt;$L433),100*$AM433,0)</f>
        <v>0</v>
      </c>
      <c r="AC433" s="137">
        <f>IF(AND(AC$3&gt;=$K433,AC$3&lt;$L433),100*$AM433,0)</f>
        <v>0</v>
      </c>
      <c r="AD433" s="137">
        <f>IF(AND(AD$3&gt;=$K433,AD$3&lt;$L433),100*$AM433,0)</f>
        <v>0</v>
      </c>
      <c r="AE433" s="137">
        <f>IF(AND(AE$3&gt;=$K433,AE$3&lt;$L433),100*$AM433,0)</f>
        <v>0</v>
      </c>
      <c r="AF433" s="137">
        <f>IF(AND(AF$3&gt;=$K433,AF$3&lt;$L433),100*$AM433,0)</f>
        <v>0</v>
      </c>
      <c r="AG433" s="137">
        <f>IF(AND(AG$3&gt;=$K433,AG$3&lt;$L433),100*$AM433,0)</f>
        <v>0</v>
      </c>
      <c r="AH433" s="137">
        <f>IF(AND(AH$3&gt;=$K433,AH$3&lt;$L433),100*$AM433,0)</f>
        <v>0</v>
      </c>
      <c r="AI433" s="137">
        <f>IF(AND(AI$3&gt;=$K433,AI$3&lt;$L433),100*$AM433,0)</f>
        <v>0</v>
      </c>
      <c r="AJ433" s="137">
        <f>IF(AND(AJ$3&gt;=$K433,AJ$3&lt;$L433),100*$AM433,0)</f>
        <v>0</v>
      </c>
      <c r="AK433" s="136">
        <f ca="1">IF(AND(AND($AK$3&lt;=B433,B433&lt;=$AK$1),B433&lt;&gt;""),1,0)</f>
        <v>1</v>
      </c>
      <c r="AL433" s="136">
        <f t="shared" si="7"/>
        <v>1</v>
      </c>
      <c r="AM433" s="136">
        <v>1</v>
      </c>
    </row>
    <row r="434" spans="1:39" ht="37.5">
      <c r="A434" s="148">
        <v>984</v>
      </c>
      <c r="B434" s="149">
        <v>46066</v>
      </c>
      <c r="C434" s="150">
        <v>8</v>
      </c>
      <c r="D434" s="150">
        <v>12</v>
      </c>
      <c r="E434" s="153" t="s">
        <v>89</v>
      </c>
      <c r="F434" s="156" t="s">
        <v>96</v>
      </c>
      <c r="G434" s="156" t="s">
        <v>495</v>
      </c>
      <c r="H434" s="138" t="str">
        <f>IF(OR(G434="中止",G434="取消"),"998",IF(ISNA(MATCH($E434,施設情報!$B$2:$B$96,0)),"999",INDEX(施設情報!$C$2:$C$96,MATCH($E434,施設情報!$B$2:$B$96,0))))</f>
        <v>064</v>
      </c>
      <c r="I434" s="139">
        <f>B434</f>
        <v>46066</v>
      </c>
      <c r="J434" s="137" t="str">
        <f>H434&amp;"-"&amp;I434</f>
        <v>064-46066</v>
      </c>
      <c r="K434" s="137">
        <f>C434/24</f>
        <v>0.33333333333333331</v>
      </c>
      <c r="L434" s="137">
        <f>D434/24</f>
        <v>0.5</v>
      </c>
      <c r="M434" s="137">
        <f>IF(AND(M$3&gt;=$K434,M$3&lt;$L434),100*$AM434,0)</f>
        <v>0</v>
      </c>
      <c r="N434" s="137">
        <f>IF(AND(N$3&gt;=$K434,N$3&lt;$L434),100*$AM434,0)</f>
        <v>0</v>
      </c>
      <c r="O434" s="137">
        <f>IF(AND(O$3&gt;=$K434,O$3&lt;$L434),100*$AM434,0)</f>
        <v>0</v>
      </c>
      <c r="P434" s="137">
        <f>IF(AND(P$3&gt;=$K434,P$3&lt;$L434),100*$AM434,0)</f>
        <v>0</v>
      </c>
      <c r="Q434" s="137">
        <f>IF(AND(Q$3&gt;=$K434,Q$3&lt;$L434),100*$AM434,0)</f>
        <v>0</v>
      </c>
      <c r="R434" s="137">
        <f>IF(AND(R$3&gt;=$K434,R$3&lt;$L434),100*$AM434,0)</f>
        <v>0</v>
      </c>
      <c r="S434" s="137">
        <f>IF(AND(S$3&gt;=$K434,S$3&lt;$L434),100*$AM434,0)</f>
        <v>0</v>
      </c>
      <c r="T434" s="137">
        <f>IF(AND(T$3&gt;=$K434,T$3&lt;$L434),100*$AM434,0)</f>
        <v>0</v>
      </c>
      <c r="U434" s="137">
        <f>IF(AND(U$3&gt;=$K434,U$3&lt;$L434),100*$AM434,0)</f>
        <v>100</v>
      </c>
      <c r="V434" s="137">
        <f>IF(AND(V$3&gt;=$K434,V$3&lt;$L434),100*$AM434,0)</f>
        <v>100</v>
      </c>
      <c r="W434" s="137">
        <f>IF(AND(W$3&gt;=$K434,W$3&lt;$L434),100*$AM434,0)</f>
        <v>100</v>
      </c>
      <c r="X434" s="137">
        <f>IF(AND(X$3&gt;=$K434,X$3&lt;$L434),100*$AM434,0)</f>
        <v>100</v>
      </c>
      <c r="Y434" s="137">
        <f>IF(AND(Y$3&gt;=$K434,Y$3&lt;$L434),100*$AM434,0)</f>
        <v>0</v>
      </c>
      <c r="Z434" s="137">
        <f>IF(AND(Z$3&gt;=$K434,Z$3&lt;$L434),100*$AM434,0)</f>
        <v>0</v>
      </c>
      <c r="AA434" s="137">
        <f>IF(AND(AA$3&gt;=$K434,AA$3&lt;$L434),100*$AM434,0)</f>
        <v>0</v>
      </c>
      <c r="AB434" s="137">
        <f>IF(AND(AB$3&gt;=$K434,AB$3&lt;$L434),100*$AM434,0)</f>
        <v>0</v>
      </c>
      <c r="AC434" s="137">
        <f>IF(AND(AC$3&gt;=$K434,AC$3&lt;$L434),100*$AM434,0)</f>
        <v>0</v>
      </c>
      <c r="AD434" s="137">
        <f>IF(AND(AD$3&gt;=$K434,AD$3&lt;$L434),100*$AM434,0)</f>
        <v>0</v>
      </c>
      <c r="AE434" s="137">
        <f>IF(AND(AE$3&gt;=$K434,AE$3&lt;$L434),100*$AM434,0)</f>
        <v>0</v>
      </c>
      <c r="AF434" s="137">
        <f>IF(AND(AF$3&gt;=$K434,AF$3&lt;$L434),100*$AM434,0)</f>
        <v>0</v>
      </c>
      <c r="AG434" s="137">
        <f>IF(AND(AG$3&gt;=$K434,AG$3&lt;$L434),100*$AM434,0)</f>
        <v>0</v>
      </c>
      <c r="AH434" s="137">
        <f>IF(AND(AH$3&gt;=$K434,AH$3&lt;$L434),100*$AM434,0)</f>
        <v>0</v>
      </c>
      <c r="AI434" s="137">
        <f>IF(AND(AI$3&gt;=$K434,AI$3&lt;$L434),100*$AM434,0)</f>
        <v>0</v>
      </c>
      <c r="AJ434" s="137">
        <f>IF(AND(AJ$3&gt;=$K434,AJ$3&lt;$L434),100*$AM434,0)</f>
        <v>0</v>
      </c>
      <c r="AK434" s="136">
        <f ca="1">IF(AND(AND($AK$3&lt;=B434,B434&lt;=$AK$1),B434&lt;&gt;""),1,0)</f>
        <v>1</v>
      </c>
      <c r="AL434" s="136">
        <f t="shared" si="7"/>
        <v>1</v>
      </c>
      <c r="AM434" s="136">
        <v>1</v>
      </c>
    </row>
    <row r="435" spans="1:39" ht="56.25">
      <c r="A435" s="148">
        <v>985</v>
      </c>
      <c r="B435" s="149">
        <v>46066</v>
      </c>
      <c r="C435" s="150">
        <v>8</v>
      </c>
      <c r="D435" s="150">
        <v>12</v>
      </c>
      <c r="E435" s="153" t="s">
        <v>84</v>
      </c>
      <c r="F435" s="156" t="s">
        <v>96</v>
      </c>
      <c r="G435" s="156" t="s">
        <v>495</v>
      </c>
      <c r="H435" s="138" t="str">
        <f>IF(OR(G435="中止",G435="取消"),"998",IF(ISNA(MATCH($E435,施設情報!$B$2:$B$96,0)),"999",INDEX(施設情報!$C$2:$C$96,MATCH($E435,施設情報!$B$2:$B$96,0))))</f>
        <v>067</v>
      </c>
      <c r="I435" s="139">
        <f>B435</f>
        <v>46066</v>
      </c>
      <c r="J435" s="137" t="str">
        <f>H435&amp;"-"&amp;I435</f>
        <v>067-46066</v>
      </c>
      <c r="K435" s="137">
        <f>C435/24</f>
        <v>0.33333333333333331</v>
      </c>
      <c r="L435" s="137">
        <f>D435/24</f>
        <v>0.5</v>
      </c>
      <c r="M435" s="137">
        <f>IF(AND(M$3&gt;=$K435,M$3&lt;$L435),100*$AM435,0)</f>
        <v>0</v>
      </c>
      <c r="N435" s="137">
        <f>IF(AND(N$3&gt;=$K435,N$3&lt;$L435),100*$AM435,0)</f>
        <v>0</v>
      </c>
      <c r="O435" s="137">
        <f>IF(AND(O$3&gt;=$K435,O$3&lt;$L435),100*$AM435,0)</f>
        <v>0</v>
      </c>
      <c r="P435" s="137">
        <f>IF(AND(P$3&gt;=$K435,P$3&lt;$L435),100*$AM435,0)</f>
        <v>0</v>
      </c>
      <c r="Q435" s="137">
        <f>IF(AND(Q$3&gt;=$K435,Q$3&lt;$L435),100*$AM435,0)</f>
        <v>0</v>
      </c>
      <c r="R435" s="137">
        <f>IF(AND(R$3&gt;=$K435,R$3&lt;$L435),100*$AM435,0)</f>
        <v>0</v>
      </c>
      <c r="S435" s="137">
        <f>IF(AND(S$3&gt;=$K435,S$3&lt;$L435),100*$AM435,0)</f>
        <v>0</v>
      </c>
      <c r="T435" s="137">
        <f>IF(AND(T$3&gt;=$K435,T$3&lt;$L435),100*$AM435,0)</f>
        <v>0</v>
      </c>
      <c r="U435" s="137">
        <f>IF(AND(U$3&gt;=$K435,U$3&lt;$L435),100*$AM435,0)</f>
        <v>100</v>
      </c>
      <c r="V435" s="137">
        <f>IF(AND(V$3&gt;=$K435,V$3&lt;$L435),100*$AM435,0)</f>
        <v>100</v>
      </c>
      <c r="W435" s="137">
        <f>IF(AND(W$3&gt;=$K435,W$3&lt;$L435),100*$AM435,0)</f>
        <v>100</v>
      </c>
      <c r="X435" s="137">
        <f>IF(AND(X$3&gt;=$K435,X$3&lt;$L435),100*$AM435,0)</f>
        <v>100</v>
      </c>
      <c r="Y435" s="137">
        <f>IF(AND(Y$3&gt;=$K435,Y$3&lt;$L435),100*$AM435,0)</f>
        <v>0</v>
      </c>
      <c r="Z435" s="137">
        <f>IF(AND(Z$3&gt;=$K435,Z$3&lt;$L435),100*$AM435,0)</f>
        <v>0</v>
      </c>
      <c r="AA435" s="137">
        <f>IF(AND(AA$3&gt;=$K435,AA$3&lt;$L435),100*$AM435,0)</f>
        <v>0</v>
      </c>
      <c r="AB435" s="137">
        <f>IF(AND(AB$3&gt;=$K435,AB$3&lt;$L435),100*$AM435,0)</f>
        <v>0</v>
      </c>
      <c r="AC435" s="137">
        <f>IF(AND(AC$3&gt;=$K435,AC$3&lt;$L435),100*$AM435,0)</f>
        <v>0</v>
      </c>
      <c r="AD435" s="137">
        <f>IF(AND(AD$3&gt;=$K435,AD$3&lt;$L435),100*$AM435,0)</f>
        <v>0</v>
      </c>
      <c r="AE435" s="137">
        <f>IF(AND(AE$3&gt;=$K435,AE$3&lt;$L435),100*$AM435,0)</f>
        <v>0</v>
      </c>
      <c r="AF435" s="137">
        <f>IF(AND(AF$3&gt;=$K435,AF$3&lt;$L435),100*$AM435,0)</f>
        <v>0</v>
      </c>
      <c r="AG435" s="137">
        <f>IF(AND(AG$3&gt;=$K435,AG$3&lt;$L435),100*$AM435,0)</f>
        <v>0</v>
      </c>
      <c r="AH435" s="137">
        <f>IF(AND(AH$3&gt;=$K435,AH$3&lt;$L435),100*$AM435,0)</f>
        <v>0</v>
      </c>
      <c r="AI435" s="137">
        <f>IF(AND(AI$3&gt;=$K435,AI$3&lt;$L435),100*$AM435,0)</f>
        <v>0</v>
      </c>
      <c r="AJ435" s="137">
        <f>IF(AND(AJ$3&gt;=$K435,AJ$3&lt;$L435),100*$AM435,0)</f>
        <v>0</v>
      </c>
      <c r="AK435" s="136">
        <f ca="1">IF(AND(AND($AK$3&lt;=B435,B435&lt;=$AK$1),B435&lt;&gt;""),1,0)</f>
        <v>1</v>
      </c>
      <c r="AL435" s="136">
        <f t="shared" si="7"/>
        <v>1</v>
      </c>
      <c r="AM435" s="136">
        <v>1</v>
      </c>
    </row>
    <row r="436" spans="1:39" ht="56.25">
      <c r="A436" s="148">
        <v>986</v>
      </c>
      <c r="B436" s="149">
        <v>46066</v>
      </c>
      <c r="C436" s="150">
        <v>8</v>
      </c>
      <c r="D436" s="150">
        <v>12</v>
      </c>
      <c r="E436" s="153" t="s">
        <v>85</v>
      </c>
      <c r="F436" s="156" t="s">
        <v>96</v>
      </c>
      <c r="G436" s="156" t="s">
        <v>495</v>
      </c>
      <c r="H436" s="138" t="str">
        <f>IF(OR(G436="中止",G436="取消"),"998",IF(ISNA(MATCH($E436,施設情報!$B$2:$B$96,0)),"999",INDEX(施設情報!$C$2:$C$96,MATCH($E436,施設情報!$B$2:$B$96,0))))</f>
        <v>065</v>
      </c>
      <c r="I436" s="139">
        <f>B436</f>
        <v>46066</v>
      </c>
      <c r="J436" s="137" t="str">
        <f>H436&amp;"-"&amp;I436</f>
        <v>065-46066</v>
      </c>
      <c r="K436" s="137">
        <f>C436/24</f>
        <v>0.33333333333333331</v>
      </c>
      <c r="L436" s="137">
        <f>D436/24</f>
        <v>0.5</v>
      </c>
      <c r="M436" s="137">
        <f>IF(AND(M$3&gt;=$K436,M$3&lt;$L436),100*$AM436,0)</f>
        <v>0</v>
      </c>
      <c r="N436" s="137">
        <f>IF(AND(N$3&gt;=$K436,N$3&lt;$L436),100*$AM436,0)</f>
        <v>0</v>
      </c>
      <c r="O436" s="137">
        <f>IF(AND(O$3&gt;=$K436,O$3&lt;$L436),100*$AM436,0)</f>
        <v>0</v>
      </c>
      <c r="P436" s="137">
        <f>IF(AND(P$3&gt;=$K436,P$3&lt;$L436),100*$AM436,0)</f>
        <v>0</v>
      </c>
      <c r="Q436" s="137">
        <f>IF(AND(Q$3&gt;=$K436,Q$3&lt;$L436),100*$AM436,0)</f>
        <v>0</v>
      </c>
      <c r="R436" s="137">
        <f>IF(AND(R$3&gt;=$K436,R$3&lt;$L436),100*$AM436,0)</f>
        <v>0</v>
      </c>
      <c r="S436" s="137">
        <f>IF(AND(S$3&gt;=$K436,S$3&lt;$L436),100*$AM436,0)</f>
        <v>0</v>
      </c>
      <c r="T436" s="137">
        <f>IF(AND(T$3&gt;=$K436,T$3&lt;$L436),100*$AM436,0)</f>
        <v>0</v>
      </c>
      <c r="U436" s="137">
        <f>IF(AND(U$3&gt;=$K436,U$3&lt;$L436),100*$AM436,0)</f>
        <v>100</v>
      </c>
      <c r="V436" s="137">
        <f>IF(AND(V$3&gt;=$K436,V$3&lt;$L436),100*$AM436,0)</f>
        <v>100</v>
      </c>
      <c r="W436" s="137">
        <f>IF(AND(W$3&gt;=$K436,W$3&lt;$L436),100*$AM436,0)</f>
        <v>100</v>
      </c>
      <c r="X436" s="137">
        <f>IF(AND(X$3&gt;=$K436,X$3&lt;$L436),100*$AM436,0)</f>
        <v>100</v>
      </c>
      <c r="Y436" s="137">
        <f>IF(AND(Y$3&gt;=$K436,Y$3&lt;$L436),100*$AM436,0)</f>
        <v>0</v>
      </c>
      <c r="Z436" s="137">
        <f>IF(AND(Z$3&gt;=$K436,Z$3&lt;$L436),100*$AM436,0)</f>
        <v>0</v>
      </c>
      <c r="AA436" s="137">
        <f>IF(AND(AA$3&gt;=$K436,AA$3&lt;$L436),100*$AM436,0)</f>
        <v>0</v>
      </c>
      <c r="AB436" s="137">
        <f>IF(AND(AB$3&gt;=$K436,AB$3&lt;$L436),100*$AM436,0)</f>
        <v>0</v>
      </c>
      <c r="AC436" s="137">
        <f>IF(AND(AC$3&gt;=$K436,AC$3&lt;$L436),100*$AM436,0)</f>
        <v>0</v>
      </c>
      <c r="AD436" s="137">
        <f>IF(AND(AD$3&gt;=$K436,AD$3&lt;$L436),100*$AM436,0)</f>
        <v>0</v>
      </c>
      <c r="AE436" s="137">
        <f>IF(AND(AE$3&gt;=$K436,AE$3&lt;$L436),100*$AM436,0)</f>
        <v>0</v>
      </c>
      <c r="AF436" s="137">
        <f>IF(AND(AF$3&gt;=$K436,AF$3&lt;$L436),100*$AM436,0)</f>
        <v>0</v>
      </c>
      <c r="AG436" s="137">
        <f>IF(AND(AG$3&gt;=$K436,AG$3&lt;$L436),100*$AM436,0)</f>
        <v>0</v>
      </c>
      <c r="AH436" s="137">
        <f>IF(AND(AH$3&gt;=$K436,AH$3&lt;$L436),100*$AM436,0)</f>
        <v>0</v>
      </c>
      <c r="AI436" s="137">
        <f>IF(AND(AI$3&gt;=$K436,AI$3&lt;$L436),100*$AM436,0)</f>
        <v>0</v>
      </c>
      <c r="AJ436" s="137">
        <f>IF(AND(AJ$3&gt;=$K436,AJ$3&lt;$L436),100*$AM436,0)</f>
        <v>0</v>
      </c>
      <c r="AK436" s="136">
        <f ca="1">IF(AND(AND($AK$3&lt;=B436,B436&lt;=$AK$1),B436&lt;&gt;""),1,0)</f>
        <v>1</v>
      </c>
      <c r="AL436" s="136">
        <f t="shared" si="7"/>
        <v>1</v>
      </c>
      <c r="AM436" s="136">
        <v>1</v>
      </c>
    </row>
    <row r="437" spans="1:39" ht="56.25">
      <c r="A437" s="148">
        <v>987</v>
      </c>
      <c r="B437" s="149">
        <v>46066</v>
      </c>
      <c r="C437" s="150">
        <v>8</v>
      </c>
      <c r="D437" s="150">
        <v>12</v>
      </c>
      <c r="E437" s="153" t="s">
        <v>86</v>
      </c>
      <c r="F437" s="156" t="s">
        <v>96</v>
      </c>
      <c r="G437" s="156" t="s">
        <v>495</v>
      </c>
      <c r="H437" s="138" t="str">
        <f>IF(OR(G437="中止",G437="取消"),"998",IF(ISNA(MATCH($E437,施設情報!$B$2:$B$96,0)),"999",INDEX(施設情報!$C$2:$C$96,MATCH($E437,施設情報!$B$2:$B$96,0))))</f>
        <v>066</v>
      </c>
      <c r="I437" s="139">
        <f>B437</f>
        <v>46066</v>
      </c>
      <c r="J437" s="137" t="str">
        <f>H437&amp;"-"&amp;I437</f>
        <v>066-46066</v>
      </c>
      <c r="K437" s="137">
        <f>C437/24</f>
        <v>0.33333333333333331</v>
      </c>
      <c r="L437" s="137">
        <f>D437/24</f>
        <v>0.5</v>
      </c>
      <c r="M437" s="137">
        <f>IF(AND(M$3&gt;=$K437,M$3&lt;$L437),100*$AM437,0)</f>
        <v>0</v>
      </c>
      <c r="N437" s="137">
        <f>IF(AND(N$3&gt;=$K437,N$3&lt;$L437),100*$AM437,0)</f>
        <v>0</v>
      </c>
      <c r="O437" s="137">
        <f>IF(AND(O$3&gt;=$K437,O$3&lt;$L437),100*$AM437,0)</f>
        <v>0</v>
      </c>
      <c r="P437" s="137">
        <f>IF(AND(P$3&gt;=$K437,P$3&lt;$L437),100*$AM437,0)</f>
        <v>0</v>
      </c>
      <c r="Q437" s="137">
        <f>IF(AND(Q$3&gt;=$K437,Q$3&lt;$L437),100*$AM437,0)</f>
        <v>0</v>
      </c>
      <c r="R437" s="137">
        <f>IF(AND(R$3&gt;=$K437,R$3&lt;$L437),100*$AM437,0)</f>
        <v>0</v>
      </c>
      <c r="S437" s="137">
        <f>IF(AND(S$3&gt;=$K437,S$3&lt;$L437),100*$AM437,0)</f>
        <v>0</v>
      </c>
      <c r="T437" s="137">
        <f>IF(AND(T$3&gt;=$K437,T$3&lt;$L437),100*$AM437,0)</f>
        <v>0</v>
      </c>
      <c r="U437" s="137">
        <f>IF(AND(U$3&gt;=$K437,U$3&lt;$L437),100*$AM437,0)</f>
        <v>100</v>
      </c>
      <c r="V437" s="137">
        <f>IF(AND(V$3&gt;=$K437,V$3&lt;$L437),100*$AM437,0)</f>
        <v>100</v>
      </c>
      <c r="W437" s="137">
        <f>IF(AND(W$3&gt;=$K437,W$3&lt;$L437),100*$AM437,0)</f>
        <v>100</v>
      </c>
      <c r="X437" s="137">
        <f>IF(AND(X$3&gt;=$K437,X$3&lt;$L437),100*$AM437,0)</f>
        <v>100</v>
      </c>
      <c r="Y437" s="137">
        <f>IF(AND(Y$3&gt;=$K437,Y$3&lt;$L437),100*$AM437,0)</f>
        <v>0</v>
      </c>
      <c r="Z437" s="137">
        <f>IF(AND(Z$3&gt;=$K437,Z$3&lt;$L437),100*$AM437,0)</f>
        <v>0</v>
      </c>
      <c r="AA437" s="137">
        <f>IF(AND(AA$3&gt;=$K437,AA$3&lt;$L437),100*$AM437,0)</f>
        <v>0</v>
      </c>
      <c r="AB437" s="137">
        <f>IF(AND(AB$3&gt;=$K437,AB$3&lt;$L437),100*$AM437,0)</f>
        <v>0</v>
      </c>
      <c r="AC437" s="137">
        <f>IF(AND(AC$3&gt;=$K437,AC$3&lt;$L437),100*$AM437,0)</f>
        <v>0</v>
      </c>
      <c r="AD437" s="137">
        <f>IF(AND(AD$3&gt;=$K437,AD$3&lt;$L437),100*$AM437,0)</f>
        <v>0</v>
      </c>
      <c r="AE437" s="137">
        <f>IF(AND(AE$3&gt;=$K437,AE$3&lt;$L437),100*$AM437,0)</f>
        <v>0</v>
      </c>
      <c r="AF437" s="137">
        <f>IF(AND(AF$3&gt;=$K437,AF$3&lt;$L437),100*$AM437,0)</f>
        <v>0</v>
      </c>
      <c r="AG437" s="137">
        <f>IF(AND(AG$3&gt;=$K437,AG$3&lt;$L437),100*$AM437,0)</f>
        <v>0</v>
      </c>
      <c r="AH437" s="137">
        <f>IF(AND(AH$3&gt;=$K437,AH$3&lt;$L437),100*$AM437,0)</f>
        <v>0</v>
      </c>
      <c r="AI437" s="137">
        <f>IF(AND(AI$3&gt;=$K437,AI$3&lt;$L437),100*$AM437,0)</f>
        <v>0</v>
      </c>
      <c r="AJ437" s="137">
        <f>IF(AND(AJ$3&gt;=$K437,AJ$3&lt;$L437),100*$AM437,0)</f>
        <v>0</v>
      </c>
      <c r="AK437" s="136">
        <f ca="1">IF(AND(AND($AK$3&lt;=B437,B437&lt;=$AK$1),B437&lt;&gt;""),1,0)</f>
        <v>1</v>
      </c>
      <c r="AL437" s="136">
        <f t="shared" si="7"/>
        <v>1</v>
      </c>
      <c r="AM437" s="136">
        <v>1</v>
      </c>
    </row>
    <row r="438" spans="1:39" ht="56.25">
      <c r="A438" s="148">
        <v>988</v>
      </c>
      <c r="B438" s="149">
        <v>46066</v>
      </c>
      <c r="C438" s="150">
        <v>8</v>
      </c>
      <c r="D438" s="150">
        <v>12</v>
      </c>
      <c r="E438" s="153" t="s">
        <v>54</v>
      </c>
      <c r="F438" s="156" t="s">
        <v>96</v>
      </c>
      <c r="G438" s="156" t="s">
        <v>495</v>
      </c>
      <c r="H438" s="138" t="str">
        <f>IF(OR(G438="中止",G438="取消"),"998",IF(ISNA(MATCH($E438,施設情報!$B$2:$B$96,0)),"999",INDEX(施設情報!$C$2:$C$96,MATCH($E438,施設情報!$B$2:$B$96,0))))</f>
        <v>026</v>
      </c>
      <c r="I438" s="139">
        <f>B438</f>
        <v>46066</v>
      </c>
      <c r="J438" s="137" t="str">
        <f>H438&amp;"-"&amp;I438</f>
        <v>026-46066</v>
      </c>
      <c r="K438" s="137">
        <f>C438/24</f>
        <v>0.33333333333333331</v>
      </c>
      <c r="L438" s="137">
        <f>D438/24</f>
        <v>0.5</v>
      </c>
      <c r="M438" s="137">
        <f>IF(AND(M$3&gt;=$K438,M$3&lt;$L438),100*$AM438,0)</f>
        <v>0</v>
      </c>
      <c r="N438" s="137">
        <f>IF(AND(N$3&gt;=$K438,N$3&lt;$L438),100*$AM438,0)</f>
        <v>0</v>
      </c>
      <c r="O438" s="137">
        <f>IF(AND(O$3&gt;=$K438,O$3&lt;$L438),100*$AM438,0)</f>
        <v>0</v>
      </c>
      <c r="P438" s="137">
        <f>IF(AND(P$3&gt;=$K438,P$3&lt;$L438),100*$AM438,0)</f>
        <v>0</v>
      </c>
      <c r="Q438" s="137">
        <f>IF(AND(Q$3&gt;=$K438,Q$3&lt;$L438),100*$AM438,0)</f>
        <v>0</v>
      </c>
      <c r="R438" s="137">
        <f>IF(AND(R$3&gt;=$K438,R$3&lt;$L438),100*$AM438,0)</f>
        <v>0</v>
      </c>
      <c r="S438" s="137">
        <f>IF(AND(S$3&gt;=$K438,S$3&lt;$L438),100*$AM438,0)</f>
        <v>0</v>
      </c>
      <c r="T438" s="137">
        <f>IF(AND(T$3&gt;=$K438,T$3&lt;$L438),100*$AM438,0)</f>
        <v>0</v>
      </c>
      <c r="U438" s="137">
        <f>IF(AND(U$3&gt;=$K438,U$3&lt;$L438),100*$AM438,0)</f>
        <v>100</v>
      </c>
      <c r="V438" s="137">
        <f>IF(AND(V$3&gt;=$K438,V$3&lt;$L438),100*$AM438,0)</f>
        <v>100</v>
      </c>
      <c r="W438" s="137">
        <f>IF(AND(W$3&gt;=$K438,W$3&lt;$L438),100*$AM438,0)</f>
        <v>100</v>
      </c>
      <c r="X438" s="137">
        <f>IF(AND(X$3&gt;=$K438,X$3&lt;$L438),100*$AM438,0)</f>
        <v>100</v>
      </c>
      <c r="Y438" s="137">
        <f>IF(AND(Y$3&gt;=$K438,Y$3&lt;$L438),100*$AM438,0)</f>
        <v>0</v>
      </c>
      <c r="Z438" s="137">
        <f>IF(AND(Z$3&gt;=$K438,Z$3&lt;$L438),100*$AM438,0)</f>
        <v>0</v>
      </c>
      <c r="AA438" s="137">
        <f>IF(AND(AA$3&gt;=$K438,AA$3&lt;$L438),100*$AM438,0)</f>
        <v>0</v>
      </c>
      <c r="AB438" s="137">
        <f>IF(AND(AB$3&gt;=$K438,AB$3&lt;$L438),100*$AM438,0)</f>
        <v>0</v>
      </c>
      <c r="AC438" s="137">
        <f>IF(AND(AC$3&gt;=$K438,AC$3&lt;$L438),100*$AM438,0)</f>
        <v>0</v>
      </c>
      <c r="AD438" s="137">
        <f>IF(AND(AD$3&gt;=$K438,AD$3&lt;$L438),100*$AM438,0)</f>
        <v>0</v>
      </c>
      <c r="AE438" s="137">
        <f>IF(AND(AE$3&gt;=$K438,AE$3&lt;$L438),100*$AM438,0)</f>
        <v>0</v>
      </c>
      <c r="AF438" s="137">
        <f>IF(AND(AF$3&gt;=$K438,AF$3&lt;$L438),100*$AM438,0)</f>
        <v>0</v>
      </c>
      <c r="AG438" s="137">
        <f>IF(AND(AG$3&gt;=$K438,AG$3&lt;$L438),100*$AM438,0)</f>
        <v>0</v>
      </c>
      <c r="AH438" s="137">
        <f>IF(AND(AH$3&gt;=$K438,AH$3&lt;$L438),100*$AM438,0)</f>
        <v>0</v>
      </c>
      <c r="AI438" s="137">
        <f>IF(AND(AI$3&gt;=$K438,AI$3&lt;$L438),100*$AM438,0)</f>
        <v>0</v>
      </c>
      <c r="AJ438" s="137">
        <f>IF(AND(AJ$3&gt;=$K438,AJ$3&lt;$L438),100*$AM438,0)</f>
        <v>0</v>
      </c>
      <c r="AK438" s="136">
        <f ca="1">IF(AND(AND($AK$3&lt;=B438,B438&lt;=$AK$1),B438&lt;&gt;""),1,0)</f>
        <v>1</v>
      </c>
      <c r="AL438" s="136">
        <f t="shared" si="7"/>
        <v>1</v>
      </c>
      <c r="AM438" s="136">
        <v>1</v>
      </c>
    </row>
    <row r="439" spans="1:39" ht="56.25">
      <c r="A439" s="148">
        <v>989</v>
      </c>
      <c r="B439" s="149">
        <v>46066</v>
      </c>
      <c r="C439" s="150">
        <v>8</v>
      </c>
      <c r="D439" s="150">
        <v>12</v>
      </c>
      <c r="E439" s="153" t="s">
        <v>30</v>
      </c>
      <c r="F439" s="156" t="s">
        <v>96</v>
      </c>
      <c r="G439" s="156" t="s">
        <v>495</v>
      </c>
      <c r="H439" s="138" t="str">
        <f>IF(OR(G439="中止",G439="取消"),"998",IF(ISNA(MATCH($E439,施設情報!$B$2:$B$96,0)),"999",INDEX(施設情報!$C$2:$C$96,MATCH($E439,施設情報!$B$2:$B$96,0))))</f>
        <v>027</v>
      </c>
      <c r="I439" s="139">
        <f>B439</f>
        <v>46066</v>
      </c>
      <c r="J439" s="137" t="str">
        <f>H439&amp;"-"&amp;I439</f>
        <v>027-46066</v>
      </c>
      <c r="K439" s="137">
        <f>C439/24</f>
        <v>0.33333333333333331</v>
      </c>
      <c r="L439" s="137">
        <f>D439/24</f>
        <v>0.5</v>
      </c>
      <c r="M439" s="137">
        <f>IF(AND(M$3&gt;=$K439,M$3&lt;$L439),100*$AM439,0)</f>
        <v>0</v>
      </c>
      <c r="N439" s="137">
        <f>IF(AND(N$3&gt;=$K439,N$3&lt;$L439),100*$AM439,0)</f>
        <v>0</v>
      </c>
      <c r="O439" s="137">
        <f>IF(AND(O$3&gt;=$K439,O$3&lt;$L439),100*$AM439,0)</f>
        <v>0</v>
      </c>
      <c r="P439" s="137">
        <f>IF(AND(P$3&gt;=$K439,P$3&lt;$L439),100*$AM439,0)</f>
        <v>0</v>
      </c>
      <c r="Q439" s="137">
        <f>IF(AND(Q$3&gt;=$K439,Q$3&lt;$L439),100*$AM439,0)</f>
        <v>0</v>
      </c>
      <c r="R439" s="137">
        <f>IF(AND(R$3&gt;=$K439,R$3&lt;$L439),100*$AM439,0)</f>
        <v>0</v>
      </c>
      <c r="S439" s="137">
        <f>IF(AND(S$3&gt;=$K439,S$3&lt;$L439),100*$AM439,0)</f>
        <v>0</v>
      </c>
      <c r="T439" s="137">
        <f>IF(AND(T$3&gt;=$K439,T$3&lt;$L439),100*$AM439,0)</f>
        <v>0</v>
      </c>
      <c r="U439" s="137">
        <f>IF(AND(U$3&gt;=$K439,U$3&lt;$L439),100*$AM439,0)</f>
        <v>100</v>
      </c>
      <c r="V439" s="137">
        <f>IF(AND(V$3&gt;=$K439,V$3&lt;$L439),100*$AM439,0)</f>
        <v>100</v>
      </c>
      <c r="W439" s="137">
        <f>IF(AND(W$3&gt;=$K439,W$3&lt;$L439),100*$AM439,0)</f>
        <v>100</v>
      </c>
      <c r="X439" s="137">
        <f>IF(AND(X$3&gt;=$K439,X$3&lt;$L439),100*$AM439,0)</f>
        <v>100</v>
      </c>
      <c r="Y439" s="137">
        <f>IF(AND(Y$3&gt;=$K439,Y$3&lt;$L439),100*$AM439,0)</f>
        <v>0</v>
      </c>
      <c r="Z439" s="137">
        <f>IF(AND(Z$3&gt;=$K439,Z$3&lt;$L439),100*$AM439,0)</f>
        <v>0</v>
      </c>
      <c r="AA439" s="137">
        <f>IF(AND(AA$3&gt;=$K439,AA$3&lt;$L439),100*$AM439,0)</f>
        <v>0</v>
      </c>
      <c r="AB439" s="137">
        <f>IF(AND(AB$3&gt;=$K439,AB$3&lt;$L439),100*$AM439,0)</f>
        <v>0</v>
      </c>
      <c r="AC439" s="137">
        <f>IF(AND(AC$3&gt;=$K439,AC$3&lt;$L439),100*$AM439,0)</f>
        <v>0</v>
      </c>
      <c r="AD439" s="137">
        <f>IF(AND(AD$3&gt;=$K439,AD$3&lt;$L439),100*$AM439,0)</f>
        <v>0</v>
      </c>
      <c r="AE439" s="137">
        <f>IF(AND(AE$3&gt;=$K439,AE$3&lt;$L439),100*$AM439,0)</f>
        <v>0</v>
      </c>
      <c r="AF439" s="137">
        <f>IF(AND(AF$3&gt;=$K439,AF$3&lt;$L439),100*$AM439,0)</f>
        <v>0</v>
      </c>
      <c r="AG439" s="137">
        <f>IF(AND(AG$3&gt;=$K439,AG$3&lt;$L439),100*$AM439,0)</f>
        <v>0</v>
      </c>
      <c r="AH439" s="137">
        <f>IF(AND(AH$3&gt;=$K439,AH$3&lt;$L439),100*$AM439,0)</f>
        <v>0</v>
      </c>
      <c r="AI439" s="137">
        <f>IF(AND(AI$3&gt;=$K439,AI$3&lt;$L439),100*$AM439,0)</f>
        <v>0</v>
      </c>
      <c r="AJ439" s="137">
        <f>IF(AND(AJ$3&gt;=$K439,AJ$3&lt;$L439),100*$AM439,0)</f>
        <v>0</v>
      </c>
      <c r="AK439" s="136">
        <f ca="1">IF(AND(AND($AK$3&lt;=B439,B439&lt;=$AK$1),B439&lt;&gt;""),1,0)</f>
        <v>1</v>
      </c>
      <c r="AL439" s="136">
        <f t="shared" si="7"/>
        <v>1</v>
      </c>
      <c r="AM439" s="136">
        <v>1</v>
      </c>
    </row>
    <row r="440" spans="1:39" ht="75">
      <c r="A440" s="148">
        <v>990</v>
      </c>
      <c r="B440" s="149">
        <v>46066</v>
      </c>
      <c r="C440" s="150">
        <v>8</v>
      </c>
      <c r="D440" s="150">
        <v>12</v>
      </c>
      <c r="E440" s="153" t="s">
        <v>62</v>
      </c>
      <c r="F440" s="156" t="s">
        <v>96</v>
      </c>
      <c r="G440" s="156" t="s">
        <v>495</v>
      </c>
      <c r="H440" s="138" t="str">
        <f>IF(OR(G440="中止",G440="取消"),"998",IF(ISNA(MATCH($E440,施設情報!$B$2:$B$96,0)),"999",INDEX(施設情報!$C$2:$C$96,MATCH($E440,施設情報!$B$2:$B$96,0))))</f>
        <v>029</v>
      </c>
      <c r="I440" s="139">
        <f>B440</f>
        <v>46066</v>
      </c>
      <c r="J440" s="137" t="str">
        <f>H440&amp;"-"&amp;I440</f>
        <v>029-46066</v>
      </c>
      <c r="K440" s="137">
        <f>C440/24</f>
        <v>0.33333333333333331</v>
      </c>
      <c r="L440" s="137">
        <f>D440/24</f>
        <v>0.5</v>
      </c>
      <c r="M440" s="137">
        <f>IF(AND(M$3&gt;=$K440,M$3&lt;$L440),100*$AM440,0)</f>
        <v>0</v>
      </c>
      <c r="N440" s="137">
        <f>IF(AND(N$3&gt;=$K440,N$3&lt;$L440),100*$AM440,0)</f>
        <v>0</v>
      </c>
      <c r="O440" s="137">
        <f>IF(AND(O$3&gt;=$K440,O$3&lt;$L440),100*$AM440,0)</f>
        <v>0</v>
      </c>
      <c r="P440" s="137">
        <f>IF(AND(P$3&gt;=$K440,P$3&lt;$L440),100*$AM440,0)</f>
        <v>0</v>
      </c>
      <c r="Q440" s="137">
        <f>IF(AND(Q$3&gt;=$K440,Q$3&lt;$L440),100*$AM440,0)</f>
        <v>0</v>
      </c>
      <c r="R440" s="137">
        <f>IF(AND(R$3&gt;=$K440,R$3&lt;$L440),100*$AM440,0)</f>
        <v>0</v>
      </c>
      <c r="S440" s="137">
        <f>IF(AND(S$3&gt;=$K440,S$3&lt;$L440),100*$AM440,0)</f>
        <v>0</v>
      </c>
      <c r="T440" s="137">
        <f>IF(AND(T$3&gt;=$K440,T$3&lt;$L440),100*$AM440,0)</f>
        <v>0</v>
      </c>
      <c r="U440" s="137">
        <f>IF(AND(U$3&gt;=$K440,U$3&lt;$L440),100*$AM440,0)</f>
        <v>100</v>
      </c>
      <c r="V440" s="137">
        <f>IF(AND(V$3&gt;=$K440,V$3&lt;$L440),100*$AM440,0)</f>
        <v>100</v>
      </c>
      <c r="W440" s="137">
        <f>IF(AND(W$3&gt;=$K440,W$3&lt;$L440),100*$AM440,0)</f>
        <v>100</v>
      </c>
      <c r="X440" s="137">
        <f>IF(AND(X$3&gt;=$K440,X$3&lt;$L440),100*$AM440,0)</f>
        <v>100</v>
      </c>
      <c r="Y440" s="137">
        <f>IF(AND(Y$3&gt;=$K440,Y$3&lt;$L440),100*$AM440,0)</f>
        <v>0</v>
      </c>
      <c r="Z440" s="137">
        <f>IF(AND(Z$3&gt;=$K440,Z$3&lt;$L440),100*$AM440,0)</f>
        <v>0</v>
      </c>
      <c r="AA440" s="137">
        <f>IF(AND(AA$3&gt;=$K440,AA$3&lt;$L440),100*$AM440,0)</f>
        <v>0</v>
      </c>
      <c r="AB440" s="137">
        <f>IF(AND(AB$3&gt;=$K440,AB$3&lt;$L440),100*$AM440,0)</f>
        <v>0</v>
      </c>
      <c r="AC440" s="137">
        <f>IF(AND(AC$3&gt;=$K440,AC$3&lt;$L440),100*$AM440,0)</f>
        <v>0</v>
      </c>
      <c r="AD440" s="137">
        <f>IF(AND(AD$3&gt;=$K440,AD$3&lt;$L440),100*$AM440,0)</f>
        <v>0</v>
      </c>
      <c r="AE440" s="137">
        <f>IF(AND(AE$3&gt;=$K440,AE$3&lt;$L440),100*$AM440,0)</f>
        <v>0</v>
      </c>
      <c r="AF440" s="137">
        <f>IF(AND(AF$3&gt;=$K440,AF$3&lt;$L440),100*$AM440,0)</f>
        <v>0</v>
      </c>
      <c r="AG440" s="137">
        <f>IF(AND(AG$3&gt;=$K440,AG$3&lt;$L440),100*$AM440,0)</f>
        <v>0</v>
      </c>
      <c r="AH440" s="137">
        <f>IF(AND(AH$3&gt;=$K440,AH$3&lt;$L440),100*$AM440,0)</f>
        <v>0</v>
      </c>
      <c r="AI440" s="137">
        <f>IF(AND(AI$3&gt;=$K440,AI$3&lt;$L440),100*$AM440,0)</f>
        <v>0</v>
      </c>
      <c r="AJ440" s="137">
        <f>IF(AND(AJ$3&gt;=$K440,AJ$3&lt;$L440),100*$AM440,0)</f>
        <v>0</v>
      </c>
      <c r="AK440" s="136">
        <f ca="1">IF(AND(AND($AK$3&lt;=B440,B440&lt;=$AK$1),B440&lt;&gt;""),1,0)</f>
        <v>1</v>
      </c>
      <c r="AL440" s="136">
        <f t="shared" si="7"/>
        <v>1</v>
      </c>
      <c r="AM440" s="136">
        <v>1</v>
      </c>
    </row>
    <row r="441" spans="1:39" ht="37.5">
      <c r="A441" s="148">
        <v>13</v>
      </c>
      <c r="B441" s="149">
        <v>46067</v>
      </c>
      <c r="C441" s="150">
        <v>0</v>
      </c>
      <c r="D441" s="150">
        <v>24</v>
      </c>
      <c r="E441" s="153" t="s">
        <v>28</v>
      </c>
      <c r="F441" s="156" t="s">
        <v>29</v>
      </c>
      <c r="G441" s="156" t="s">
        <v>1</v>
      </c>
      <c r="H441" s="138" t="str">
        <f>IF(OR(G441="中止",G441="取消"),"998",IF(ISNA(MATCH($E441,施設情報!$B$2:$B$96,0)),"999",INDEX(施設情報!$C$2:$C$96,MATCH($E441,施設情報!$B$2:$B$96,0))))</f>
        <v>001</v>
      </c>
      <c r="I441" s="139">
        <f>B441</f>
        <v>46067</v>
      </c>
      <c r="J441" s="137" t="str">
        <f>H441&amp;"-"&amp;I441</f>
        <v>001-46067</v>
      </c>
      <c r="K441" s="137">
        <f>C441/24</f>
        <v>0</v>
      </c>
      <c r="L441" s="137">
        <f>D441/24</f>
        <v>1</v>
      </c>
      <c r="M441" s="137">
        <f>IF(AND(M$3&gt;=$K441,M$3&lt;$L441),100*$AM441,0)</f>
        <v>100</v>
      </c>
      <c r="N441" s="137">
        <f>IF(AND(N$3&gt;=$K441,N$3&lt;$L441),100*$AM441,0)</f>
        <v>100</v>
      </c>
      <c r="O441" s="137">
        <f>IF(AND(O$3&gt;=$K441,O$3&lt;$L441),100*$AM441,0)</f>
        <v>100</v>
      </c>
      <c r="P441" s="137">
        <f>IF(AND(P$3&gt;=$K441,P$3&lt;$L441),100*$AM441,0)</f>
        <v>100</v>
      </c>
      <c r="Q441" s="137">
        <f>IF(AND(Q$3&gt;=$K441,Q$3&lt;$L441),100*$AM441,0)</f>
        <v>100</v>
      </c>
      <c r="R441" s="137">
        <f>IF(AND(R$3&gt;=$K441,R$3&lt;$L441),100*$AM441,0)</f>
        <v>100</v>
      </c>
      <c r="S441" s="137">
        <f>IF(AND(S$3&gt;=$K441,S$3&lt;$L441),100*$AM441,0)</f>
        <v>100</v>
      </c>
      <c r="T441" s="137">
        <f>IF(AND(T$3&gt;=$K441,T$3&lt;$L441),100*$AM441,0)</f>
        <v>100</v>
      </c>
      <c r="U441" s="137">
        <f>IF(AND(U$3&gt;=$K441,U$3&lt;$L441),100*$AM441,0)</f>
        <v>100</v>
      </c>
      <c r="V441" s="137">
        <f>IF(AND(V$3&gt;=$K441,V$3&lt;$L441),100*$AM441,0)</f>
        <v>100</v>
      </c>
      <c r="W441" s="137">
        <f>IF(AND(W$3&gt;=$K441,W$3&lt;$L441),100*$AM441,0)</f>
        <v>100</v>
      </c>
      <c r="X441" s="137">
        <f>IF(AND(X$3&gt;=$K441,X$3&lt;$L441),100*$AM441,0)</f>
        <v>100</v>
      </c>
      <c r="Y441" s="137">
        <f>IF(AND(Y$3&gt;=$K441,Y$3&lt;$L441),100*$AM441,0)</f>
        <v>100</v>
      </c>
      <c r="Z441" s="137">
        <f>IF(AND(Z$3&gt;=$K441,Z$3&lt;$L441),100*$AM441,0)</f>
        <v>100</v>
      </c>
      <c r="AA441" s="137">
        <f>IF(AND(AA$3&gt;=$K441,AA$3&lt;$L441),100*$AM441,0)</f>
        <v>100</v>
      </c>
      <c r="AB441" s="137">
        <f>IF(AND(AB$3&gt;=$K441,AB$3&lt;$L441),100*$AM441,0)</f>
        <v>100</v>
      </c>
      <c r="AC441" s="137">
        <f>IF(AND(AC$3&gt;=$K441,AC$3&lt;$L441),100*$AM441,0)</f>
        <v>100</v>
      </c>
      <c r="AD441" s="137">
        <f>IF(AND(AD$3&gt;=$K441,AD$3&lt;$L441),100*$AM441,0)</f>
        <v>100</v>
      </c>
      <c r="AE441" s="137">
        <f>IF(AND(AE$3&gt;=$K441,AE$3&lt;$L441),100*$AM441,0)</f>
        <v>100</v>
      </c>
      <c r="AF441" s="137">
        <f>IF(AND(AF$3&gt;=$K441,AF$3&lt;$L441),100*$AM441,0)</f>
        <v>100</v>
      </c>
      <c r="AG441" s="137">
        <f>IF(AND(AG$3&gt;=$K441,AG$3&lt;$L441),100*$AM441,0)</f>
        <v>100</v>
      </c>
      <c r="AH441" s="137">
        <f>IF(AND(AH$3&gt;=$K441,AH$3&lt;$L441),100*$AM441,0)</f>
        <v>100</v>
      </c>
      <c r="AI441" s="137">
        <f>IF(AND(AI$3&gt;=$K441,AI$3&lt;$L441),100*$AM441,0)</f>
        <v>100</v>
      </c>
      <c r="AJ441" s="137">
        <f>IF(AND(AJ$3&gt;=$K441,AJ$3&lt;$L441),100*$AM441,0)</f>
        <v>100</v>
      </c>
      <c r="AK441" s="136">
        <f ca="1">IF(AND(AND($AK$3&lt;=B441,B441&lt;=$AK$1),B441&lt;&gt;""),1,0)</f>
        <v>1</v>
      </c>
      <c r="AL441" s="136">
        <f t="shared" si="7"/>
        <v>1</v>
      </c>
      <c r="AM441" s="136">
        <v>1</v>
      </c>
    </row>
    <row r="442" spans="1:39" ht="56.25">
      <c r="A442" s="148">
        <v>339</v>
      </c>
      <c r="B442" s="152">
        <v>46067</v>
      </c>
      <c r="C442" s="154">
        <v>9</v>
      </c>
      <c r="D442" s="154">
        <v>17</v>
      </c>
      <c r="E442" s="153" t="s">
        <v>53</v>
      </c>
      <c r="F442" s="207" t="s">
        <v>96</v>
      </c>
      <c r="G442" s="207" t="s">
        <v>1</v>
      </c>
      <c r="H442" s="138" t="str">
        <f>IF(OR(G442="中止",G442="取消"),"998",IF(ISNA(MATCH($E442,施設情報!$B$2:$B$96,0)),"999",INDEX(施設情報!$C$2:$C$96,MATCH($E442,施設情報!$B$2:$B$96,0))))</f>
        <v>024</v>
      </c>
      <c r="I442" s="139">
        <f>B442</f>
        <v>46067</v>
      </c>
      <c r="J442" s="137" t="str">
        <f>H442&amp;"-"&amp;I442</f>
        <v>024-46067</v>
      </c>
      <c r="K442" s="137">
        <f>C442/24</f>
        <v>0.375</v>
      </c>
      <c r="L442" s="137">
        <f>D442/24</f>
        <v>0.70833333333333337</v>
      </c>
      <c r="M442" s="137">
        <f>IF(AND(M$3&gt;=$K442,M$3&lt;$L442),100*$AM442,0)</f>
        <v>0</v>
      </c>
      <c r="N442" s="137">
        <f>IF(AND(N$3&gt;=$K442,N$3&lt;$L442),100*$AM442,0)</f>
        <v>0</v>
      </c>
      <c r="O442" s="137">
        <f>IF(AND(O$3&gt;=$K442,O$3&lt;$L442),100*$AM442,0)</f>
        <v>0</v>
      </c>
      <c r="P442" s="137">
        <f>IF(AND(P$3&gt;=$K442,P$3&lt;$L442),100*$AM442,0)</f>
        <v>0</v>
      </c>
      <c r="Q442" s="137">
        <f>IF(AND(Q$3&gt;=$K442,Q$3&lt;$L442),100*$AM442,0)</f>
        <v>0</v>
      </c>
      <c r="R442" s="137">
        <f>IF(AND(R$3&gt;=$K442,R$3&lt;$L442),100*$AM442,0)</f>
        <v>0</v>
      </c>
      <c r="S442" s="137">
        <f>IF(AND(S$3&gt;=$K442,S$3&lt;$L442),100*$AM442,0)</f>
        <v>0</v>
      </c>
      <c r="T442" s="137">
        <f>IF(AND(T$3&gt;=$K442,T$3&lt;$L442),100*$AM442,0)</f>
        <v>0</v>
      </c>
      <c r="U442" s="137">
        <f>IF(AND(U$3&gt;=$K442,U$3&lt;$L442),100*$AM442,0)</f>
        <v>0</v>
      </c>
      <c r="V442" s="137">
        <f>IF(AND(V$3&gt;=$K442,V$3&lt;$L442),100*$AM442,0)</f>
        <v>100</v>
      </c>
      <c r="W442" s="137">
        <f>IF(AND(W$3&gt;=$K442,W$3&lt;$L442),100*$AM442,0)</f>
        <v>100</v>
      </c>
      <c r="X442" s="137">
        <f>IF(AND(X$3&gt;=$K442,X$3&lt;$L442),100*$AM442,0)</f>
        <v>100</v>
      </c>
      <c r="Y442" s="137">
        <f>IF(AND(Y$3&gt;=$K442,Y$3&lt;$L442),100*$AM442,0)</f>
        <v>100</v>
      </c>
      <c r="Z442" s="137">
        <f>IF(AND(Z$3&gt;=$K442,Z$3&lt;$L442),100*$AM442,0)</f>
        <v>100</v>
      </c>
      <c r="AA442" s="137">
        <f>IF(AND(AA$3&gt;=$K442,AA$3&lt;$L442),100*$AM442,0)</f>
        <v>100</v>
      </c>
      <c r="AB442" s="137">
        <f>IF(AND(AB$3&gt;=$K442,AB$3&lt;$L442),100*$AM442,0)</f>
        <v>100</v>
      </c>
      <c r="AC442" s="137">
        <f>IF(AND(AC$3&gt;=$K442,AC$3&lt;$L442),100*$AM442,0)</f>
        <v>100</v>
      </c>
      <c r="AD442" s="137">
        <f>IF(AND(AD$3&gt;=$K442,AD$3&lt;$L442),100*$AM442,0)</f>
        <v>0</v>
      </c>
      <c r="AE442" s="137">
        <f>IF(AND(AE$3&gt;=$K442,AE$3&lt;$L442),100*$AM442,0)</f>
        <v>0</v>
      </c>
      <c r="AF442" s="137">
        <f>IF(AND(AF$3&gt;=$K442,AF$3&lt;$L442),100*$AM442,0)</f>
        <v>0</v>
      </c>
      <c r="AG442" s="137">
        <f>IF(AND(AG$3&gt;=$K442,AG$3&lt;$L442),100*$AM442,0)</f>
        <v>0</v>
      </c>
      <c r="AH442" s="137">
        <f>IF(AND(AH$3&gt;=$K442,AH$3&lt;$L442),100*$AM442,0)</f>
        <v>0</v>
      </c>
      <c r="AI442" s="137">
        <f>IF(AND(AI$3&gt;=$K442,AI$3&lt;$L442),100*$AM442,0)</f>
        <v>0</v>
      </c>
      <c r="AJ442" s="137">
        <f>IF(AND(AJ$3&gt;=$K442,AJ$3&lt;$L442),100*$AM442,0)</f>
        <v>0</v>
      </c>
      <c r="AK442" s="136">
        <f ca="1">IF(AND(AND($AK$3&lt;=B442,B442&lt;=$AK$1),B442&lt;&gt;""),1,0)</f>
        <v>1</v>
      </c>
      <c r="AL442" s="136">
        <f t="shared" si="7"/>
        <v>1</v>
      </c>
      <c r="AM442" s="136">
        <v>1</v>
      </c>
    </row>
    <row r="443" spans="1:39" ht="37.5">
      <c r="A443" s="148">
        <v>14</v>
      </c>
      <c r="B443" s="149">
        <v>46068</v>
      </c>
      <c r="C443" s="150">
        <v>0</v>
      </c>
      <c r="D443" s="150">
        <v>24</v>
      </c>
      <c r="E443" s="153" t="s">
        <v>28</v>
      </c>
      <c r="F443" s="156" t="s">
        <v>29</v>
      </c>
      <c r="G443" s="156" t="s">
        <v>1</v>
      </c>
      <c r="H443" s="138" t="str">
        <f>IF(OR(G443="中止",G443="取消"),"998",IF(ISNA(MATCH($E443,施設情報!$B$2:$B$96,0)),"999",INDEX(施設情報!$C$2:$C$96,MATCH($E443,施設情報!$B$2:$B$96,0))))</f>
        <v>001</v>
      </c>
      <c r="I443" s="139">
        <f>B443</f>
        <v>46068</v>
      </c>
      <c r="J443" s="137" t="str">
        <f>H443&amp;"-"&amp;I443</f>
        <v>001-46068</v>
      </c>
      <c r="K443" s="137">
        <f>C443/24</f>
        <v>0</v>
      </c>
      <c r="L443" s="137">
        <f>D443/24</f>
        <v>1</v>
      </c>
      <c r="M443" s="137">
        <f>IF(AND(M$3&gt;=$K443,M$3&lt;$L443),100*$AM443,0)</f>
        <v>100</v>
      </c>
      <c r="N443" s="137">
        <f>IF(AND(N$3&gt;=$K443,N$3&lt;$L443),100*$AM443,0)</f>
        <v>100</v>
      </c>
      <c r="O443" s="137">
        <f>IF(AND(O$3&gt;=$K443,O$3&lt;$L443),100*$AM443,0)</f>
        <v>100</v>
      </c>
      <c r="P443" s="137">
        <f>IF(AND(P$3&gt;=$K443,P$3&lt;$L443),100*$AM443,0)</f>
        <v>100</v>
      </c>
      <c r="Q443" s="137">
        <f>IF(AND(Q$3&gt;=$K443,Q$3&lt;$L443),100*$AM443,0)</f>
        <v>100</v>
      </c>
      <c r="R443" s="137">
        <f>IF(AND(R$3&gt;=$K443,R$3&lt;$L443),100*$AM443,0)</f>
        <v>100</v>
      </c>
      <c r="S443" s="137">
        <f>IF(AND(S$3&gt;=$K443,S$3&lt;$L443),100*$AM443,0)</f>
        <v>100</v>
      </c>
      <c r="T443" s="137">
        <f>IF(AND(T$3&gt;=$K443,T$3&lt;$L443),100*$AM443,0)</f>
        <v>100</v>
      </c>
      <c r="U443" s="137">
        <f>IF(AND(U$3&gt;=$K443,U$3&lt;$L443),100*$AM443,0)</f>
        <v>100</v>
      </c>
      <c r="V443" s="137">
        <f>IF(AND(V$3&gt;=$K443,V$3&lt;$L443),100*$AM443,0)</f>
        <v>100</v>
      </c>
      <c r="W443" s="137">
        <f>IF(AND(W$3&gt;=$K443,W$3&lt;$L443),100*$AM443,0)</f>
        <v>100</v>
      </c>
      <c r="X443" s="137">
        <f>IF(AND(X$3&gt;=$K443,X$3&lt;$L443),100*$AM443,0)</f>
        <v>100</v>
      </c>
      <c r="Y443" s="137">
        <f>IF(AND(Y$3&gt;=$K443,Y$3&lt;$L443),100*$AM443,0)</f>
        <v>100</v>
      </c>
      <c r="Z443" s="137">
        <f>IF(AND(Z$3&gt;=$K443,Z$3&lt;$L443),100*$AM443,0)</f>
        <v>100</v>
      </c>
      <c r="AA443" s="137">
        <f>IF(AND(AA$3&gt;=$K443,AA$3&lt;$L443),100*$AM443,0)</f>
        <v>100</v>
      </c>
      <c r="AB443" s="137">
        <f>IF(AND(AB$3&gt;=$K443,AB$3&lt;$L443),100*$AM443,0)</f>
        <v>100</v>
      </c>
      <c r="AC443" s="137">
        <f>IF(AND(AC$3&gt;=$K443,AC$3&lt;$L443),100*$AM443,0)</f>
        <v>100</v>
      </c>
      <c r="AD443" s="137">
        <f>IF(AND(AD$3&gt;=$K443,AD$3&lt;$L443),100*$AM443,0)</f>
        <v>100</v>
      </c>
      <c r="AE443" s="137">
        <f>IF(AND(AE$3&gt;=$K443,AE$3&lt;$L443),100*$AM443,0)</f>
        <v>100</v>
      </c>
      <c r="AF443" s="137">
        <f>IF(AND(AF$3&gt;=$K443,AF$3&lt;$L443),100*$AM443,0)</f>
        <v>100</v>
      </c>
      <c r="AG443" s="137">
        <f>IF(AND(AG$3&gt;=$K443,AG$3&lt;$L443),100*$AM443,0)</f>
        <v>100</v>
      </c>
      <c r="AH443" s="137">
        <f>IF(AND(AH$3&gt;=$K443,AH$3&lt;$L443),100*$AM443,0)</f>
        <v>100</v>
      </c>
      <c r="AI443" s="137">
        <f>IF(AND(AI$3&gt;=$K443,AI$3&lt;$L443),100*$AM443,0)</f>
        <v>100</v>
      </c>
      <c r="AJ443" s="137">
        <f>IF(AND(AJ$3&gt;=$K443,AJ$3&lt;$L443),100*$AM443,0)</f>
        <v>100</v>
      </c>
      <c r="AK443" s="136">
        <f ca="1">IF(AND(AND($AK$3&lt;=B443,B443&lt;=$AK$1),B443&lt;&gt;""),1,0)</f>
        <v>1</v>
      </c>
      <c r="AL443" s="136">
        <f t="shared" si="7"/>
        <v>1</v>
      </c>
      <c r="AM443" s="136">
        <v>1</v>
      </c>
    </row>
    <row r="444" spans="1:39" ht="56.25">
      <c r="A444" s="148">
        <v>340</v>
      </c>
      <c r="B444" s="152">
        <v>46068</v>
      </c>
      <c r="C444" s="154">
        <v>9</v>
      </c>
      <c r="D444" s="154">
        <v>17</v>
      </c>
      <c r="E444" s="153" t="s">
        <v>53</v>
      </c>
      <c r="F444" s="207" t="s">
        <v>96</v>
      </c>
      <c r="G444" s="207" t="s">
        <v>1</v>
      </c>
      <c r="H444" s="138" t="str">
        <f>IF(OR(G444="中止",G444="取消"),"998",IF(ISNA(MATCH($E444,施設情報!$B$2:$B$96,0)),"999",INDEX(施設情報!$C$2:$C$96,MATCH($E444,施設情報!$B$2:$B$96,0))))</f>
        <v>024</v>
      </c>
      <c r="I444" s="139">
        <f>B444</f>
        <v>46068</v>
      </c>
      <c r="J444" s="137" t="str">
        <f>H444&amp;"-"&amp;I444</f>
        <v>024-46068</v>
      </c>
      <c r="K444" s="137">
        <f>C444/24</f>
        <v>0.375</v>
      </c>
      <c r="L444" s="137">
        <f>D444/24</f>
        <v>0.70833333333333337</v>
      </c>
      <c r="M444" s="137">
        <f>IF(AND(M$3&gt;=$K444,M$3&lt;$L444),100*$AM444,0)</f>
        <v>0</v>
      </c>
      <c r="N444" s="137">
        <f>IF(AND(N$3&gt;=$K444,N$3&lt;$L444),100*$AM444,0)</f>
        <v>0</v>
      </c>
      <c r="O444" s="137">
        <f>IF(AND(O$3&gt;=$K444,O$3&lt;$L444),100*$AM444,0)</f>
        <v>0</v>
      </c>
      <c r="P444" s="137">
        <f>IF(AND(P$3&gt;=$K444,P$3&lt;$L444),100*$AM444,0)</f>
        <v>0</v>
      </c>
      <c r="Q444" s="137">
        <f>IF(AND(Q$3&gt;=$K444,Q$3&lt;$L444),100*$AM444,0)</f>
        <v>0</v>
      </c>
      <c r="R444" s="137">
        <f>IF(AND(R$3&gt;=$K444,R$3&lt;$L444),100*$AM444,0)</f>
        <v>0</v>
      </c>
      <c r="S444" s="137">
        <f>IF(AND(S$3&gt;=$K444,S$3&lt;$L444),100*$AM444,0)</f>
        <v>0</v>
      </c>
      <c r="T444" s="137">
        <f>IF(AND(T$3&gt;=$K444,T$3&lt;$L444),100*$AM444,0)</f>
        <v>0</v>
      </c>
      <c r="U444" s="137">
        <f>IF(AND(U$3&gt;=$K444,U$3&lt;$L444),100*$AM444,0)</f>
        <v>0</v>
      </c>
      <c r="V444" s="137">
        <f>IF(AND(V$3&gt;=$K444,V$3&lt;$L444),100*$AM444,0)</f>
        <v>100</v>
      </c>
      <c r="W444" s="137">
        <f>IF(AND(W$3&gt;=$K444,W$3&lt;$L444),100*$AM444,0)</f>
        <v>100</v>
      </c>
      <c r="X444" s="137">
        <f>IF(AND(X$3&gt;=$K444,X$3&lt;$L444),100*$AM444,0)</f>
        <v>100</v>
      </c>
      <c r="Y444" s="137">
        <f>IF(AND(Y$3&gt;=$K444,Y$3&lt;$L444),100*$AM444,0)</f>
        <v>100</v>
      </c>
      <c r="Z444" s="137">
        <f>IF(AND(Z$3&gt;=$K444,Z$3&lt;$L444),100*$AM444,0)</f>
        <v>100</v>
      </c>
      <c r="AA444" s="137">
        <f>IF(AND(AA$3&gt;=$K444,AA$3&lt;$L444),100*$AM444,0)</f>
        <v>100</v>
      </c>
      <c r="AB444" s="137">
        <f>IF(AND(AB$3&gt;=$K444,AB$3&lt;$L444),100*$AM444,0)</f>
        <v>100</v>
      </c>
      <c r="AC444" s="137">
        <f>IF(AND(AC$3&gt;=$K444,AC$3&lt;$L444),100*$AM444,0)</f>
        <v>100</v>
      </c>
      <c r="AD444" s="137">
        <f>IF(AND(AD$3&gt;=$K444,AD$3&lt;$L444),100*$AM444,0)</f>
        <v>0</v>
      </c>
      <c r="AE444" s="137">
        <f>IF(AND(AE$3&gt;=$K444,AE$3&lt;$L444),100*$AM444,0)</f>
        <v>0</v>
      </c>
      <c r="AF444" s="137">
        <f>IF(AND(AF$3&gt;=$K444,AF$3&lt;$L444),100*$AM444,0)</f>
        <v>0</v>
      </c>
      <c r="AG444" s="137">
        <f>IF(AND(AG$3&gt;=$K444,AG$3&lt;$L444),100*$AM444,0)</f>
        <v>0</v>
      </c>
      <c r="AH444" s="137">
        <f>IF(AND(AH$3&gt;=$K444,AH$3&lt;$L444),100*$AM444,0)</f>
        <v>0</v>
      </c>
      <c r="AI444" s="137">
        <f>IF(AND(AI$3&gt;=$K444,AI$3&lt;$L444),100*$AM444,0)</f>
        <v>0</v>
      </c>
      <c r="AJ444" s="137">
        <f>IF(AND(AJ$3&gt;=$K444,AJ$3&lt;$L444),100*$AM444,0)</f>
        <v>0</v>
      </c>
      <c r="AK444" s="136">
        <f ca="1">IF(AND(AND($AK$3&lt;=B444,B444&lt;=$AK$1),B444&lt;&gt;""),1,0)</f>
        <v>1</v>
      </c>
      <c r="AL444" s="136">
        <f t="shared" si="7"/>
        <v>1</v>
      </c>
      <c r="AM444" s="136">
        <v>1</v>
      </c>
    </row>
    <row r="445" spans="1:39" ht="54">
      <c r="A445" s="148">
        <v>291</v>
      </c>
      <c r="B445" s="152">
        <v>46069</v>
      </c>
      <c r="C445" s="154">
        <v>9</v>
      </c>
      <c r="D445" s="154">
        <v>17</v>
      </c>
      <c r="E445" s="153" t="s">
        <v>39</v>
      </c>
      <c r="F445" s="207" t="s">
        <v>38</v>
      </c>
      <c r="G445" s="207" t="s">
        <v>100</v>
      </c>
      <c r="H445" s="138" t="str">
        <f>IF(OR(G445="中止",G445="取消"),"998",IF(ISNA(MATCH($E445,施設情報!$B$2:$B$96,0)),"999",INDEX(施設情報!$C$2:$C$96,MATCH($E445,施設情報!$B$2:$B$96,0))))</f>
        <v>002</v>
      </c>
      <c r="I445" s="139">
        <f>B445</f>
        <v>46069</v>
      </c>
      <c r="J445" s="137" t="str">
        <f>H445&amp;"-"&amp;I445</f>
        <v>002-46069</v>
      </c>
      <c r="K445" s="137">
        <f>C445/24</f>
        <v>0.375</v>
      </c>
      <c r="L445" s="137">
        <f>D445/24</f>
        <v>0.70833333333333337</v>
      </c>
      <c r="M445" s="137">
        <f>IF(AND(M$3&gt;=$K445,M$3&lt;$L445),100*$AM445,0)</f>
        <v>0</v>
      </c>
      <c r="N445" s="137">
        <f>IF(AND(N$3&gt;=$K445,N$3&lt;$L445),100*$AM445,0)</f>
        <v>0</v>
      </c>
      <c r="O445" s="137">
        <f>IF(AND(O$3&gt;=$K445,O$3&lt;$L445),100*$AM445,0)</f>
        <v>0</v>
      </c>
      <c r="P445" s="137">
        <f>IF(AND(P$3&gt;=$K445,P$3&lt;$L445),100*$AM445,0)</f>
        <v>0</v>
      </c>
      <c r="Q445" s="137">
        <f>IF(AND(Q$3&gt;=$K445,Q$3&lt;$L445),100*$AM445,0)</f>
        <v>0</v>
      </c>
      <c r="R445" s="137">
        <f>IF(AND(R$3&gt;=$K445,R$3&lt;$L445),100*$AM445,0)</f>
        <v>0</v>
      </c>
      <c r="S445" s="137">
        <f>IF(AND(S$3&gt;=$K445,S$3&lt;$L445),100*$AM445,0)</f>
        <v>0</v>
      </c>
      <c r="T445" s="137">
        <f>IF(AND(T$3&gt;=$K445,T$3&lt;$L445),100*$AM445,0)</f>
        <v>0</v>
      </c>
      <c r="U445" s="137">
        <f>IF(AND(U$3&gt;=$K445,U$3&lt;$L445),100*$AM445,0)</f>
        <v>0</v>
      </c>
      <c r="V445" s="137">
        <f>IF(AND(V$3&gt;=$K445,V$3&lt;$L445),100*$AM445,0)</f>
        <v>100</v>
      </c>
      <c r="W445" s="137">
        <f>IF(AND(W$3&gt;=$K445,W$3&lt;$L445),100*$AM445,0)</f>
        <v>100</v>
      </c>
      <c r="X445" s="137">
        <f>IF(AND(X$3&gt;=$K445,X$3&lt;$L445),100*$AM445,0)</f>
        <v>100</v>
      </c>
      <c r="Y445" s="137">
        <f>IF(AND(Y$3&gt;=$K445,Y$3&lt;$L445),100*$AM445,0)</f>
        <v>100</v>
      </c>
      <c r="Z445" s="137">
        <f>IF(AND(Z$3&gt;=$K445,Z$3&lt;$L445),100*$AM445,0)</f>
        <v>100</v>
      </c>
      <c r="AA445" s="137">
        <f>IF(AND(AA$3&gt;=$K445,AA$3&lt;$L445),100*$AM445,0)</f>
        <v>100</v>
      </c>
      <c r="AB445" s="137">
        <f>IF(AND(AB$3&gt;=$K445,AB$3&lt;$L445),100*$AM445,0)</f>
        <v>100</v>
      </c>
      <c r="AC445" s="137">
        <f>IF(AND(AC$3&gt;=$K445,AC$3&lt;$L445),100*$AM445,0)</f>
        <v>100</v>
      </c>
      <c r="AD445" s="137">
        <f>IF(AND(AD$3&gt;=$K445,AD$3&lt;$L445),100*$AM445,0)</f>
        <v>0</v>
      </c>
      <c r="AE445" s="137">
        <f>IF(AND(AE$3&gt;=$K445,AE$3&lt;$L445),100*$AM445,0)</f>
        <v>0</v>
      </c>
      <c r="AF445" s="137">
        <f>IF(AND(AF$3&gt;=$K445,AF$3&lt;$L445),100*$AM445,0)</f>
        <v>0</v>
      </c>
      <c r="AG445" s="137">
        <f>IF(AND(AG$3&gt;=$K445,AG$3&lt;$L445),100*$AM445,0)</f>
        <v>0</v>
      </c>
      <c r="AH445" s="137">
        <f>IF(AND(AH$3&gt;=$K445,AH$3&lt;$L445),100*$AM445,0)</f>
        <v>0</v>
      </c>
      <c r="AI445" s="137">
        <f>IF(AND(AI$3&gt;=$K445,AI$3&lt;$L445),100*$AM445,0)</f>
        <v>0</v>
      </c>
      <c r="AJ445" s="137">
        <f>IF(AND(AJ$3&gt;=$K445,AJ$3&lt;$L445),100*$AM445,0)</f>
        <v>0</v>
      </c>
      <c r="AK445" s="136">
        <f ca="1">IF(AND(AND($AK$3&lt;=B445,B445&lt;=$AK$1),B445&lt;&gt;""),1,0)</f>
        <v>1</v>
      </c>
      <c r="AL445" s="136">
        <f t="shared" si="7"/>
        <v>1</v>
      </c>
      <c r="AM445" s="136">
        <v>1</v>
      </c>
    </row>
    <row r="446" spans="1:39" ht="56.25">
      <c r="A446" s="148">
        <v>341</v>
      </c>
      <c r="B446" s="152">
        <v>46069</v>
      </c>
      <c r="C446" s="154">
        <v>9</v>
      </c>
      <c r="D446" s="154">
        <v>17</v>
      </c>
      <c r="E446" s="153" t="s">
        <v>53</v>
      </c>
      <c r="F446" s="207" t="s">
        <v>96</v>
      </c>
      <c r="G446" s="207" t="s">
        <v>1</v>
      </c>
      <c r="H446" s="138" t="str">
        <f>IF(OR(G446="中止",G446="取消"),"998",IF(ISNA(MATCH($E446,施設情報!$B$2:$B$96,0)),"999",INDEX(施設情報!$C$2:$C$96,MATCH($E446,施設情報!$B$2:$B$96,0))))</f>
        <v>024</v>
      </c>
      <c r="I446" s="139">
        <f>B446</f>
        <v>46069</v>
      </c>
      <c r="J446" s="137" t="str">
        <f>H446&amp;"-"&amp;I446</f>
        <v>024-46069</v>
      </c>
      <c r="K446" s="137">
        <f>C446/24</f>
        <v>0.375</v>
      </c>
      <c r="L446" s="137">
        <f>D446/24</f>
        <v>0.70833333333333337</v>
      </c>
      <c r="M446" s="137">
        <f>IF(AND(M$3&gt;=$K446,M$3&lt;$L446),100*$AM446,0)</f>
        <v>0</v>
      </c>
      <c r="N446" s="137">
        <f>IF(AND(N$3&gt;=$K446,N$3&lt;$L446),100*$AM446,0)</f>
        <v>0</v>
      </c>
      <c r="O446" s="137">
        <f>IF(AND(O$3&gt;=$K446,O$3&lt;$L446),100*$AM446,0)</f>
        <v>0</v>
      </c>
      <c r="P446" s="137">
        <f>IF(AND(P$3&gt;=$K446,P$3&lt;$L446),100*$AM446,0)</f>
        <v>0</v>
      </c>
      <c r="Q446" s="137">
        <f>IF(AND(Q$3&gt;=$K446,Q$3&lt;$L446),100*$AM446,0)</f>
        <v>0</v>
      </c>
      <c r="R446" s="137">
        <f>IF(AND(R$3&gt;=$K446,R$3&lt;$L446),100*$AM446,0)</f>
        <v>0</v>
      </c>
      <c r="S446" s="137">
        <f>IF(AND(S$3&gt;=$K446,S$3&lt;$L446),100*$AM446,0)</f>
        <v>0</v>
      </c>
      <c r="T446" s="137">
        <f>IF(AND(T$3&gt;=$K446,T$3&lt;$L446),100*$AM446,0)</f>
        <v>0</v>
      </c>
      <c r="U446" s="137">
        <f>IF(AND(U$3&gt;=$K446,U$3&lt;$L446),100*$AM446,0)</f>
        <v>0</v>
      </c>
      <c r="V446" s="137">
        <f>IF(AND(V$3&gt;=$K446,V$3&lt;$L446),100*$AM446,0)</f>
        <v>100</v>
      </c>
      <c r="W446" s="137">
        <f>IF(AND(W$3&gt;=$K446,W$3&lt;$L446),100*$AM446,0)</f>
        <v>100</v>
      </c>
      <c r="X446" s="137">
        <f>IF(AND(X$3&gt;=$K446,X$3&lt;$L446),100*$AM446,0)</f>
        <v>100</v>
      </c>
      <c r="Y446" s="137">
        <f>IF(AND(Y$3&gt;=$K446,Y$3&lt;$L446),100*$AM446,0)</f>
        <v>100</v>
      </c>
      <c r="Z446" s="137">
        <f>IF(AND(Z$3&gt;=$K446,Z$3&lt;$L446),100*$AM446,0)</f>
        <v>100</v>
      </c>
      <c r="AA446" s="137">
        <f>IF(AND(AA$3&gt;=$K446,AA$3&lt;$L446),100*$AM446,0)</f>
        <v>100</v>
      </c>
      <c r="AB446" s="137">
        <f>IF(AND(AB$3&gt;=$K446,AB$3&lt;$L446),100*$AM446,0)</f>
        <v>100</v>
      </c>
      <c r="AC446" s="137">
        <f>IF(AND(AC$3&gt;=$K446,AC$3&lt;$L446),100*$AM446,0)</f>
        <v>100</v>
      </c>
      <c r="AD446" s="137">
        <f>IF(AND(AD$3&gt;=$K446,AD$3&lt;$L446),100*$AM446,0)</f>
        <v>0</v>
      </c>
      <c r="AE446" s="137">
        <f>IF(AND(AE$3&gt;=$K446,AE$3&lt;$L446),100*$AM446,0)</f>
        <v>0</v>
      </c>
      <c r="AF446" s="137">
        <f>IF(AND(AF$3&gt;=$K446,AF$3&lt;$L446),100*$AM446,0)</f>
        <v>0</v>
      </c>
      <c r="AG446" s="137">
        <f>IF(AND(AG$3&gt;=$K446,AG$3&lt;$L446),100*$AM446,0)</f>
        <v>0</v>
      </c>
      <c r="AH446" s="137">
        <f>IF(AND(AH$3&gt;=$K446,AH$3&lt;$L446),100*$AM446,0)</f>
        <v>0</v>
      </c>
      <c r="AI446" s="137">
        <f>IF(AND(AI$3&gt;=$K446,AI$3&lt;$L446),100*$AM446,0)</f>
        <v>0</v>
      </c>
      <c r="AJ446" s="137">
        <f>IF(AND(AJ$3&gt;=$K446,AJ$3&lt;$L446),100*$AM446,0)</f>
        <v>0</v>
      </c>
      <c r="AK446" s="136">
        <f ca="1">IF(AND(AND($AK$3&lt;=B446,B446&lt;=$AK$1),B446&lt;&gt;""),1,0)</f>
        <v>1</v>
      </c>
      <c r="AL446" s="136">
        <f t="shared" si="7"/>
        <v>1</v>
      </c>
      <c r="AM446" s="136">
        <v>1</v>
      </c>
    </row>
    <row r="447" spans="1:39" ht="54">
      <c r="A447" s="148">
        <v>452</v>
      </c>
      <c r="B447" s="152">
        <v>46069</v>
      </c>
      <c r="C447" s="154">
        <v>9</v>
      </c>
      <c r="D447" s="154">
        <v>17</v>
      </c>
      <c r="E447" s="214" t="s">
        <v>39</v>
      </c>
      <c r="F447" s="207" t="s">
        <v>38</v>
      </c>
      <c r="G447" s="207" t="s">
        <v>493</v>
      </c>
      <c r="H447" s="138" t="str">
        <f>IF(OR(G447="中止",G447="取消"),"998",IF(ISNA(MATCH($E447,施設情報!$B$2:$B$96,0)),"999",INDEX(施設情報!$C$2:$C$96,MATCH($E447,施設情報!$B$2:$B$96,0))))</f>
        <v>998</v>
      </c>
      <c r="I447" s="139">
        <f>B447</f>
        <v>46069</v>
      </c>
      <c r="J447" s="137" t="str">
        <f>H447&amp;"-"&amp;I447</f>
        <v>998-46069</v>
      </c>
      <c r="K447" s="137">
        <f>C447/24</f>
        <v>0.375</v>
      </c>
      <c r="L447" s="137">
        <f>D447/24</f>
        <v>0.70833333333333337</v>
      </c>
      <c r="M447" s="137">
        <f>IF(AND(M$3&gt;=$K447,M$3&lt;$L447),100*$AM447,0)</f>
        <v>0</v>
      </c>
      <c r="N447" s="137">
        <f>IF(AND(N$3&gt;=$K447,N$3&lt;$L447),100*$AM447,0)</f>
        <v>0</v>
      </c>
      <c r="O447" s="137">
        <f>IF(AND(O$3&gt;=$K447,O$3&lt;$L447),100*$AM447,0)</f>
        <v>0</v>
      </c>
      <c r="P447" s="137">
        <f>IF(AND(P$3&gt;=$K447,P$3&lt;$L447),100*$AM447,0)</f>
        <v>0</v>
      </c>
      <c r="Q447" s="137">
        <f>IF(AND(Q$3&gt;=$K447,Q$3&lt;$L447),100*$AM447,0)</f>
        <v>0</v>
      </c>
      <c r="R447" s="137">
        <f>IF(AND(R$3&gt;=$K447,R$3&lt;$L447),100*$AM447,0)</f>
        <v>0</v>
      </c>
      <c r="S447" s="137">
        <f>IF(AND(S$3&gt;=$K447,S$3&lt;$L447),100*$AM447,0)</f>
        <v>0</v>
      </c>
      <c r="T447" s="137">
        <f>IF(AND(T$3&gt;=$K447,T$3&lt;$L447),100*$AM447,0)</f>
        <v>0</v>
      </c>
      <c r="U447" s="137">
        <f>IF(AND(U$3&gt;=$K447,U$3&lt;$L447),100*$AM447,0)</f>
        <v>0</v>
      </c>
      <c r="V447" s="137">
        <f>IF(AND(V$3&gt;=$K447,V$3&lt;$L447),100*$AM447,0)</f>
        <v>100</v>
      </c>
      <c r="W447" s="137">
        <f>IF(AND(W$3&gt;=$K447,W$3&lt;$L447),100*$AM447,0)</f>
        <v>100</v>
      </c>
      <c r="X447" s="137">
        <f>IF(AND(X$3&gt;=$K447,X$3&lt;$L447),100*$AM447,0)</f>
        <v>100</v>
      </c>
      <c r="Y447" s="137">
        <f>IF(AND(Y$3&gt;=$K447,Y$3&lt;$L447),100*$AM447,0)</f>
        <v>100</v>
      </c>
      <c r="Z447" s="137">
        <f>IF(AND(Z$3&gt;=$K447,Z$3&lt;$L447),100*$AM447,0)</f>
        <v>100</v>
      </c>
      <c r="AA447" s="137">
        <f>IF(AND(AA$3&gt;=$K447,AA$3&lt;$L447),100*$AM447,0)</f>
        <v>100</v>
      </c>
      <c r="AB447" s="137">
        <f>IF(AND(AB$3&gt;=$K447,AB$3&lt;$L447),100*$AM447,0)</f>
        <v>100</v>
      </c>
      <c r="AC447" s="137">
        <f>IF(AND(AC$3&gt;=$K447,AC$3&lt;$L447),100*$AM447,0)</f>
        <v>100</v>
      </c>
      <c r="AD447" s="137">
        <f>IF(AND(AD$3&gt;=$K447,AD$3&lt;$L447),100*$AM447,0)</f>
        <v>0</v>
      </c>
      <c r="AE447" s="137">
        <f>IF(AND(AE$3&gt;=$K447,AE$3&lt;$L447),100*$AM447,0)</f>
        <v>0</v>
      </c>
      <c r="AF447" s="137">
        <f>IF(AND(AF$3&gt;=$K447,AF$3&lt;$L447),100*$AM447,0)</f>
        <v>0</v>
      </c>
      <c r="AG447" s="137">
        <f>IF(AND(AG$3&gt;=$K447,AG$3&lt;$L447),100*$AM447,0)</f>
        <v>0</v>
      </c>
      <c r="AH447" s="137">
        <f>IF(AND(AH$3&gt;=$K447,AH$3&lt;$L447),100*$AM447,0)</f>
        <v>0</v>
      </c>
      <c r="AI447" s="137">
        <f>IF(AND(AI$3&gt;=$K447,AI$3&lt;$L447),100*$AM447,0)</f>
        <v>0</v>
      </c>
      <c r="AJ447" s="137">
        <f>IF(AND(AJ$3&gt;=$K447,AJ$3&lt;$L447),100*$AM447,0)</f>
        <v>0</v>
      </c>
      <c r="AK447" s="136">
        <f ca="1">IF(AND(AND($AK$3&lt;=B447,B447&lt;=$AK$1),B447&lt;&gt;""),1,0)</f>
        <v>1</v>
      </c>
      <c r="AL447" s="136">
        <f t="shared" si="7"/>
        <v>1</v>
      </c>
      <c r="AM447" s="136">
        <v>1</v>
      </c>
    </row>
    <row r="448" spans="1:39" ht="56.25">
      <c r="A448" s="148">
        <v>453</v>
      </c>
      <c r="B448" s="152">
        <v>46069</v>
      </c>
      <c r="C448" s="154">
        <v>9</v>
      </c>
      <c r="D448" s="154">
        <v>17</v>
      </c>
      <c r="E448" s="214" t="s">
        <v>31</v>
      </c>
      <c r="F448" s="207" t="s">
        <v>38</v>
      </c>
      <c r="G448" s="207" t="s">
        <v>493</v>
      </c>
      <c r="H448" s="138" t="str">
        <f>IF(OR(G448="中止",G448="取消"),"998",IF(ISNA(MATCH($E448,施設情報!$B$2:$B$96,0)),"999",INDEX(施設情報!$C$2:$C$96,MATCH($E448,施設情報!$B$2:$B$96,0))))</f>
        <v>998</v>
      </c>
      <c r="I448" s="139">
        <f>B448</f>
        <v>46069</v>
      </c>
      <c r="J448" s="137" t="str">
        <f>H448&amp;"-"&amp;I448</f>
        <v>998-46069</v>
      </c>
      <c r="K448" s="137">
        <f>C448/24</f>
        <v>0.375</v>
      </c>
      <c r="L448" s="137">
        <f>D448/24</f>
        <v>0.70833333333333337</v>
      </c>
      <c r="M448" s="137">
        <f>IF(AND(M$3&gt;=$K448,M$3&lt;$L448),100*$AM448,0)</f>
        <v>0</v>
      </c>
      <c r="N448" s="137">
        <f>IF(AND(N$3&gt;=$K448,N$3&lt;$L448),100*$AM448,0)</f>
        <v>0</v>
      </c>
      <c r="O448" s="137">
        <f>IF(AND(O$3&gt;=$K448,O$3&lt;$L448),100*$AM448,0)</f>
        <v>0</v>
      </c>
      <c r="P448" s="137">
        <f>IF(AND(P$3&gt;=$K448,P$3&lt;$L448),100*$AM448,0)</f>
        <v>0</v>
      </c>
      <c r="Q448" s="137">
        <f>IF(AND(Q$3&gt;=$K448,Q$3&lt;$L448),100*$AM448,0)</f>
        <v>0</v>
      </c>
      <c r="R448" s="137">
        <f>IF(AND(R$3&gt;=$K448,R$3&lt;$L448),100*$AM448,0)</f>
        <v>0</v>
      </c>
      <c r="S448" s="137">
        <f>IF(AND(S$3&gt;=$K448,S$3&lt;$L448),100*$AM448,0)</f>
        <v>0</v>
      </c>
      <c r="T448" s="137">
        <f>IF(AND(T$3&gt;=$K448,T$3&lt;$L448),100*$AM448,0)</f>
        <v>0</v>
      </c>
      <c r="U448" s="137">
        <f>IF(AND(U$3&gt;=$K448,U$3&lt;$L448),100*$AM448,0)</f>
        <v>0</v>
      </c>
      <c r="V448" s="137">
        <f>IF(AND(V$3&gt;=$K448,V$3&lt;$L448),100*$AM448,0)</f>
        <v>100</v>
      </c>
      <c r="W448" s="137">
        <f>IF(AND(W$3&gt;=$K448,W$3&lt;$L448),100*$AM448,0)</f>
        <v>100</v>
      </c>
      <c r="X448" s="137">
        <f>IF(AND(X$3&gt;=$K448,X$3&lt;$L448),100*$AM448,0)</f>
        <v>100</v>
      </c>
      <c r="Y448" s="137">
        <f>IF(AND(Y$3&gt;=$K448,Y$3&lt;$L448),100*$AM448,0)</f>
        <v>100</v>
      </c>
      <c r="Z448" s="137">
        <f>IF(AND(Z$3&gt;=$K448,Z$3&lt;$L448),100*$AM448,0)</f>
        <v>100</v>
      </c>
      <c r="AA448" s="137">
        <f>IF(AND(AA$3&gt;=$K448,AA$3&lt;$L448),100*$AM448,0)</f>
        <v>100</v>
      </c>
      <c r="AB448" s="137">
        <f>IF(AND(AB$3&gt;=$K448,AB$3&lt;$L448),100*$AM448,0)</f>
        <v>100</v>
      </c>
      <c r="AC448" s="137">
        <f>IF(AND(AC$3&gt;=$K448,AC$3&lt;$L448),100*$AM448,0)</f>
        <v>100</v>
      </c>
      <c r="AD448" s="137">
        <f>IF(AND(AD$3&gt;=$K448,AD$3&lt;$L448),100*$AM448,0)</f>
        <v>0</v>
      </c>
      <c r="AE448" s="137">
        <f>IF(AND(AE$3&gt;=$K448,AE$3&lt;$L448),100*$AM448,0)</f>
        <v>0</v>
      </c>
      <c r="AF448" s="137">
        <f>IF(AND(AF$3&gt;=$K448,AF$3&lt;$L448),100*$AM448,0)</f>
        <v>0</v>
      </c>
      <c r="AG448" s="137">
        <f>IF(AND(AG$3&gt;=$K448,AG$3&lt;$L448),100*$AM448,0)</f>
        <v>0</v>
      </c>
      <c r="AH448" s="137">
        <f>IF(AND(AH$3&gt;=$K448,AH$3&lt;$L448),100*$AM448,0)</f>
        <v>0</v>
      </c>
      <c r="AI448" s="137">
        <f>IF(AND(AI$3&gt;=$K448,AI$3&lt;$L448),100*$AM448,0)</f>
        <v>0</v>
      </c>
      <c r="AJ448" s="137">
        <f>IF(AND(AJ$3&gt;=$K448,AJ$3&lt;$L448),100*$AM448,0)</f>
        <v>0</v>
      </c>
      <c r="AK448" s="136">
        <f ca="1">IF(AND(AND($AK$3&lt;=B448,B448&lt;=$AK$1),B448&lt;&gt;""),1,0)</f>
        <v>1</v>
      </c>
      <c r="AL448" s="136">
        <f t="shared" si="7"/>
        <v>1</v>
      </c>
      <c r="AM448" s="136">
        <v>1</v>
      </c>
    </row>
    <row r="449" spans="1:39" ht="37.5">
      <c r="A449" s="148">
        <v>454</v>
      </c>
      <c r="B449" s="152">
        <v>46069</v>
      </c>
      <c r="C449" s="154">
        <v>9</v>
      </c>
      <c r="D449" s="154">
        <v>17</v>
      </c>
      <c r="E449" s="214" t="s">
        <v>2</v>
      </c>
      <c r="F449" s="207" t="s">
        <v>38</v>
      </c>
      <c r="G449" s="207" t="s">
        <v>493</v>
      </c>
      <c r="H449" s="138" t="str">
        <f>IF(OR(G449="中止",G449="取消"),"998",IF(ISNA(MATCH($E449,施設情報!$B$2:$B$96,0)),"999",INDEX(施設情報!$C$2:$C$96,MATCH($E449,施設情報!$B$2:$B$96,0))))</f>
        <v>998</v>
      </c>
      <c r="I449" s="139">
        <f>B449</f>
        <v>46069</v>
      </c>
      <c r="J449" s="137" t="str">
        <f>H449&amp;"-"&amp;I449</f>
        <v>998-46069</v>
      </c>
      <c r="K449" s="137">
        <f>C449/24</f>
        <v>0.375</v>
      </c>
      <c r="L449" s="137">
        <f>D449/24</f>
        <v>0.70833333333333337</v>
      </c>
      <c r="M449" s="137">
        <f>IF(AND(M$3&gt;=$K449,M$3&lt;$L449),100*$AM449,0)</f>
        <v>0</v>
      </c>
      <c r="N449" s="137">
        <f>IF(AND(N$3&gt;=$K449,N$3&lt;$L449),100*$AM449,0)</f>
        <v>0</v>
      </c>
      <c r="O449" s="137">
        <f>IF(AND(O$3&gt;=$K449,O$3&lt;$L449),100*$AM449,0)</f>
        <v>0</v>
      </c>
      <c r="P449" s="137">
        <f>IF(AND(P$3&gt;=$K449,P$3&lt;$L449),100*$AM449,0)</f>
        <v>0</v>
      </c>
      <c r="Q449" s="137">
        <f>IF(AND(Q$3&gt;=$K449,Q$3&lt;$L449),100*$AM449,0)</f>
        <v>0</v>
      </c>
      <c r="R449" s="137">
        <f>IF(AND(R$3&gt;=$K449,R$3&lt;$L449),100*$AM449,0)</f>
        <v>0</v>
      </c>
      <c r="S449" s="137">
        <f>IF(AND(S$3&gt;=$K449,S$3&lt;$L449),100*$AM449,0)</f>
        <v>0</v>
      </c>
      <c r="T449" s="137">
        <f>IF(AND(T$3&gt;=$K449,T$3&lt;$L449),100*$AM449,0)</f>
        <v>0</v>
      </c>
      <c r="U449" s="137">
        <f>IF(AND(U$3&gt;=$K449,U$3&lt;$L449),100*$AM449,0)</f>
        <v>0</v>
      </c>
      <c r="V449" s="137">
        <f>IF(AND(V$3&gt;=$K449,V$3&lt;$L449),100*$AM449,0)</f>
        <v>100</v>
      </c>
      <c r="W449" s="137">
        <f>IF(AND(W$3&gt;=$K449,W$3&lt;$L449),100*$AM449,0)</f>
        <v>100</v>
      </c>
      <c r="X449" s="137">
        <f>IF(AND(X$3&gt;=$K449,X$3&lt;$L449),100*$AM449,0)</f>
        <v>100</v>
      </c>
      <c r="Y449" s="137">
        <f>IF(AND(Y$3&gt;=$K449,Y$3&lt;$L449),100*$AM449,0)</f>
        <v>100</v>
      </c>
      <c r="Z449" s="137">
        <f>IF(AND(Z$3&gt;=$K449,Z$3&lt;$L449),100*$AM449,0)</f>
        <v>100</v>
      </c>
      <c r="AA449" s="137">
        <f>IF(AND(AA$3&gt;=$K449,AA$3&lt;$L449),100*$AM449,0)</f>
        <v>100</v>
      </c>
      <c r="AB449" s="137">
        <f>IF(AND(AB$3&gt;=$K449,AB$3&lt;$L449),100*$AM449,0)</f>
        <v>100</v>
      </c>
      <c r="AC449" s="137">
        <f>IF(AND(AC$3&gt;=$K449,AC$3&lt;$L449),100*$AM449,0)</f>
        <v>100</v>
      </c>
      <c r="AD449" s="137">
        <f>IF(AND(AD$3&gt;=$K449,AD$3&lt;$L449),100*$AM449,0)</f>
        <v>0</v>
      </c>
      <c r="AE449" s="137">
        <f>IF(AND(AE$3&gt;=$K449,AE$3&lt;$L449),100*$AM449,0)</f>
        <v>0</v>
      </c>
      <c r="AF449" s="137">
        <f>IF(AND(AF$3&gt;=$K449,AF$3&lt;$L449),100*$AM449,0)</f>
        <v>0</v>
      </c>
      <c r="AG449" s="137">
        <f>IF(AND(AG$3&gt;=$K449,AG$3&lt;$L449),100*$AM449,0)</f>
        <v>0</v>
      </c>
      <c r="AH449" s="137">
        <f>IF(AND(AH$3&gt;=$K449,AH$3&lt;$L449),100*$AM449,0)</f>
        <v>0</v>
      </c>
      <c r="AI449" s="137">
        <f>IF(AND(AI$3&gt;=$K449,AI$3&lt;$L449),100*$AM449,0)</f>
        <v>0</v>
      </c>
      <c r="AJ449" s="137">
        <f>IF(AND(AJ$3&gt;=$K449,AJ$3&lt;$L449),100*$AM449,0)</f>
        <v>0</v>
      </c>
      <c r="AK449" s="136">
        <f ca="1">IF(AND(AND($AK$3&lt;=B449,B449&lt;=$AK$1),B449&lt;&gt;""),1,0)</f>
        <v>1</v>
      </c>
      <c r="AL449" s="136">
        <f t="shared" si="7"/>
        <v>1</v>
      </c>
      <c r="AM449" s="136">
        <v>1</v>
      </c>
    </row>
    <row r="450" spans="1:39" ht="54">
      <c r="A450" s="148">
        <v>521</v>
      </c>
      <c r="B450" s="149">
        <v>46069</v>
      </c>
      <c r="C450" s="150">
        <v>9</v>
      </c>
      <c r="D450" s="150">
        <v>17</v>
      </c>
      <c r="E450" s="153" t="s">
        <v>39</v>
      </c>
      <c r="F450" s="156" t="s">
        <v>494</v>
      </c>
      <c r="G450" s="207" t="s">
        <v>1</v>
      </c>
      <c r="H450" s="138" t="str">
        <f>IF(OR(G450="中止",G450="取消"),"998",IF(ISNA(MATCH($E450,施設情報!$B$2:$B$96,0)),"999",INDEX(施設情報!$C$2:$C$96,MATCH($E450,施設情報!$B$2:$B$96,0))))</f>
        <v>002</v>
      </c>
      <c r="I450" s="139">
        <f>B450</f>
        <v>46069</v>
      </c>
      <c r="J450" s="137" t="str">
        <f>H450&amp;"-"&amp;I450</f>
        <v>002-46069</v>
      </c>
      <c r="K450" s="137">
        <f>C450/24</f>
        <v>0.375</v>
      </c>
      <c r="L450" s="137">
        <f>D450/24</f>
        <v>0.70833333333333337</v>
      </c>
      <c r="M450" s="137">
        <f>IF(AND(M$3&gt;=$K450,M$3&lt;$L450),100*$AM450,0)</f>
        <v>0</v>
      </c>
      <c r="N450" s="137">
        <f>IF(AND(N$3&gt;=$K450,N$3&lt;$L450),100*$AM450,0)</f>
        <v>0</v>
      </c>
      <c r="O450" s="137">
        <f>IF(AND(O$3&gt;=$K450,O$3&lt;$L450),100*$AM450,0)</f>
        <v>0</v>
      </c>
      <c r="P450" s="137">
        <f>IF(AND(P$3&gt;=$K450,P$3&lt;$L450),100*$AM450,0)</f>
        <v>0</v>
      </c>
      <c r="Q450" s="137">
        <f>IF(AND(Q$3&gt;=$K450,Q$3&lt;$L450),100*$AM450,0)</f>
        <v>0</v>
      </c>
      <c r="R450" s="137">
        <f>IF(AND(R$3&gt;=$K450,R$3&lt;$L450),100*$AM450,0)</f>
        <v>0</v>
      </c>
      <c r="S450" s="137">
        <f>IF(AND(S$3&gt;=$K450,S$3&lt;$L450),100*$AM450,0)</f>
        <v>0</v>
      </c>
      <c r="T450" s="137">
        <f>IF(AND(T$3&gt;=$K450,T$3&lt;$L450),100*$AM450,0)</f>
        <v>0</v>
      </c>
      <c r="U450" s="137">
        <f>IF(AND(U$3&gt;=$K450,U$3&lt;$L450),100*$AM450,0)</f>
        <v>0</v>
      </c>
      <c r="V450" s="137">
        <f>IF(AND(V$3&gt;=$K450,V$3&lt;$L450),100*$AM450,0)</f>
        <v>100</v>
      </c>
      <c r="W450" s="137">
        <f>IF(AND(W$3&gt;=$K450,W$3&lt;$L450),100*$AM450,0)</f>
        <v>100</v>
      </c>
      <c r="X450" s="137">
        <f>IF(AND(X$3&gt;=$K450,X$3&lt;$L450),100*$AM450,0)</f>
        <v>100</v>
      </c>
      <c r="Y450" s="137">
        <f>IF(AND(Y$3&gt;=$K450,Y$3&lt;$L450),100*$AM450,0)</f>
        <v>100</v>
      </c>
      <c r="Z450" s="137">
        <f>IF(AND(Z$3&gt;=$K450,Z$3&lt;$L450),100*$AM450,0)</f>
        <v>100</v>
      </c>
      <c r="AA450" s="137">
        <f>IF(AND(AA$3&gt;=$K450,AA$3&lt;$L450),100*$AM450,0)</f>
        <v>100</v>
      </c>
      <c r="AB450" s="137">
        <f>IF(AND(AB$3&gt;=$K450,AB$3&lt;$L450),100*$AM450,0)</f>
        <v>100</v>
      </c>
      <c r="AC450" s="137">
        <f>IF(AND(AC$3&gt;=$K450,AC$3&lt;$L450),100*$AM450,0)</f>
        <v>100</v>
      </c>
      <c r="AD450" s="137">
        <f>IF(AND(AD$3&gt;=$K450,AD$3&lt;$L450),100*$AM450,0)</f>
        <v>0</v>
      </c>
      <c r="AE450" s="137">
        <f>IF(AND(AE$3&gt;=$K450,AE$3&lt;$L450),100*$AM450,0)</f>
        <v>0</v>
      </c>
      <c r="AF450" s="137">
        <f>IF(AND(AF$3&gt;=$K450,AF$3&lt;$L450),100*$AM450,0)</f>
        <v>0</v>
      </c>
      <c r="AG450" s="137">
        <f>IF(AND(AG$3&gt;=$K450,AG$3&lt;$L450),100*$AM450,0)</f>
        <v>0</v>
      </c>
      <c r="AH450" s="137">
        <f>IF(AND(AH$3&gt;=$K450,AH$3&lt;$L450),100*$AM450,0)</f>
        <v>0</v>
      </c>
      <c r="AI450" s="137">
        <f>IF(AND(AI$3&gt;=$K450,AI$3&lt;$L450),100*$AM450,0)</f>
        <v>0</v>
      </c>
      <c r="AJ450" s="137">
        <f>IF(AND(AJ$3&gt;=$K450,AJ$3&lt;$L450),100*$AM450,0)</f>
        <v>0</v>
      </c>
      <c r="AK450" s="136">
        <f ca="1">IF(AND(AND($AK$3&lt;=B450,B450&lt;=$AK$1),B450&lt;&gt;""),1,0)</f>
        <v>1</v>
      </c>
      <c r="AL450" s="136">
        <f t="shared" si="7"/>
        <v>1</v>
      </c>
      <c r="AM450" s="136">
        <v>1</v>
      </c>
    </row>
    <row r="451" spans="1:39" ht="37.5">
      <c r="A451" s="148">
        <v>522</v>
      </c>
      <c r="B451" s="149">
        <v>46069</v>
      </c>
      <c r="C451" s="150">
        <v>9</v>
      </c>
      <c r="D451" s="150">
        <v>17</v>
      </c>
      <c r="E451" s="153" t="s">
        <v>40</v>
      </c>
      <c r="F451" s="156" t="s">
        <v>494</v>
      </c>
      <c r="G451" s="207" t="s">
        <v>1</v>
      </c>
      <c r="H451" s="138" t="str">
        <f>IF(OR(G451="中止",G451="取消"),"998",IF(ISNA(MATCH($E451,施設情報!$B$2:$B$96,0)),"999",INDEX(施設情報!$C$2:$C$96,MATCH($E451,施設情報!$B$2:$B$96,0))))</f>
        <v>003</v>
      </c>
      <c r="I451" s="139">
        <f>B451</f>
        <v>46069</v>
      </c>
      <c r="J451" s="137" t="str">
        <f>H451&amp;"-"&amp;I451</f>
        <v>003-46069</v>
      </c>
      <c r="K451" s="137">
        <f>C451/24</f>
        <v>0.375</v>
      </c>
      <c r="L451" s="137">
        <f>D451/24</f>
        <v>0.70833333333333337</v>
      </c>
      <c r="M451" s="137">
        <f>IF(AND(M$3&gt;=$K451,M$3&lt;$L451),100*$AM451,0)</f>
        <v>0</v>
      </c>
      <c r="N451" s="137">
        <f>IF(AND(N$3&gt;=$K451,N$3&lt;$L451),100*$AM451,0)</f>
        <v>0</v>
      </c>
      <c r="O451" s="137">
        <f>IF(AND(O$3&gt;=$K451,O$3&lt;$L451),100*$AM451,0)</f>
        <v>0</v>
      </c>
      <c r="P451" s="137">
        <f>IF(AND(P$3&gt;=$K451,P$3&lt;$L451),100*$AM451,0)</f>
        <v>0</v>
      </c>
      <c r="Q451" s="137">
        <f>IF(AND(Q$3&gt;=$K451,Q$3&lt;$L451),100*$AM451,0)</f>
        <v>0</v>
      </c>
      <c r="R451" s="137">
        <f>IF(AND(R$3&gt;=$K451,R$3&lt;$L451),100*$AM451,0)</f>
        <v>0</v>
      </c>
      <c r="S451" s="137">
        <f>IF(AND(S$3&gt;=$K451,S$3&lt;$L451),100*$AM451,0)</f>
        <v>0</v>
      </c>
      <c r="T451" s="137">
        <f>IF(AND(T$3&gt;=$K451,T$3&lt;$L451),100*$AM451,0)</f>
        <v>0</v>
      </c>
      <c r="U451" s="137">
        <f>IF(AND(U$3&gt;=$K451,U$3&lt;$L451),100*$AM451,0)</f>
        <v>0</v>
      </c>
      <c r="V451" s="137">
        <f>IF(AND(V$3&gt;=$K451,V$3&lt;$L451),100*$AM451,0)</f>
        <v>100</v>
      </c>
      <c r="W451" s="137">
        <f>IF(AND(W$3&gt;=$K451,W$3&lt;$L451),100*$AM451,0)</f>
        <v>100</v>
      </c>
      <c r="X451" s="137">
        <f>IF(AND(X$3&gt;=$K451,X$3&lt;$L451),100*$AM451,0)</f>
        <v>100</v>
      </c>
      <c r="Y451" s="137">
        <f>IF(AND(Y$3&gt;=$K451,Y$3&lt;$L451),100*$AM451,0)</f>
        <v>100</v>
      </c>
      <c r="Z451" s="137">
        <f>IF(AND(Z$3&gt;=$K451,Z$3&lt;$L451),100*$AM451,0)</f>
        <v>100</v>
      </c>
      <c r="AA451" s="137">
        <f>IF(AND(AA$3&gt;=$K451,AA$3&lt;$L451),100*$AM451,0)</f>
        <v>100</v>
      </c>
      <c r="AB451" s="137">
        <f>IF(AND(AB$3&gt;=$K451,AB$3&lt;$L451),100*$AM451,0)</f>
        <v>100</v>
      </c>
      <c r="AC451" s="137">
        <f>IF(AND(AC$3&gt;=$K451,AC$3&lt;$L451),100*$AM451,0)</f>
        <v>100</v>
      </c>
      <c r="AD451" s="137">
        <f>IF(AND(AD$3&gt;=$K451,AD$3&lt;$L451),100*$AM451,0)</f>
        <v>0</v>
      </c>
      <c r="AE451" s="137">
        <f>IF(AND(AE$3&gt;=$K451,AE$3&lt;$L451),100*$AM451,0)</f>
        <v>0</v>
      </c>
      <c r="AF451" s="137">
        <f>IF(AND(AF$3&gt;=$K451,AF$3&lt;$L451),100*$AM451,0)</f>
        <v>0</v>
      </c>
      <c r="AG451" s="137">
        <f>IF(AND(AG$3&gt;=$K451,AG$3&lt;$L451),100*$AM451,0)</f>
        <v>0</v>
      </c>
      <c r="AH451" s="137">
        <f>IF(AND(AH$3&gt;=$K451,AH$3&lt;$L451),100*$AM451,0)</f>
        <v>0</v>
      </c>
      <c r="AI451" s="137">
        <f>IF(AND(AI$3&gt;=$K451,AI$3&lt;$L451),100*$AM451,0)</f>
        <v>0</v>
      </c>
      <c r="AJ451" s="137">
        <f>IF(AND(AJ$3&gt;=$K451,AJ$3&lt;$L451),100*$AM451,0)</f>
        <v>0</v>
      </c>
      <c r="AK451" s="136">
        <f ca="1">IF(AND(AND($AK$3&lt;=B451,B451&lt;=$AK$1),B451&lt;&gt;""),1,0)</f>
        <v>1</v>
      </c>
      <c r="AL451" s="136">
        <f t="shared" si="7"/>
        <v>1</v>
      </c>
      <c r="AM451" s="136">
        <v>1</v>
      </c>
    </row>
    <row r="452" spans="1:39" ht="75">
      <c r="A452" s="148">
        <v>523</v>
      </c>
      <c r="B452" s="149">
        <v>46069</v>
      </c>
      <c r="C452" s="150">
        <v>9</v>
      </c>
      <c r="D452" s="150">
        <v>17</v>
      </c>
      <c r="E452" s="153" t="s">
        <v>41</v>
      </c>
      <c r="F452" s="156" t="s">
        <v>494</v>
      </c>
      <c r="G452" s="207" t="s">
        <v>1</v>
      </c>
      <c r="H452" s="138" t="str">
        <f>IF(OR(G452="中止",G452="取消"),"998",IF(ISNA(MATCH($E452,施設情報!$B$2:$B$96,0)),"999",INDEX(施設情報!$C$2:$C$96,MATCH($E452,施設情報!$B$2:$B$96,0))))</f>
        <v>004</v>
      </c>
      <c r="I452" s="139">
        <f>B452</f>
        <v>46069</v>
      </c>
      <c r="J452" s="137" t="str">
        <f>H452&amp;"-"&amp;I452</f>
        <v>004-46069</v>
      </c>
      <c r="K452" s="137">
        <f>C452/24</f>
        <v>0.375</v>
      </c>
      <c r="L452" s="137">
        <f>D452/24</f>
        <v>0.70833333333333337</v>
      </c>
      <c r="M452" s="137">
        <f>IF(AND(M$3&gt;=$K452,M$3&lt;$L452),100*$AM452,0)</f>
        <v>0</v>
      </c>
      <c r="N452" s="137">
        <f>IF(AND(N$3&gt;=$K452,N$3&lt;$L452),100*$AM452,0)</f>
        <v>0</v>
      </c>
      <c r="O452" s="137">
        <f>IF(AND(O$3&gt;=$K452,O$3&lt;$L452),100*$AM452,0)</f>
        <v>0</v>
      </c>
      <c r="P452" s="137">
        <f>IF(AND(P$3&gt;=$K452,P$3&lt;$L452),100*$AM452,0)</f>
        <v>0</v>
      </c>
      <c r="Q452" s="137">
        <f>IF(AND(Q$3&gt;=$K452,Q$3&lt;$L452),100*$AM452,0)</f>
        <v>0</v>
      </c>
      <c r="R452" s="137">
        <f>IF(AND(R$3&gt;=$K452,R$3&lt;$L452),100*$AM452,0)</f>
        <v>0</v>
      </c>
      <c r="S452" s="137">
        <f>IF(AND(S$3&gt;=$K452,S$3&lt;$L452),100*$AM452,0)</f>
        <v>0</v>
      </c>
      <c r="T452" s="137">
        <f>IF(AND(T$3&gt;=$K452,T$3&lt;$L452),100*$AM452,0)</f>
        <v>0</v>
      </c>
      <c r="U452" s="137">
        <f>IF(AND(U$3&gt;=$K452,U$3&lt;$L452),100*$AM452,0)</f>
        <v>0</v>
      </c>
      <c r="V452" s="137">
        <f>IF(AND(V$3&gt;=$K452,V$3&lt;$L452),100*$AM452,0)</f>
        <v>100</v>
      </c>
      <c r="W452" s="137">
        <f>IF(AND(W$3&gt;=$K452,W$3&lt;$L452),100*$AM452,0)</f>
        <v>100</v>
      </c>
      <c r="X452" s="137">
        <f>IF(AND(X$3&gt;=$K452,X$3&lt;$L452),100*$AM452,0)</f>
        <v>100</v>
      </c>
      <c r="Y452" s="137">
        <f>IF(AND(Y$3&gt;=$K452,Y$3&lt;$L452),100*$AM452,0)</f>
        <v>100</v>
      </c>
      <c r="Z452" s="137">
        <f>IF(AND(Z$3&gt;=$K452,Z$3&lt;$L452),100*$AM452,0)</f>
        <v>100</v>
      </c>
      <c r="AA452" s="137">
        <f>IF(AND(AA$3&gt;=$K452,AA$3&lt;$L452),100*$AM452,0)</f>
        <v>100</v>
      </c>
      <c r="AB452" s="137">
        <f>IF(AND(AB$3&gt;=$K452,AB$3&lt;$L452),100*$AM452,0)</f>
        <v>100</v>
      </c>
      <c r="AC452" s="137">
        <f>IF(AND(AC$3&gt;=$K452,AC$3&lt;$L452),100*$AM452,0)</f>
        <v>100</v>
      </c>
      <c r="AD452" s="137">
        <f>IF(AND(AD$3&gt;=$K452,AD$3&lt;$L452),100*$AM452,0)</f>
        <v>0</v>
      </c>
      <c r="AE452" s="137">
        <f>IF(AND(AE$3&gt;=$K452,AE$3&lt;$L452),100*$AM452,0)</f>
        <v>0</v>
      </c>
      <c r="AF452" s="137">
        <f>IF(AND(AF$3&gt;=$K452,AF$3&lt;$L452),100*$AM452,0)</f>
        <v>0</v>
      </c>
      <c r="AG452" s="137">
        <f>IF(AND(AG$3&gt;=$K452,AG$3&lt;$L452),100*$AM452,0)</f>
        <v>0</v>
      </c>
      <c r="AH452" s="137">
        <f>IF(AND(AH$3&gt;=$K452,AH$3&lt;$L452),100*$AM452,0)</f>
        <v>0</v>
      </c>
      <c r="AI452" s="137">
        <f>IF(AND(AI$3&gt;=$K452,AI$3&lt;$L452),100*$AM452,0)</f>
        <v>0</v>
      </c>
      <c r="AJ452" s="137">
        <f>IF(AND(AJ$3&gt;=$K452,AJ$3&lt;$L452),100*$AM452,0)</f>
        <v>0</v>
      </c>
      <c r="AK452" s="136">
        <f ca="1">IF(AND(AND($AK$3&lt;=B452,B452&lt;=$AK$1),B452&lt;&gt;""),1,0)</f>
        <v>1</v>
      </c>
      <c r="AL452" s="136">
        <f t="shared" si="7"/>
        <v>1</v>
      </c>
      <c r="AM452" s="136">
        <v>1</v>
      </c>
    </row>
    <row r="453" spans="1:39" ht="93.75">
      <c r="A453" s="148">
        <v>524</v>
      </c>
      <c r="B453" s="149">
        <v>46069</v>
      </c>
      <c r="C453" s="150">
        <v>9</v>
      </c>
      <c r="D453" s="150">
        <v>17</v>
      </c>
      <c r="E453" s="153" t="s">
        <v>42</v>
      </c>
      <c r="F453" s="156" t="s">
        <v>494</v>
      </c>
      <c r="G453" s="207" t="s">
        <v>1</v>
      </c>
      <c r="H453" s="138" t="str">
        <f>IF(OR(G453="中止",G453="取消"),"998",IF(ISNA(MATCH($E453,施設情報!$B$2:$B$96,0)),"999",INDEX(施設情報!$C$2:$C$96,MATCH($E453,施設情報!$B$2:$B$96,0))))</f>
        <v>005</v>
      </c>
      <c r="I453" s="139">
        <f>B453</f>
        <v>46069</v>
      </c>
      <c r="J453" s="137" t="str">
        <f>H453&amp;"-"&amp;I453</f>
        <v>005-46069</v>
      </c>
      <c r="K453" s="137">
        <f>C453/24</f>
        <v>0.375</v>
      </c>
      <c r="L453" s="137">
        <f>D453/24</f>
        <v>0.70833333333333337</v>
      </c>
      <c r="M453" s="137">
        <f>IF(AND(M$3&gt;=$K453,M$3&lt;$L453),100*$AM453,0)</f>
        <v>0</v>
      </c>
      <c r="N453" s="137">
        <f>IF(AND(N$3&gt;=$K453,N$3&lt;$L453),100*$AM453,0)</f>
        <v>0</v>
      </c>
      <c r="O453" s="137">
        <f>IF(AND(O$3&gt;=$K453,O$3&lt;$L453),100*$AM453,0)</f>
        <v>0</v>
      </c>
      <c r="P453" s="137">
        <f>IF(AND(P$3&gt;=$K453,P$3&lt;$L453),100*$AM453,0)</f>
        <v>0</v>
      </c>
      <c r="Q453" s="137">
        <f>IF(AND(Q$3&gt;=$K453,Q$3&lt;$L453),100*$AM453,0)</f>
        <v>0</v>
      </c>
      <c r="R453" s="137">
        <f>IF(AND(R$3&gt;=$K453,R$3&lt;$L453),100*$AM453,0)</f>
        <v>0</v>
      </c>
      <c r="S453" s="137">
        <f>IF(AND(S$3&gt;=$K453,S$3&lt;$L453),100*$AM453,0)</f>
        <v>0</v>
      </c>
      <c r="T453" s="137">
        <f>IF(AND(T$3&gt;=$K453,T$3&lt;$L453),100*$AM453,0)</f>
        <v>0</v>
      </c>
      <c r="U453" s="137">
        <f>IF(AND(U$3&gt;=$K453,U$3&lt;$L453),100*$AM453,0)</f>
        <v>0</v>
      </c>
      <c r="V453" s="137">
        <f>IF(AND(V$3&gt;=$K453,V$3&lt;$L453),100*$AM453,0)</f>
        <v>100</v>
      </c>
      <c r="W453" s="137">
        <f>IF(AND(W$3&gt;=$K453,W$3&lt;$L453),100*$AM453,0)</f>
        <v>100</v>
      </c>
      <c r="X453" s="137">
        <f>IF(AND(X$3&gt;=$K453,X$3&lt;$L453),100*$AM453,0)</f>
        <v>100</v>
      </c>
      <c r="Y453" s="137">
        <f>IF(AND(Y$3&gt;=$K453,Y$3&lt;$L453),100*$AM453,0)</f>
        <v>100</v>
      </c>
      <c r="Z453" s="137">
        <f>IF(AND(Z$3&gt;=$K453,Z$3&lt;$L453),100*$AM453,0)</f>
        <v>100</v>
      </c>
      <c r="AA453" s="137">
        <f>IF(AND(AA$3&gt;=$K453,AA$3&lt;$L453),100*$AM453,0)</f>
        <v>100</v>
      </c>
      <c r="AB453" s="137">
        <f>IF(AND(AB$3&gt;=$K453,AB$3&lt;$L453),100*$AM453,0)</f>
        <v>100</v>
      </c>
      <c r="AC453" s="137">
        <f>IF(AND(AC$3&gt;=$K453,AC$3&lt;$L453),100*$AM453,0)</f>
        <v>100</v>
      </c>
      <c r="AD453" s="137">
        <f>IF(AND(AD$3&gt;=$K453,AD$3&lt;$L453),100*$AM453,0)</f>
        <v>0</v>
      </c>
      <c r="AE453" s="137">
        <f>IF(AND(AE$3&gt;=$K453,AE$3&lt;$L453),100*$AM453,0)</f>
        <v>0</v>
      </c>
      <c r="AF453" s="137">
        <f>IF(AND(AF$3&gt;=$K453,AF$3&lt;$L453),100*$AM453,0)</f>
        <v>0</v>
      </c>
      <c r="AG453" s="137">
        <f>IF(AND(AG$3&gt;=$K453,AG$3&lt;$L453),100*$AM453,0)</f>
        <v>0</v>
      </c>
      <c r="AH453" s="137">
        <f>IF(AND(AH$3&gt;=$K453,AH$3&lt;$L453),100*$AM453,0)</f>
        <v>0</v>
      </c>
      <c r="AI453" s="137">
        <f>IF(AND(AI$3&gt;=$K453,AI$3&lt;$L453),100*$AM453,0)</f>
        <v>0</v>
      </c>
      <c r="AJ453" s="137">
        <f>IF(AND(AJ$3&gt;=$K453,AJ$3&lt;$L453),100*$AM453,0)</f>
        <v>0</v>
      </c>
      <c r="AK453" s="136">
        <f ca="1">IF(AND(AND($AK$3&lt;=B453,B453&lt;=$AK$1),B453&lt;&gt;""),1,0)</f>
        <v>1</v>
      </c>
      <c r="AL453" s="136">
        <f t="shared" ref="AL453:AL516" si="8">IF(OR(F453="工事・メンテ（共用可）",F453="要調整"),0.5,IF(F453="ヘリ訓練日",0.4,1))</f>
        <v>1</v>
      </c>
      <c r="AM453" s="136">
        <v>1</v>
      </c>
    </row>
    <row r="454" spans="1:39" ht="75">
      <c r="A454" s="148">
        <v>525</v>
      </c>
      <c r="B454" s="149">
        <v>46069</v>
      </c>
      <c r="C454" s="150">
        <v>9</v>
      </c>
      <c r="D454" s="150">
        <v>17</v>
      </c>
      <c r="E454" s="153" t="s">
        <v>43</v>
      </c>
      <c r="F454" s="156" t="s">
        <v>494</v>
      </c>
      <c r="G454" s="207" t="s">
        <v>1</v>
      </c>
      <c r="H454" s="138" t="str">
        <f>IF(OR(G454="中止",G454="取消"),"998",IF(ISNA(MATCH($E454,施設情報!$B$2:$B$96,0)),"999",INDEX(施設情報!$C$2:$C$96,MATCH($E454,施設情報!$B$2:$B$96,0))))</f>
        <v>006</v>
      </c>
      <c r="I454" s="139">
        <f>B454</f>
        <v>46069</v>
      </c>
      <c r="J454" s="137" t="str">
        <f>H454&amp;"-"&amp;I454</f>
        <v>006-46069</v>
      </c>
      <c r="K454" s="137">
        <f>C454/24</f>
        <v>0.375</v>
      </c>
      <c r="L454" s="137">
        <f>D454/24</f>
        <v>0.70833333333333337</v>
      </c>
      <c r="M454" s="137">
        <f>IF(AND(M$3&gt;=$K454,M$3&lt;$L454),100*$AM454,0)</f>
        <v>0</v>
      </c>
      <c r="N454" s="137">
        <f>IF(AND(N$3&gt;=$K454,N$3&lt;$L454),100*$AM454,0)</f>
        <v>0</v>
      </c>
      <c r="O454" s="137">
        <f>IF(AND(O$3&gt;=$K454,O$3&lt;$L454),100*$AM454,0)</f>
        <v>0</v>
      </c>
      <c r="P454" s="137">
        <f>IF(AND(P$3&gt;=$K454,P$3&lt;$L454),100*$AM454,0)</f>
        <v>0</v>
      </c>
      <c r="Q454" s="137">
        <f>IF(AND(Q$3&gt;=$K454,Q$3&lt;$L454),100*$AM454,0)</f>
        <v>0</v>
      </c>
      <c r="R454" s="137">
        <f>IF(AND(R$3&gt;=$K454,R$3&lt;$L454),100*$AM454,0)</f>
        <v>0</v>
      </c>
      <c r="S454" s="137">
        <f>IF(AND(S$3&gt;=$K454,S$3&lt;$L454),100*$AM454,0)</f>
        <v>0</v>
      </c>
      <c r="T454" s="137">
        <f>IF(AND(T$3&gt;=$K454,T$3&lt;$L454),100*$AM454,0)</f>
        <v>0</v>
      </c>
      <c r="U454" s="137">
        <f>IF(AND(U$3&gt;=$K454,U$3&lt;$L454),100*$AM454,0)</f>
        <v>0</v>
      </c>
      <c r="V454" s="137">
        <f>IF(AND(V$3&gt;=$K454,V$3&lt;$L454),100*$AM454,0)</f>
        <v>100</v>
      </c>
      <c r="W454" s="137">
        <f>IF(AND(W$3&gt;=$K454,W$3&lt;$L454),100*$AM454,0)</f>
        <v>100</v>
      </c>
      <c r="X454" s="137">
        <f>IF(AND(X$3&gt;=$K454,X$3&lt;$L454),100*$AM454,0)</f>
        <v>100</v>
      </c>
      <c r="Y454" s="137">
        <f>IF(AND(Y$3&gt;=$K454,Y$3&lt;$L454),100*$AM454,0)</f>
        <v>100</v>
      </c>
      <c r="Z454" s="137">
        <f>IF(AND(Z$3&gt;=$K454,Z$3&lt;$L454),100*$AM454,0)</f>
        <v>100</v>
      </c>
      <c r="AA454" s="137">
        <f>IF(AND(AA$3&gt;=$K454,AA$3&lt;$L454),100*$AM454,0)</f>
        <v>100</v>
      </c>
      <c r="AB454" s="137">
        <f>IF(AND(AB$3&gt;=$K454,AB$3&lt;$L454),100*$AM454,0)</f>
        <v>100</v>
      </c>
      <c r="AC454" s="137">
        <f>IF(AND(AC$3&gt;=$K454,AC$3&lt;$L454),100*$AM454,0)</f>
        <v>100</v>
      </c>
      <c r="AD454" s="137">
        <f>IF(AND(AD$3&gt;=$K454,AD$3&lt;$L454),100*$AM454,0)</f>
        <v>0</v>
      </c>
      <c r="AE454" s="137">
        <f>IF(AND(AE$3&gt;=$K454,AE$3&lt;$L454),100*$AM454,0)</f>
        <v>0</v>
      </c>
      <c r="AF454" s="137">
        <f>IF(AND(AF$3&gt;=$K454,AF$3&lt;$L454),100*$AM454,0)</f>
        <v>0</v>
      </c>
      <c r="AG454" s="137">
        <f>IF(AND(AG$3&gt;=$K454,AG$3&lt;$L454),100*$AM454,0)</f>
        <v>0</v>
      </c>
      <c r="AH454" s="137">
        <f>IF(AND(AH$3&gt;=$K454,AH$3&lt;$L454),100*$AM454,0)</f>
        <v>0</v>
      </c>
      <c r="AI454" s="137">
        <f>IF(AND(AI$3&gt;=$K454,AI$3&lt;$L454),100*$AM454,0)</f>
        <v>0</v>
      </c>
      <c r="AJ454" s="137">
        <f>IF(AND(AJ$3&gt;=$K454,AJ$3&lt;$L454),100*$AM454,0)</f>
        <v>0</v>
      </c>
      <c r="AK454" s="136">
        <f ca="1">IF(AND(AND($AK$3&lt;=B454,B454&lt;=$AK$1),B454&lt;&gt;""),1,0)</f>
        <v>1</v>
      </c>
      <c r="AL454" s="136">
        <f t="shared" si="8"/>
        <v>1</v>
      </c>
      <c r="AM454" s="136">
        <v>1</v>
      </c>
    </row>
    <row r="455" spans="1:39" ht="37.5">
      <c r="A455" s="148">
        <v>526</v>
      </c>
      <c r="B455" s="149">
        <v>46069</v>
      </c>
      <c r="C455" s="150">
        <v>9</v>
      </c>
      <c r="D455" s="150">
        <v>17</v>
      </c>
      <c r="E455" s="153" t="s">
        <v>2</v>
      </c>
      <c r="F455" s="156" t="s">
        <v>494</v>
      </c>
      <c r="G455" s="207" t="s">
        <v>1</v>
      </c>
      <c r="H455" s="138" t="str">
        <f>IF(OR(G455="中止",G455="取消"),"998",IF(ISNA(MATCH($E455,施設情報!$B$2:$B$96,0)),"999",INDEX(施設情報!$C$2:$C$96,MATCH($E455,施設情報!$B$2:$B$96,0))))</f>
        <v>008</v>
      </c>
      <c r="I455" s="139">
        <f>B455</f>
        <v>46069</v>
      </c>
      <c r="J455" s="137" t="str">
        <f>H455&amp;"-"&amp;I455</f>
        <v>008-46069</v>
      </c>
      <c r="K455" s="137">
        <f>C455/24</f>
        <v>0.375</v>
      </c>
      <c r="L455" s="137">
        <f>D455/24</f>
        <v>0.70833333333333337</v>
      </c>
      <c r="M455" s="137">
        <f>IF(AND(M$3&gt;=$K455,M$3&lt;$L455),100*$AM455,0)</f>
        <v>0</v>
      </c>
      <c r="N455" s="137">
        <f>IF(AND(N$3&gt;=$K455,N$3&lt;$L455),100*$AM455,0)</f>
        <v>0</v>
      </c>
      <c r="O455" s="137">
        <f>IF(AND(O$3&gt;=$K455,O$3&lt;$L455),100*$AM455,0)</f>
        <v>0</v>
      </c>
      <c r="P455" s="137">
        <f>IF(AND(P$3&gt;=$K455,P$3&lt;$L455),100*$AM455,0)</f>
        <v>0</v>
      </c>
      <c r="Q455" s="137">
        <f>IF(AND(Q$3&gt;=$K455,Q$3&lt;$L455),100*$AM455,0)</f>
        <v>0</v>
      </c>
      <c r="R455" s="137">
        <f>IF(AND(R$3&gt;=$K455,R$3&lt;$L455),100*$AM455,0)</f>
        <v>0</v>
      </c>
      <c r="S455" s="137">
        <f>IF(AND(S$3&gt;=$K455,S$3&lt;$L455),100*$AM455,0)</f>
        <v>0</v>
      </c>
      <c r="T455" s="137">
        <f>IF(AND(T$3&gt;=$K455,T$3&lt;$L455),100*$AM455,0)</f>
        <v>0</v>
      </c>
      <c r="U455" s="137">
        <f>IF(AND(U$3&gt;=$K455,U$3&lt;$L455),100*$AM455,0)</f>
        <v>0</v>
      </c>
      <c r="V455" s="137">
        <f>IF(AND(V$3&gt;=$K455,V$3&lt;$L455),100*$AM455,0)</f>
        <v>100</v>
      </c>
      <c r="W455" s="137">
        <f>IF(AND(W$3&gt;=$K455,W$3&lt;$L455),100*$AM455,0)</f>
        <v>100</v>
      </c>
      <c r="X455" s="137">
        <f>IF(AND(X$3&gt;=$K455,X$3&lt;$L455),100*$AM455,0)</f>
        <v>100</v>
      </c>
      <c r="Y455" s="137">
        <f>IF(AND(Y$3&gt;=$K455,Y$3&lt;$L455),100*$AM455,0)</f>
        <v>100</v>
      </c>
      <c r="Z455" s="137">
        <f>IF(AND(Z$3&gt;=$K455,Z$3&lt;$L455),100*$AM455,0)</f>
        <v>100</v>
      </c>
      <c r="AA455" s="137">
        <f>IF(AND(AA$3&gt;=$K455,AA$3&lt;$L455),100*$AM455,0)</f>
        <v>100</v>
      </c>
      <c r="AB455" s="137">
        <f>IF(AND(AB$3&gt;=$K455,AB$3&lt;$L455),100*$AM455,0)</f>
        <v>100</v>
      </c>
      <c r="AC455" s="137">
        <f>IF(AND(AC$3&gt;=$K455,AC$3&lt;$L455),100*$AM455,0)</f>
        <v>100</v>
      </c>
      <c r="AD455" s="137">
        <f>IF(AND(AD$3&gt;=$K455,AD$3&lt;$L455),100*$AM455,0)</f>
        <v>0</v>
      </c>
      <c r="AE455" s="137">
        <f>IF(AND(AE$3&gt;=$K455,AE$3&lt;$L455),100*$AM455,0)</f>
        <v>0</v>
      </c>
      <c r="AF455" s="137">
        <f>IF(AND(AF$3&gt;=$K455,AF$3&lt;$L455),100*$AM455,0)</f>
        <v>0</v>
      </c>
      <c r="AG455" s="137">
        <f>IF(AND(AG$3&gt;=$K455,AG$3&lt;$L455),100*$AM455,0)</f>
        <v>0</v>
      </c>
      <c r="AH455" s="137">
        <f>IF(AND(AH$3&gt;=$K455,AH$3&lt;$L455),100*$AM455,0)</f>
        <v>0</v>
      </c>
      <c r="AI455" s="137">
        <f>IF(AND(AI$3&gt;=$K455,AI$3&lt;$L455),100*$AM455,0)</f>
        <v>0</v>
      </c>
      <c r="AJ455" s="137">
        <f>IF(AND(AJ$3&gt;=$K455,AJ$3&lt;$L455),100*$AM455,0)</f>
        <v>0</v>
      </c>
      <c r="AK455" s="136">
        <f ca="1">IF(AND(AND($AK$3&lt;=B455,B455&lt;=$AK$1),B455&lt;&gt;""),1,0)</f>
        <v>1</v>
      </c>
      <c r="AL455" s="136">
        <f t="shared" si="8"/>
        <v>1</v>
      </c>
      <c r="AM455" s="136">
        <v>1</v>
      </c>
    </row>
    <row r="456" spans="1:39" ht="56.25">
      <c r="A456" s="148">
        <v>527</v>
      </c>
      <c r="B456" s="149">
        <v>46069</v>
      </c>
      <c r="C456" s="150">
        <v>9</v>
      </c>
      <c r="D456" s="150">
        <v>17</v>
      </c>
      <c r="E456" s="153" t="s">
        <v>44</v>
      </c>
      <c r="F456" s="156" t="s">
        <v>97</v>
      </c>
      <c r="G456" s="207" t="s">
        <v>1</v>
      </c>
      <c r="H456" s="138" t="str">
        <f>IF(OR(G456="中止",G456="取消"),"998",IF(ISNA(MATCH($E456,施設情報!$B$2:$B$96,0)),"999",INDEX(施設情報!$C$2:$C$96,MATCH($E456,施設情報!$B$2:$B$96,0))))</f>
        <v>014</v>
      </c>
      <c r="I456" s="139">
        <f>B456</f>
        <v>46069</v>
      </c>
      <c r="J456" s="137" t="str">
        <f>H456&amp;"-"&amp;I456</f>
        <v>014-46069</v>
      </c>
      <c r="K456" s="137">
        <f>C456/24</f>
        <v>0.375</v>
      </c>
      <c r="L456" s="137">
        <f>D456/24</f>
        <v>0.70833333333333337</v>
      </c>
      <c r="M456" s="137">
        <f>IF(AND(M$3&gt;=$K456,M$3&lt;$L456),100*$AM456,0)</f>
        <v>0</v>
      </c>
      <c r="N456" s="137">
        <f>IF(AND(N$3&gt;=$K456,N$3&lt;$L456),100*$AM456,0)</f>
        <v>0</v>
      </c>
      <c r="O456" s="137">
        <f>IF(AND(O$3&gt;=$K456,O$3&lt;$L456),100*$AM456,0)</f>
        <v>0</v>
      </c>
      <c r="P456" s="137">
        <f>IF(AND(P$3&gt;=$K456,P$3&lt;$L456),100*$AM456,0)</f>
        <v>0</v>
      </c>
      <c r="Q456" s="137">
        <f>IF(AND(Q$3&gt;=$K456,Q$3&lt;$L456),100*$AM456,0)</f>
        <v>0</v>
      </c>
      <c r="R456" s="137">
        <f>IF(AND(R$3&gt;=$K456,R$3&lt;$L456),100*$AM456,0)</f>
        <v>0</v>
      </c>
      <c r="S456" s="137">
        <f>IF(AND(S$3&gt;=$K456,S$3&lt;$L456),100*$AM456,0)</f>
        <v>0</v>
      </c>
      <c r="T456" s="137">
        <f>IF(AND(T$3&gt;=$K456,T$3&lt;$L456),100*$AM456,0)</f>
        <v>0</v>
      </c>
      <c r="U456" s="137">
        <f>IF(AND(U$3&gt;=$K456,U$3&lt;$L456),100*$AM456,0)</f>
        <v>0</v>
      </c>
      <c r="V456" s="137">
        <f>IF(AND(V$3&gt;=$K456,V$3&lt;$L456),100*$AM456,0)</f>
        <v>50</v>
      </c>
      <c r="W456" s="137">
        <f>IF(AND(W$3&gt;=$K456,W$3&lt;$L456),100*$AM456,0)</f>
        <v>50</v>
      </c>
      <c r="X456" s="137">
        <f>IF(AND(X$3&gt;=$K456,X$3&lt;$L456),100*$AM456,0)</f>
        <v>50</v>
      </c>
      <c r="Y456" s="137">
        <f>IF(AND(Y$3&gt;=$K456,Y$3&lt;$L456),100*$AM456,0)</f>
        <v>50</v>
      </c>
      <c r="Z456" s="137">
        <f>IF(AND(Z$3&gt;=$K456,Z$3&lt;$L456),100*$AM456,0)</f>
        <v>50</v>
      </c>
      <c r="AA456" s="137">
        <f>IF(AND(AA$3&gt;=$K456,AA$3&lt;$L456),100*$AM456,0)</f>
        <v>50</v>
      </c>
      <c r="AB456" s="137">
        <f>IF(AND(AB$3&gt;=$K456,AB$3&lt;$L456),100*$AM456,0)</f>
        <v>50</v>
      </c>
      <c r="AC456" s="137">
        <f>IF(AND(AC$3&gt;=$K456,AC$3&lt;$L456),100*$AM456,0)</f>
        <v>50</v>
      </c>
      <c r="AD456" s="137">
        <f>IF(AND(AD$3&gt;=$K456,AD$3&lt;$L456),100*$AM456,0)</f>
        <v>0</v>
      </c>
      <c r="AE456" s="137">
        <f>IF(AND(AE$3&gt;=$K456,AE$3&lt;$L456),100*$AM456,0)</f>
        <v>0</v>
      </c>
      <c r="AF456" s="137">
        <f>IF(AND(AF$3&gt;=$K456,AF$3&lt;$L456),100*$AM456,0)</f>
        <v>0</v>
      </c>
      <c r="AG456" s="137">
        <f>IF(AND(AG$3&gt;=$K456,AG$3&lt;$L456),100*$AM456,0)</f>
        <v>0</v>
      </c>
      <c r="AH456" s="137">
        <f>IF(AND(AH$3&gt;=$K456,AH$3&lt;$L456),100*$AM456,0)</f>
        <v>0</v>
      </c>
      <c r="AI456" s="137">
        <f>IF(AND(AI$3&gt;=$K456,AI$3&lt;$L456),100*$AM456,0)</f>
        <v>0</v>
      </c>
      <c r="AJ456" s="137">
        <f>IF(AND(AJ$3&gt;=$K456,AJ$3&lt;$L456),100*$AM456,0)</f>
        <v>0</v>
      </c>
      <c r="AK456" s="136">
        <f ca="1">IF(AND(AND($AK$3&lt;=B456,B456&lt;=$AK$1),B456&lt;&gt;""),1,0)</f>
        <v>1</v>
      </c>
      <c r="AL456" s="136">
        <f t="shared" si="8"/>
        <v>0.5</v>
      </c>
      <c r="AM456" s="136">
        <v>0.5</v>
      </c>
    </row>
    <row r="457" spans="1:39" ht="56.25">
      <c r="A457" s="148">
        <v>528</v>
      </c>
      <c r="B457" s="149">
        <v>46069</v>
      </c>
      <c r="C457" s="150">
        <v>9</v>
      </c>
      <c r="D457" s="150">
        <v>17</v>
      </c>
      <c r="E457" s="153" t="s">
        <v>45</v>
      </c>
      <c r="F457" s="156" t="s">
        <v>97</v>
      </c>
      <c r="G457" s="207" t="s">
        <v>1</v>
      </c>
      <c r="H457" s="138" t="str">
        <f>IF(OR(G457="中止",G457="取消"),"998",IF(ISNA(MATCH($E457,施設情報!$B$2:$B$96,0)),"999",INDEX(施設情報!$C$2:$C$96,MATCH($E457,施設情報!$B$2:$B$96,0))))</f>
        <v>015</v>
      </c>
      <c r="I457" s="139">
        <f>B457</f>
        <v>46069</v>
      </c>
      <c r="J457" s="137" t="str">
        <f>H457&amp;"-"&amp;I457</f>
        <v>015-46069</v>
      </c>
      <c r="K457" s="137">
        <f>C457/24</f>
        <v>0.375</v>
      </c>
      <c r="L457" s="137">
        <f>D457/24</f>
        <v>0.70833333333333337</v>
      </c>
      <c r="M457" s="137">
        <f>IF(AND(M$3&gt;=$K457,M$3&lt;$L457),100*$AM457,0)</f>
        <v>0</v>
      </c>
      <c r="N457" s="137">
        <f>IF(AND(N$3&gt;=$K457,N$3&lt;$L457),100*$AM457,0)</f>
        <v>0</v>
      </c>
      <c r="O457" s="137">
        <f>IF(AND(O$3&gt;=$K457,O$3&lt;$L457),100*$AM457,0)</f>
        <v>0</v>
      </c>
      <c r="P457" s="137">
        <f>IF(AND(P$3&gt;=$K457,P$3&lt;$L457),100*$AM457,0)</f>
        <v>0</v>
      </c>
      <c r="Q457" s="137">
        <f>IF(AND(Q$3&gt;=$K457,Q$3&lt;$L457),100*$AM457,0)</f>
        <v>0</v>
      </c>
      <c r="R457" s="137">
        <f>IF(AND(R$3&gt;=$K457,R$3&lt;$L457),100*$AM457,0)</f>
        <v>0</v>
      </c>
      <c r="S457" s="137">
        <f>IF(AND(S$3&gt;=$K457,S$3&lt;$L457),100*$AM457,0)</f>
        <v>0</v>
      </c>
      <c r="T457" s="137">
        <f>IF(AND(T$3&gt;=$K457,T$3&lt;$L457),100*$AM457,0)</f>
        <v>0</v>
      </c>
      <c r="U457" s="137">
        <f>IF(AND(U$3&gt;=$K457,U$3&lt;$L457),100*$AM457,0)</f>
        <v>0</v>
      </c>
      <c r="V457" s="137">
        <f>IF(AND(V$3&gt;=$K457,V$3&lt;$L457),100*$AM457,0)</f>
        <v>50</v>
      </c>
      <c r="W457" s="137">
        <f>IF(AND(W$3&gt;=$K457,W$3&lt;$L457),100*$AM457,0)</f>
        <v>50</v>
      </c>
      <c r="X457" s="137">
        <f>IF(AND(X$3&gt;=$K457,X$3&lt;$L457),100*$AM457,0)</f>
        <v>50</v>
      </c>
      <c r="Y457" s="137">
        <f>IF(AND(Y$3&gt;=$K457,Y$3&lt;$L457),100*$AM457,0)</f>
        <v>50</v>
      </c>
      <c r="Z457" s="137">
        <f>IF(AND(Z$3&gt;=$K457,Z$3&lt;$L457),100*$AM457,0)</f>
        <v>50</v>
      </c>
      <c r="AA457" s="137">
        <f>IF(AND(AA$3&gt;=$K457,AA$3&lt;$L457),100*$AM457,0)</f>
        <v>50</v>
      </c>
      <c r="AB457" s="137">
        <f>IF(AND(AB$3&gt;=$K457,AB$3&lt;$L457),100*$AM457,0)</f>
        <v>50</v>
      </c>
      <c r="AC457" s="137">
        <f>IF(AND(AC$3&gt;=$K457,AC$3&lt;$L457),100*$AM457,0)</f>
        <v>50</v>
      </c>
      <c r="AD457" s="137">
        <f>IF(AND(AD$3&gt;=$K457,AD$3&lt;$L457),100*$AM457,0)</f>
        <v>0</v>
      </c>
      <c r="AE457" s="137">
        <f>IF(AND(AE$3&gt;=$K457,AE$3&lt;$L457),100*$AM457,0)</f>
        <v>0</v>
      </c>
      <c r="AF457" s="137">
        <f>IF(AND(AF$3&gt;=$K457,AF$3&lt;$L457),100*$AM457,0)</f>
        <v>0</v>
      </c>
      <c r="AG457" s="137">
        <f>IF(AND(AG$3&gt;=$K457,AG$3&lt;$L457),100*$AM457,0)</f>
        <v>0</v>
      </c>
      <c r="AH457" s="137">
        <f>IF(AND(AH$3&gt;=$K457,AH$3&lt;$L457),100*$AM457,0)</f>
        <v>0</v>
      </c>
      <c r="AI457" s="137">
        <f>IF(AND(AI$3&gt;=$K457,AI$3&lt;$L457),100*$AM457,0)</f>
        <v>0</v>
      </c>
      <c r="AJ457" s="137">
        <f>IF(AND(AJ$3&gt;=$K457,AJ$3&lt;$L457),100*$AM457,0)</f>
        <v>0</v>
      </c>
      <c r="AK457" s="136">
        <f ca="1">IF(AND(AND($AK$3&lt;=B457,B457&lt;=$AK$1),B457&lt;&gt;""),1,0)</f>
        <v>1</v>
      </c>
      <c r="AL457" s="136">
        <f t="shared" si="8"/>
        <v>0.5</v>
      </c>
      <c r="AM457" s="136">
        <v>0.5</v>
      </c>
    </row>
    <row r="458" spans="1:39" ht="75">
      <c r="A458" s="148">
        <v>529</v>
      </c>
      <c r="B458" s="149">
        <v>46069</v>
      </c>
      <c r="C458" s="150">
        <v>9</v>
      </c>
      <c r="D458" s="150">
        <v>17</v>
      </c>
      <c r="E458" s="153" t="s">
        <v>46</v>
      </c>
      <c r="F458" s="156" t="s">
        <v>97</v>
      </c>
      <c r="G458" s="207" t="s">
        <v>1</v>
      </c>
      <c r="H458" s="138" t="str">
        <f>IF(OR(G458="中止",G458="取消"),"998",IF(ISNA(MATCH($E458,施設情報!$B$2:$B$96,0)),"999",INDEX(施設情報!$C$2:$C$96,MATCH($E458,施設情報!$B$2:$B$96,0))))</f>
        <v>016</v>
      </c>
      <c r="I458" s="139">
        <f>B458</f>
        <v>46069</v>
      </c>
      <c r="J458" s="137" t="str">
        <f>H458&amp;"-"&amp;I458</f>
        <v>016-46069</v>
      </c>
      <c r="K458" s="137">
        <f>C458/24</f>
        <v>0.375</v>
      </c>
      <c r="L458" s="137">
        <f>D458/24</f>
        <v>0.70833333333333337</v>
      </c>
      <c r="M458" s="137">
        <f>IF(AND(M$3&gt;=$K458,M$3&lt;$L458),100*$AM458,0)</f>
        <v>0</v>
      </c>
      <c r="N458" s="137">
        <f>IF(AND(N$3&gt;=$K458,N$3&lt;$L458),100*$AM458,0)</f>
        <v>0</v>
      </c>
      <c r="O458" s="137">
        <f>IF(AND(O$3&gt;=$K458,O$3&lt;$L458),100*$AM458,0)</f>
        <v>0</v>
      </c>
      <c r="P458" s="137">
        <f>IF(AND(P$3&gt;=$K458,P$3&lt;$L458),100*$AM458,0)</f>
        <v>0</v>
      </c>
      <c r="Q458" s="137">
        <f>IF(AND(Q$3&gt;=$K458,Q$3&lt;$L458),100*$AM458,0)</f>
        <v>0</v>
      </c>
      <c r="R458" s="137">
        <f>IF(AND(R$3&gt;=$K458,R$3&lt;$L458),100*$AM458,0)</f>
        <v>0</v>
      </c>
      <c r="S458" s="137">
        <f>IF(AND(S$3&gt;=$K458,S$3&lt;$L458),100*$AM458,0)</f>
        <v>0</v>
      </c>
      <c r="T458" s="137">
        <f>IF(AND(T$3&gt;=$K458,T$3&lt;$L458),100*$AM458,0)</f>
        <v>0</v>
      </c>
      <c r="U458" s="137">
        <f>IF(AND(U$3&gt;=$K458,U$3&lt;$L458),100*$AM458,0)</f>
        <v>0</v>
      </c>
      <c r="V458" s="137">
        <f>IF(AND(V$3&gt;=$K458,V$3&lt;$L458),100*$AM458,0)</f>
        <v>50</v>
      </c>
      <c r="W458" s="137">
        <f>IF(AND(W$3&gt;=$K458,W$3&lt;$L458),100*$AM458,0)</f>
        <v>50</v>
      </c>
      <c r="X458" s="137">
        <f>IF(AND(X$3&gt;=$K458,X$3&lt;$L458),100*$AM458,0)</f>
        <v>50</v>
      </c>
      <c r="Y458" s="137">
        <f>IF(AND(Y$3&gt;=$K458,Y$3&lt;$L458),100*$AM458,0)</f>
        <v>50</v>
      </c>
      <c r="Z458" s="137">
        <f>IF(AND(Z$3&gt;=$K458,Z$3&lt;$L458),100*$AM458,0)</f>
        <v>50</v>
      </c>
      <c r="AA458" s="137">
        <f>IF(AND(AA$3&gt;=$K458,AA$3&lt;$L458),100*$AM458,0)</f>
        <v>50</v>
      </c>
      <c r="AB458" s="137">
        <f>IF(AND(AB$3&gt;=$K458,AB$3&lt;$L458),100*$AM458,0)</f>
        <v>50</v>
      </c>
      <c r="AC458" s="137">
        <f>IF(AND(AC$3&gt;=$K458,AC$3&lt;$L458),100*$AM458,0)</f>
        <v>50</v>
      </c>
      <c r="AD458" s="137">
        <f>IF(AND(AD$3&gt;=$K458,AD$3&lt;$L458),100*$AM458,0)</f>
        <v>0</v>
      </c>
      <c r="AE458" s="137">
        <f>IF(AND(AE$3&gt;=$K458,AE$3&lt;$L458),100*$AM458,0)</f>
        <v>0</v>
      </c>
      <c r="AF458" s="137">
        <f>IF(AND(AF$3&gt;=$K458,AF$3&lt;$L458),100*$AM458,0)</f>
        <v>0</v>
      </c>
      <c r="AG458" s="137">
        <f>IF(AND(AG$3&gt;=$K458,AG$3&lt;$L458),100*$AM458,0)</f>
        <v>0</v>
      </c>
      <c r="AH458" s="137">
        <f>IF(AND(AH$3&gt;=$K458,AH$3&lt;$L458),100*$AM458,0)</f>
        <v>0</v>
      </c>
      <c r="AI458" s="137">
        <f>IF(AND(AI$3&gt;=$K458,AI$3&lt;$L458),100*$AM458,0)</f>
        <v>0</v>
      </c>
      <c r="AJ458" s="137">
        <f>IF(AND(AJ$3&gt;=$K458,AJ$3&lt;$L458),100*$AM458,0)</f>
        <v>0</v>
      </c>
      <c r="AK458" s="136">
        <f ca="1">IF(AND(AND($AK$3&lt;=B458,B458&lt;=$AK$1),B458&lt;&gt;""),1,0)</f>
        <v>1</v>
      </c>
      <c r="AL458" s="136">
        <f t="shared" si="8"/>
        <v>0.5</v>
      </c>
      <c r="AM458" s="136">
        <v>0.5</v>
      </c>
    </row>
    <row r="459" spans="1:39" ht="75">
      <c r="A459" s="148">
        <v>530</v>
      </c>
      <c r="B459" s="149">
        <v>46069</v>
      </c>
      <c r="C459" s="150">
        <v>9</v>
      </c>
      <c r="D459" s="150">
        <v>17</v>
      </c>
      <c r="E459" s="153" t="s">
        <v>47</v>
      </c>
      <c r="F459" s="156" t="s">
        <v>97</v>
      </c>
      <c r="G459" s="207" t="s">
        <v>1</v>
      </c>
      <c r="H459" s="138" t="str">
        <f>IF(OR(G459="中止",G459="取消"),"998",IF(ISNA(MATCH($E459,施設情報!$B$2:$B$96,0)),"999",INDEX(施設情報!$C$2:$C$96,MATCH($E459,施設情報!$B$2:$B$96,0))))</f>
        <v>017</v>
      </c>
      <c r="I459" s="139">
        <f>B459</f>
        <v>46069</v>
      </c>
      <c r="J459" s="137" t="str">
        <f>H459&amp;"-"&amp;I459</f>
        <v>017-46069</v>
      </c>
      <c r="K459" s="137">
        <f>C459/24</f>
        <v>0.375</v>
      </c>
      <c r="L459" s="137">
        <f>D459/24</f>
        <v>0.70833333333333337</v>
      </c>
      <c r="M459" s="137">
        <f>IF(AND(M$3&gt;=$K459,M$3&lt;$L459),100*$AM459,0)</f>
        <v>0</v>
      </c>
      <c r="N459" s="137">
        <f>IF(AND(N$3&gt;=$K459,N$3&lt;$L459),100*$AM459,0)</f>
        <v>0</v>
      </c>
      <c r="O459" s="137">
        <f>IF(AND(O$3&gt;=$K459,O$3&lt;$L459),100*$AM459,0)</f>
        <v>0</v>
      </c>
      <c r="P459" s="137">
        <f>IF(AND(P$3&gt;=$K459,P$3&lt;$L459),100*$AM459,0)</f>
        <v>0</v>
      </c>
      <c r="Q459" s="137">
        <f>IF(AND(Q$3&gt;=$K459,Q$3&lt;$L459),100*$AM459,0)</f>
        <v>0</v>
      </c>
      <c r="R459" s="137">
        <f>IF(AND(R$3&gt;=$K459,R$3&lt;$L459),100*$AM459,0)</f>
        <v>0</v>
      </c>
      <c r="S459" s="137">
        <f>IF(AND(S$3&gt;=$K459,S$3&lt;$L459),100*$AM459,0)</f>
        <v>0</v>
      </c>
      <c r="T459" s="137">
        <f>IF(AND(T$3&gt;=$K459,T$3&lt;$L459),100*$AM459,0)</f>
        <v>0</v>
      </c>
      <c r="U459" s="137">
        <f>IF(AND(U$3&gt;=$K459,U$3&lt;$L459),100*$AM459,0)</f>
        <v>0</v>
      </c>
      <c r="V459" s="137">
        <f>IF(AND(V$3&gt;=$K459,V$3&lt;$L459),100*$AM459,0)</f>
        <v>50</v>
      </c>
      <c r="W459" s="137">
        <f>IF(AND(W$3&gt;=$K459,W$3&lt;$L459),100*$AM459,0)</f>
        <v>50</v>
      </c>
      <c r="X459" s="137">
        <f>IF(AND(X$3&gt;=$K459,X$3&lt;$L459),100*$AM459,0)</f>
        <v>50</v>
      </c>
      <c r="Y459" s="137">
        <f>IF(AND(Y$3&gt;=$K459,Y$3&lt;$L459),100*$AM459,0)</f>
        <v>50</v>
      </c>
      <c r="Z459" s="137">
        <f>IF(AND(Z$3&gt;=$K459,Z$3&lt;$L459),100*$AM459,0)</f>
        <v>50</v>
      </c>
      <c r="AA459" s="137">
        <f>IF(AND(AA$3&gt;=$K459,AA$3&lt;$L459),100*$AM459,0)</f>
        <v>50</v>
      </c>
      <c r="AB459" s="137">
        <f>IF(AND(AB$3&gt;=$K459,AB$3&lt;$L459),100*$AM459,0)</f>
        <v>50</v>
      </c>
      <c r="AC459" s="137">
        <f>IF(AND(AC$3&gt;=$K459,AC$3&lt;$L459),100*$AM459,0)</f>
        <v>50</v>
      </c>
      <c r="AD459" s="137">
        <f>IF(AND(AD$3&gt;=$K459,AD$3&lt;$L459),100*$AM459,0)</f>
        <v>0</v>
      </c>
      <c r="AE459" s="137">
        <f>IF(AND(AE$3&gt;=$K459,AE$3&lt;$L459),100*$AM459,0)</f>
        <v>0</v>
      </c>
      <c r="AF459" s="137">
        <f>IF(AND(AF$3&gt;=$K459,AF$3&lt;$L459),100*$AM459,0)</f>
        <v>0</v>
      </c>
      <c r="AG459" s="137">
        <f>IF(AND(AG$3&gt;=$K459,AG$3&lt;$L459),100*$AM459,0)</f>
        <v>0</v>
      </c>
      <c r="AH459" s="137">
        <f>IF(AND(AH$3&gt;=$K459,AH$3&lt;$L459),100*$AM459,0)</f>
        <v>0</v>
      </c>
      <c r="AI459" s="137">
        <f>IF(AND(AI$3&gt;=$K459,AI$3&lt;$L459),100*$AM459,0)</f>
        <v>0</v>
      </c>
      <c r="AJ459" s="137">
        <f>IF(AND(AJ$3&gt;=$K459,AJ$3&lt;$L459),100*$AM459,0)</f>
        <v>0</v>
      </c>
      <c r="AK459" s="136">
        <f ca="1">IF(AND(AND($AK$3&lt;=B459,B459&lt;=$AK$1),B459&lt;&gt;""),1,0)</f>
        <v>1</v>
      </c>
      <c r="AL459" s="136">
        <f t="shared" si="8"/>
        <v>0.5</v>
      </c>
      <c r="AM459" s="136">
        <v>0.5</v>
      </c>
    </row>
    <row r="460" spans="1:39" ht="56.25">
      <c r="A460" s="148">
        <v>531</v>
      </c>
      <c r="B460" s="149">
        <v>46069</v>
      </c>
      <c r="C460" s="150">
        <v>9</v>
      </c>
      <c r="D460" s="150">
        <v>17</v>
      </c>
      <c r="E460" s="153" t="s">
        <v>48</v>
      </c>
      <c r="F460" s="156" t="s">
        <v>494</v>
      </c>
      <c r="G460" s="207" t="s">
        <v>1</v>
      </c>
      <c r="H460" s="138" t="str">
        <f>IF(OR(G460="中止",G460="取消"),"998",IF(ISNA(MATCH($E460,施設情報!$B$2:$B$96,0)),"999",INDEX(施設情報!$C$2:$C$96,MATCH($E460,施設情報!$B$2:$B$96,0))))</f>
        <v>020</v>
      </c>
      <c r="I460" s="139">
        <f>B460</f>
        <v>46069</v>
      </c>
      <c r="J460" s="137" t="str">
        <f>H460&amp;"-"&amp;I460</f>
        <v>020-46069</v>
      </c>
      <c r="K460" s="137">
        <f>C460/24</f>
        <v>0.375</v>
      </c>
      <c r="L460" s="137">
        <f>D460/24</f>
        <v>0.70833333333333337</v>
      </c>
      <c r="M460" s="137">
        <f>IF(AND(M$3&gt;=$K460,M$3&lt;$L460),100*$AM460,0)</f>
        <v>0</v>
      </c>
      <c r="N460" s="137">
        <f>IF(AND(N$3&gt;=$K460,N$3&lt;$L460),100*$AM460,0)</f>
        <v>0</v>
      </c>
      <c r="O460" s="137">
        <f>IF(AND(O$3&gt;=$K460,O$3&lt;$L460),100*$AM460,0)</f>
        <v>0</v>
      </c>
      <c r="P460" s="137">
        <f>IF(AND(P$3&gt;=$K460,P$3&lt;$L460),100*$AM460,0)</f>
        <v>0</v>
      </c>
      <c r="Q460" s="137">
        <f>IF(AND(Q$3&gt;=$K460,Q$3&lt;$L460),100*$AM460,0)</f>
        <v>0</v>
      </c>
      <c r="R460" s="137">
        <f>IF(AND(R$3&gt;=$K460,R$3&lt;$L460),100*$AM460,0)</f>
        <v>0</v>
      </c>
      <c r="S460" s="137">
        <f>IF(AND(S$3&gt;=$K460,S$3&lt;$L460),100*$AM460,0)</f>
        <v>0</v>
      </c>
      <c r="T460" s="137">
        <f>IF(AND(T$3&gt;=$K460,T$3&lt;$L460),100*$AM460,0)</f>
        <v>0</v>
      </c>
      <c r="U460" s="137">
        <f>IF(AND(U$3&gt;=$K460,U$3&lt;$L460),100*$AM460,0)</f>
        <v>0</v>
      </c>
      <c r="V460" s="137">
        <f>IF(AND(V$3&gt;=$K460,V$3&lt;$L460),100*$AM460,0)</f>
        <v>100</v>
      </c>
      <c r="W460" s="137">
        <f>IF(AND(W$3&gt;=$K460,W$3&lt;$L460),100*$AM460,0)</f>
        <v>100</v>
      </c>
      <c r="X460" s="137">
        <f>IF(AND(X$3&gt;=$K460,X$3&lt;$L460),100*$AM460,0)</f>
        <v>100</v>
      </c>
      <c r="Y460" s="137">
        <f>IF(AND(Y$3&gt;=$K460,Y$3&lt;$L460),100*$AM460,0)</f>
        <v>100</v>
      </c>
      <c r="Z460" s="137">
        <f>IF(AND(Z$3&gt;=$K460,Z$3&lt;$L460),100*$AM460,0)</f>
        <v>100</v>
      </c>
      <c r="AA460" s="137">
        <f>IF(AND(AA$3&gt;=$K460,AA$3&lt;$L460),100*$AM460,0)</f>
        <v>100</v>
      </c>
      <c r="AB460" s="137">
        <f>IF(AND(AB$3&gt;=$K460,AB$3&lt;$L460),100*$AM460,0)</f>
        <v>100</v>
      </c>
      <c r="AC460" s="137">
        <f>IF(AND(AC$3&gt;=$K460,AC$3&lt;$L460),100*$AM460,0)</f>
        <v>100</v>
      </c>
      <c r="AD460" s="137">
        <f>IF(AND(AD$3&gt;=$K460,AD$3&lt;$L460),100*$AM460,0)</f>
        <v>0</v>
      </c>
      <c r="AE460" s="137">
        <f>IF(AND(AE$3&gt;=$K460,AE$3&lt;$L460),100*$AM460,0)</f>
        <v>0</v>
      </c>
      <c r="AF460" s="137">
        <f>IF(AND(AF$3&gt;=$K460,AF$3&lt;$L460),100*$AM460,0)</f>
        <v>0</v>
      </c>
      <c r="AG460" s="137">
        <f>IF(AND(AG$3&gt;=$K460,AG$3&lt;$L460),100*$AM460,0)</f>
        <v>0</v>
      </c>
      <c r="AH460" s="137">
        <f>IF(AND(AH$3&gt;=$K460,AH$3&lt;$L460),100*$AM460,0)</f>
        <v>0</v>
      </c>
      <c r="AI460" s="137">
        <f>IF(AND(AI$3&gt;=$K460,AI$3&lt;$L460),100*$AM460,0)</f>
        <v>0</v>
      </c>
      <c r="AJ460" s="137">
        <f>IF(AND(AJ$3&gt;=$K460,AJ$3&lt;$L460),100*$AM460,0)</f>
        <v>0</v>
      </c>
      <c r="AK460" s="136">
        <f ca="1">IF(AND(AND($AK$3&lt;=B460,B460&lt;=$AK$1),B460&lt;&gt;""),1,0)</f>
        <v>1</v>
      </c>
      <c r="AL460" s="136">
        <f t="shared" si="8"/>
        <v>1</v>
      </c>
      <c r="AM460" s="136">
        <v>1</v>
      </c>
    </row>
    <row r="461" spans="1:39" ht="75">
      <c r="A461" s="148">
        <v>532</v>
      </c>
      <c r="B461" s="149">
        <v>46069</v>
      </c>
      <c r="C461" s="150">
        <v>9</v>
      </c>
      <c r="D461" s="150">
        <v>17</v>
      </c>
      <c r="E461" s="153" t="s">
        <v>49</v>
      </c>
      <c r="F461" s="156" t="s">
        <v>494</v>
      </c>
      <c r="G461" s="207" t="s">
        <v>1</v>
      </c>
      <c r="H461" s="138" t="str">
        <f>IF(OR(G461="中止",G461="取消"),"998",IF(ISNA(MATCH($E461,施設情報!$B$2:$B$96,0)),"999",INDEX(施設情報!$C$2:$C$96,MATCH($E461,施設情報!$B$2:$B$96,0))))</f>
        <v>021</v>
      </c>
      <c r="I461" s="139">
        <f>B461</f>
        <v>46069</v>
      </c>
      <c r="J461" s="137" t="str">
        <f>H461&amp;"-"&amp;I461</f>
        <v>021-46069</v>
      </c>
      <c r="K461" s="137">
        <f>C461/24</f>
        <v>0.375</v>
      </c>
      <c r="L461" s="137">
        <f>D461/24</f>
        <v>0.70833333333333337</v>
      </c>
      <c r="M461" s="137">
        <f>IF(AND(M$3&gt;=$K461,M$3&lt;$L461),100*$AM461,0)</f>
        <v>0</v>
      </c>
      <c r="N461" s="137">
        <f>IF(AND(N$3&gt;=$K461,N$3&lt;$L461),100*$AM461,0)</f>
        <v>0</v>
      </c>
      <c r="O461" s="137">
        <f>IF(AND(O$3&gt;=$K461,O$3&lt;$L461),100*$AM461,0)</f>
        <v>0</v>
      </c>
      <c r="P461" s="137">
        <f>IF(AND(P$3&gt;=$K461,P$3&lt;$L461),100*$AM461,0)</f>
        <v>0</v>
      </c>
      <c r="Q461" s="137">
        <f>IF(AND(Q$3&gt;=$K461,Q$3&lt;$L461),100*$AM461,0)</f>
        <v>0</v>
      </c>
      <c r="R461" s="137">
        <f>IF(AND(R$3&gt;=$K461,R$3&lt;$L461),100*$AM461,0)</f>
        <v>0</v>
      </c>
      <c r="S461" s="137">
        <f>IF(AND(S$3&gt;=$K461,S$3&lt;$L461),100*$AM461,0)</f>
        <v>0</v>
      </c>
      <c r="T461" s="137">
        <f>IF(AND(T$3&gt;=$K461,T$3&lt;$L461),100*$AM461,0)</f>
        <v>0</v>
      </c>
      <c r="U461" s="137">
        <f>IF(AND(U$3&gt;=$K461,U$3&lt;$L461),100*$AM461,0)</f>
        <v>0</v>
      </c>
      <c r="V461" s="137">
        <f>IF(AND(V$3&gt;=$K461,V$3&lt;$L461),100*$AM461,0)</f>
        <v>100</v>
      </c>
      <c r="W461" s="137">
        <f>IF(AND(W$3&gt;=$K461,W$3&lt;$L461),100*$AM461,0)</f>
        <v>100</v>
      </c>
      <c r="X461" s="137">
        <f>IF(AND(X$3&gt;=$K461,X$3&lt;$L461),100*$AM461,0)</f>
        <v>100</v>
      </c>
      <c r="Y461" s="137">
        <f>IF(AND(Y$3&gt;=$K461,Y$3&lt;$L461),100*$AM461,0)</f>
        <v>100</v>
      </c>
      <c r="Z461" s="137">
        <f>IF(AND(Z$3&gt;=$K461,Z$3&lt;$L461),100*$AM461,0)</f>
        <v>100</v>
      </c>
      <c r="AA461" s="137">
        <f>IF(AND(AA$3&gt;=$K461,AA$3&lt;$L461),100*$AM461,0)</f>
        <v>100</v>
      </c>
      <c r="AB461" s="137">
        <f>IF(AND(AB$3&gt;=$K461,AB$3&lt;$L461),100*$AM461,0)</f>
        <v>100</v>
      </c>
      <c r="AC461" s="137">
        <f>IF(AND(AC$3&gt;=$K461,AC$3&lt;$L461),100*$AM461,0)</f>
        <v>100</v>
      </c>
      <c r="AD461" s="137">
        <f>IF(AND(AD$3&gt;=$K461,AD$3&lt;$L461),100*$AM461,0)</f>
        <v>0</v>
      </c>
      <c r="AE461" s="137">
        <f>IF(AND(AE$3&gt;=$K461,AE$3&lt;$L461),100*$AM461,0)</f>
        <v>0</v>
      </c>
      <c r="AF461" s="137">
        <f>IF(AND(AF$3&gt;=$K461,AF$3&lt;$L461),100*$AM461,0)</f>
        <v>0</v>
      </c>
      <c r="AG461" s="137">
        <f>IF(AND(AG$3&gt;=$K461,AG$3&lt;$L461),100*$AM461,0)</f>
        <v>0</v>
      </c>
      <c r="AH461" s="137">
        <f>IF(AND(AH$3&gt;=$K461,AH$3&lt;$L461),100*$AM461,0)</f>
        <v>0</v>
      </c>
      <c r="AI461" s="137">
        <f>IF(AND(AI$3&gt;=$K461,AI$3&lt;$L461),100*$AM461,0)</f>
        <v>0</v>
      </c>
      <c r="AJ461" s="137">
        <f>IF(AND(AJ$3&gt;=$K461,AJ$3&lt;$L461),100*$AM461,0)</f>
        <v>0</v>
      </c>
      <c r="AK461" s="136">
        <f ca="1">IF(AND(AND($AK$3&lt;=B461,B461&lt;=$AK$1),B461&lt;&gt;""),1,0)</f>
        <v>1</v>
      </c>
      <c r="AL461" s="136">
        <f t="shared" si="8"/>
        <v>1</v>
      </c>
      <c r="AM461" s="136">
        <v>1</v>
      </c>
    </row>
    <row r="462" spans="1:39" ht="37.5">
      <c r="A462" s="148">
        <v>533</v>
      </c>
      <c r="B462" s="149">
        <v>46069</v>
      </c>
      <c r="C462" s="150">
        <v>9</v>
      </c>
      <c r="D462" s="150">
        <v>17</v>
      </c>
      <c r="E462" s="153" t="s">
        <v>50</v>
      </c>
      <c r="F462" s="156" t="s">
        <v>97</v>
      </c>
      <c r="G462" s="207" t="s">
        <v>1</v>
      </c>
      <c r="H462" s="138" t="str">
        <f>IF(OR(G462="中止",G462="取消"),"998",IF(ISNA(MATCH($E462,施設情報!$B$2:$B$96,0)),"999",INDEX(施設情報!$C$2:$C$96,MATCH($E462,施設情報!$B$2:$B$96,0))))</f>
        <v>022</v>
      </c>
      <c r="I462" s="139">
        <f>B462</f>
        <v>46069</v>
      </c>
      <c r="J462" s="137" t="str">
        <f>H462&amp;"-"&amp;I462</f>
        <v>022-46069</v>
      </c>
      <c r="K462" s="137">
        <f>C462/24</f>
        <v>0.375</v>
      </c>
      <c r="L462" s="137">
        <f>D462/24</f>
        <v>0.70833333333333337</v>
      </c>
      <c r="M462" s="137">
        <f>IF(AND(M$3&gt;=$K462,M$3&lt;$L462),100*$AM462,0)</f>
        <v>0</v>
      </c>
      <c r="N462" s="137">
        <f>IF(AND(N$3&gt;=$K462,N$3&lt;$L462),100*$AM462,0)</f>
        <v>0</v>
      </c>
      <c r="O462" s="137">
        <f>IF(AND(O$3&gt;=$K462,O$3&lt;$L462),100*$AM462,0)</f>
        <v>0</v>
      </c>
      <c r="P462" s="137">
        <f>IF(AND(P$3&gt;=$K462,P$3&lt;$L462),100*$AM462,0)</f>
        <v>0</v>
      </c>
      <c r="Q462" s="137">
        <f>IF(AND(Q$3&gt;=$K462,Q$3&lt;$L462),100*$AM462,0)</f>
        <v>0</v>
      </c>
      <c r="R462" s="137">
        <f>IF(AND(R$3&gt;=$K462,R$3&lt;$L462),100*$AM462,0)</f>
        <v>0</v>
      </c>
      <c r="S462" s="137">
        <f>IF(AND(S$3&gt;=$K462,S$3&lt;$L462),100*$AM462,0)</f>
        <v>0</v>
      </c>
      <c r="T462" s="137">
        <f>IF(AND(T$3&gt;=$K462,T$3&lt;$L462),100*$AM462,0)</f>
        <v>0</v>
      </c>
      <c r="U462" s="137">
        <f>IF(AND(U$3&gt;=$K462,U$3&lt;$L462),100*$AM462,0)</f>
        <v>0</v>
      </c>
      <c r="V462" s="137">
        <f>IF(AND(V$3&gt;=$K462,V$3&lt;$L462),100*$AM462,0)</f>
        <v>50</v>
      </c>
      <c r="W462" s="137">
        <f>IF(AND(W$3&gt;=$K462,W$3&lt;$L462),100*$AM462,0)</f>
        <v>50</v>
      </c>
      <c r="X462" s="137">
        <f>IF(AND(X$3&gt;=$K462,X$3&lt;$L462),100*$AM462,0)</f>
        <v>50</v>
      </c>
      <c r="Y462" s="137">
        <f>IF(AND(Y$3&gt;=$K462,Y$3&lt;$L462),100*$AM462,0)</f>
        <v>50</v>
      </c>
      <c r="Z462" s="137">
        <f>IF(AND(Z$3&gt;=$K462,Z$3&lt;$L462),100*$AM462,0)</f>
        <v>50</v>
      </c>
      <c r="AA462" s="137">
        <f>IF(AND(AA$3&gt;=$K462,AA$3&lt;$L462),100*$AM462,0)</f>
        <v>50</v>
      </c>
      <c r="AB462" s="137">
        <f>IF(AND(AB$3&gt;=$K462,AB$3&lt;$L462),100*$AM462,0)</f>
        <v>50</v>
      </c>
      <c r="AC462" s="137">
        <f>IF(AND(AC$3&gt;=$K462,AC$3&lt;$L462),100*$AM462,0)</f>
        <v>50</v>
      </c>
      <c r="AD462" s="137">
        <f>IF(AND(AD$3&gt;=$K462,AD$3&lt;$L462),100*$AM462,0)</f>
        <v>0</v>
      </c>
      <c r="AE462" s="137">
        <f>IF(AND(AE$3&gt;=$K462,AE$3&lt;$L462),100*$AM462,0)</f>
        <v>0</v>
      </c>
      <c r="AF462" s="137">
        <f>IF(AND(AF$3&gt;=$K462,AF$3&lt;$L462),100*$AM462,0)</f>
        <v>0</v>
      </c>
      <c r="AG462" s="137">
        <f>IF(AND(AG$3&gt;=$K462,AG$3&lt;$L462),100*$AM462,0)</f>
        <v>0</v>
      </c>
      <c r="AH462" s="137">
        <f>IF(AND(AH$3&gt;=$K462,AH$3&lt;$L462),100*$AM462,0)</f>
        <v>0</v>
      </c>
      <c r="AI462" s="137">
        <f>IF(AND(AI$3&gt;=$K462,AI$3&lt;$L462),100*$AM462,0)</f>
        <v>0</v>
      </c>
      <c r="AJ462" s="137">
        <f>IF(AND(AJ$3&gt;=$K462,AJ$3&lt;$L462),100*$AM462,0)</f>
        <v>0</v>
      </c>
      <c r="AK462" s="136">
        <f ca="1">IF(AND(AND($AK$3&lt;=B462,B462&lt;=$AK$1),B462&lt;&gt;""),1,0)</f>
        <v>1</v>
      </c>
      <c r="AL462" s="136">
        <f t="shared" si="8"/>
        <v>0.5</v>
      </c>
      <c r="AM462" s="136">
        <v>0.5</v>
      </c>
    </row>
    <row r="463" spans="1:39" ht="56.25">
      <c r="A463" s="148">
        <v>534</v>
      </c>
      <c r="B463" s="149">
        <v>46069</v>
      </c>
      <c r="C463" s="150">
        <v>9</v>
      </c>
      <c r="D463" s="150">
        <v>17</v>
      </c>
      <c r="E463" s="2" t="s">
        <v>51</v>
      </c>
      <c r="F463" s="156" t="s">
        <v>97</v>
      </c>
      <c r="G463" s="207" t="s">
        <v>1</v>
      </c>
      <c r="H463" s="138" t="str">
        <f>IF(OR(G463="中止",G463="取消"),"998",IF(ISNA(MATCH($E463,施設情報!$B$2:$B$96,0)),"999",INDEX(施設情報!$C$2:$C$96,MATCH($E463,施設情報!$B$2:$B$96,0))))</f>
        <v>023</v>
      </c>
      <c r="I463" s="139">
        <f>B463</f>
        <v>46069</v>
      </c>
      <c r="J463" s="137" t="str">
        <f>H463&amp;"-"&amp;I463</f>
        <v>023-46069</v>
      </c>
      <c r="K463" s="137">
        <f>C463/24</f>
        <v>0.375</v>
      </c>
      <c r="L463" s="137">
        <f>D463/24</f>
        <v>0.70833333333333337</v>
      </c>
      <c r="M463" s="137">
        <f>IF(AND(M$3&gt;=$K463,M$3&lt;$L463),100*$AM463,0)</f>
        <v>0</v>
      </c>
      <c r="N463" s="137">
        <f>IF(AND(N$3&gt;=$K463,N$3&lt;$L463),100*$AM463,0)</f>
        <v>0</v>
      </c>
      <c r="O463" s="137">
        <f>IF(AND(O$3&gt;=$K463,O$3&lt;$L463),100*$AM463,0)</f>
        <v>0</v>
      </c>
      <c r="P463" s="137">
        <f>IF(AND(P$3&gt;=$K463,P$3&lt;$L463),100*$AM463,0)</f>
        <v>0</v>
      </c>
      <c r="Q463" s="137">
        <f>IF(AND(Q$3&gt;=$K463,Q$3&lt;$L463),100*$AM463,0)</f>
        <v>0</v>
      </c>
      <c r="R463" s="137">
        <f>IF(AND(R$3&gt;=$K463,R$3&lt;$L463),100*$AM463,0)</f>
        <v>0</v>
      </c>
      <c r="S463" s="137">
        <f>IF(AND(S$3&gt;=$K463,S$3&lt;$L463),100*$AM463,0)</f>
        <v>0</v>
      </c>
      <c r="T463" s="137">
        <f>IF(AND(T$3&gt;=$K463,T$3&lt;$L463),100*$AM463,0)</f>
        <v>0</v>
      </c>
      <c r="U463" s="137">
        <f>IF(AND(U$3&gt;=$K463,U$3&lt;$L463),100*$AM463,0)</f>
        <v>0</v>
      </c>
      <c r="V463" s="137">
        <f>IF(AND(V$3&gt;=$K463,V$3&lt;$L463),100*$AM463,0)</f>
        <v>50</v>
      </c>
      <c r="W463" s="137">
        <f>IF(AND(W$3&gt;=$K463,W$3&lt;$L463),100*$AM463,0)</f>
        <v>50</v>
      </c>
      <c r="X463" s="137">
        <f>IF(AND(X$3&gt;=$K463,X$3&lt;$L463),100*$AM463,0)</f>
        <v>50</v>
      </c>
      <c r="Y463" s="137">
        <f>IF(AND(Y$3&gt;=$K463,Y$3&lt;$L463),100*$AM463,0)</f>
        <v>50</v>
      </c>
      <c r="Z463" s="137">
        <f>IF(AND(Z$3&gt;=$K463,Z$3&lt;$L463),100*$AM463,0)</f>
        <v>50</v>
      </c>
      <c r="AA463" s="137">
        <f>IF(AND(AA$3&gt;=$K463,AA$3&lt;$L463),100*$AM463,0)</f>
        <v>50</v>
      </c>
      <c r="AB463" s="137">
        <f>IF(AND(AB$3&gt;=$K463,AB$3&lt;$L463),100*$AM463,0)</f>
        <v>50</v>
      </c>
      <c r="AC463" s="137">
        <f>IF(AND(AC$3&gt;=$K463,AC$3&lt;$L463),100*$AM463,0)</f>
        <v>50</v>
      </c>
      <c r="AD463" s="137">
        <f>IF(AND(AD$3&gt;=$K463,AD$3&lt;$L463),100*$AM463,0)</f>
        <v>0</v>
      </c>
      <c r="AE463" s="137">
        <f>IF(AND(AE$3&gt;=$K463,AE$3&lt;$L463),100*$AM463,0)</f>
        <v>0</v>
      </c>
      <c r="AF463" s="137">
        <f>IF(AND(AF$3&gt;=$K463,AF$3&lt;$L463),100*$AM463,0)</f>
        <v>0</v>
      </c>
      <c r="AG463" s="137">
        <f>IF(AND(AG$3&gt;=$K463,AG$3&lt;$L463),100*$AM463,0)</f>
        <v>0</v>
      </c>
      <c r="AH463" s="137">
        <f>IF(AND(AH$3&gt;=$K463,AH$3&lt;$L463),100*$AM463,0)</f>
        <v>0</v>
      </c>
      <c r="AI463" s="137">
        <f>IF(AND(AI$3&gt;=$K463,AI$3&lt;$L463),100*$AM463,0)</f>
        <v>0</v>
      </c>
      <c r="AJ463" s="137">
        <f>IF(AND(AJ$3&gt;=$K463,AJ$3&lt;$L463),100*$AM463,0)</f>
        <v>0</v>
      </c>
      <c r="AK463" s="136">
        <f ca="1">IF(AND(AND($AK$3&lt;=B463,B463&lt;=$AK$1),B463&lt;&gt;""),1,0)</f>
        <v>1</v>
      </c>
      <c r="AL463" s="136">
        <f t="shared" si="8"/>
        <v>0.5</v>
      </c>
      <c r="AM463" s="136">
        <v>0.5</v>
      </c>
    </row>
    <row r="464" spans="1:39" ht="56.25">
      <c r="A464" s="148">
        <v>535</v>
      </c>
      <c r="B464" s="149">
        <v>46069</v>
      </c>
      <c r="C464" s="150">
        <v>9</v>
      </c>
      <c r="D464" s="150">
        <v>17</v>
      </c>
      <c r="E464" s="2" t="s">
        <v>52</v>
      </c>
      <c r="F464" s="156" t="s">
        <v>97</v>
      </c>
      <c r="G464" s="207" t="s">
        <v>1</v>
      </c>
      <c r="H464" s="138" t="str">
        <f>IF(OR(G464="中止",G464="取消"),"998",IF(ISNA(MATCH($E464,施設情報!$B$2:$B$96,0)),"999",INDEX(施設情報!$C$2:$C$96,MATCH($E464,施設情報!$B$2:$B$96,0))))</f>
        <v>069</v>
      </c>
      <c r="I464" s="139">
        <f>B464</f>
        <v>46069</v>
      </c>
      <c r="J464" s="137" t="str">
        <f>H464&amp;"-"&amp;I464</f>
        <v>069-46069</v>
      </c>
      <c r="K464" s="137">
        <f>C464/24</f>
        <v>0.375</v>
      </c>
      <c r="L464" s="137">
        <f>D464/24</f>
        <v>0.70833333333333337</v>
      </c>
      <c r="M464" s="137">
        <f>IF(AND(M$3&gt;=$K464,M$3&lt;$L464),100*$AM464,0)</f>
        <v>0</v>
      </c>
      <c r="N464" s="137">
        <f>IF(AND(N$3&gt;=$K464,N$3&lt;$L464),100*$AM464,0)</f>
        <v>0</v>
      </c>
      <c r="O464" s="137">
        <f>IF(AND(O$3&gt;=$K464,O$3&lt;$L464),100*$AM464,0)</f>
        <v>0</v>
      </c>
      <c r="P464" s="137">
        <f>IF(AND(P$3&gt;=$K464,P$3&lt;$L464),100*$AM464,0)</f>
        <v>0</v>
      </c>
      <c r="Q464" s="137">
        <f>IF(AND(Q$3&gt;=$K464,Q$3&lt;$L464),100*$AM464,0)</f>
        <v>0</v>
      </c>
      <c r="R464" s="137">
        <f>IF(AND(R$3&gt;=$K464,R$3&lt;$L464),100*$AM464,0)</f>
        <v>0</v>
      </c>
      <c r="S464" s="137">
        <f>IF(AND(S$3&gt;=$K464,S$3&lt;$L464),100*$AM464,0)</f>
        <v>0</v>
      </c>
      <c r="T464" s="137">
        <f>IF(AND(T$3&gt;=$K464,T$3&lt;$L464),100*$AM464,0)</f>
        <v>0</v>
      </c>
      <c r="U464" s="137">
        <f>IF(AND(U$3&gt;=$K464,U$3&lt;$L464),100*$AM464,0)</f>
        <v>0</v>
      </c>
      <c r="V464" s="137">
        <f>IF(AND(V$3&gt;=$K464,V$3&lt;$L464),100*$AM464,0)</f>
        <v>50</v>
      </c>
      <c r="W464" s="137">
        <f>IF(AND(W$3&gt;=$K464,W$3&lt;$L464),100*$AM464,0)</f>
        <v>50</v>
      </c>
      <c r="X464" s="137">
        <f>IF(AND(X$3&gt;=$K464,X$3&lt;$L464),100*$AM464,0)</f>
        <v>50</v>
      </c>
      <c r="Y464" s="137">
        <f>IF(AND(Y$3&gt;=$K464,Y$3&lt;$L464),100*$AM464,0)</f>
        <v>50</v>
      </c>
      <c r="Z464" s="137">
        <f>IF(AND(Z$3&gt;=$K464,Z$3&lt;$L464),100*$AM464,0)</f>
        <v>50</v>
      </c>
      <c r="AA464" s="137">
        <f>IF(AND(AA$3&gt;=$K464,AA$3&lt;$L464),100*$AM464,0)</f>
        <v>50</v>
      </c>
      <c r="AB464" s="137">
        <f>IF(AND(AB$3&gt;=$K464,AB$3&lt;$L464),100*$AM464,0)</f>
        <v>50</v>
      </c>
      <c r="AC464" s="137">
        <f>IF(AND(AC$3&gt;=$K464,AC$3&lt;$L464),100*$AM464,0)</f>
        <v>50</v>
      </c>
      <c r="AD464" s="137">
        <f>IF(AND(AD$3&gt;=$K464,AD$3&lt;$L464),100*$AM464,0)</f>
        <v>0</v>
      </c>
      <c r="AE464" s="137">
        <f>IF(AND(AE$3&gt;=$K464,AE$3&lt;$L464),100*$AM464,0)</f>
        <v>0</v>
      </c>
      <c r="AF464" s="137">
        <f>IF(AND(AF$3&gt;=$K464,AF$3&lt;$L464),100*$AM464,0)</f>
        <v>0</v>
      </c>
      <c r="AG464" s="137">
        <f>IF(AND(AG$3&gt;=$K464,AG$3&lt;$L464),100*$AM464,0)</f>
        <v>0</v>
      </c>
      <c r="AH464" s="137">
        <f>IF(AND(AH$3&gt;=$K464,AH$3&lt;$L464),100*$AM464,0)</f>
        <v>0</v>
      </c>
      <c r="AI464" s="137">
        <f>IF(AND(AI$3&gt;=$K464,AI$3&lt;$L464),100*$AM464,0)</f>
        <v>0</v>
      </c>
      <c r="AJ464" s="137">
        <f>IF(AND(AJ$3&gt;=$K464,AJ$3&lt;$L464),100*$AM464,0)</f>
        <v>0</v>
      </c>
      <c r="AK464" s="136">
        <f ca="1">IF(AND(AND($AK$3&lt;=B464,B464&lt;=$AK$1),B464&lt;&gt;""),1,0)</f>
        <v>1</v>
      </c>
      <c r="AL464" s="136">
        <f t="shared" si="8"/>
        <v>0.5</v>
      </c>
      <c r="AM464" s="136">
        <v>0.5</v>
      </c>
    </row>
    <row r="465" spans="1:39" ht="56.25">
      <c r="A465" s="148">
        <v>536</v>
      </c>
      <c r="B465" s="149">
        <v>46069</v>
      </c>
      <c r="C465" s="150">
        <v>9</v>
      </c>
      <c r="D465" s="150">
        <v>17</v>
      </c>
      <c r="E465" s="2" t="s">
        <v>53</v>
      </c>
      <c r="F465" s="156" t="s">
        <v>97</v>
      </c>
      <c r="G465" s="207" t="s">
        <v>1</v>
      </c>
      <c r="H465" s="138" t="str">
        <f>IF(OR(G465="中止",G465="取消"),"998",IF(ISNA(MATCH($E465,施設情報!$B$2:$B$96,0)),"999",INDEX(施設情報!$C$2:$C$96,MATCH($E465,施設情報!$B$2:$B$96,0))))</f>
        <v>024</v>
      </c>
      <c r="I465" s="139">
        <f>B465</f>
        <v>46069</v>
      </c>
      <c r="J465" s="137" t="str">
        <f>H465&amp;"-"&amp;I465</f>
        <v>024-46069</v>
      </c>
      <c r="K465" s="137">
        <f>C465/24</f>
        <v>0.375</v>
      </c>
      <c r="L465" s="137">
        <f>D465/24</f>
        <v>0.70833333333333337</v>
      </c>
      <c r="M465" s="137">
        <f>IF(AND(M$3&gt;=$K465,M$3&lt;$L465),100*$AM465,0)</f>
        <v>0</v>
      </c>
      <c r="N465" s="137">
        <f>IF(AND(N$3&gt;=$K465,N$3&lt;$L465),100*$AM465,0)</f>
        <v>0</v>
      </c>
      <c r="O465" s="137">
        <f>IF(AND(O$3&gt;=$K465,O$3&lt;$L465),100*$AM465,0)</f>
        <v>0</v>
      </c>
      <c r="P465" s="137">
        <f>IF(AND(P$3&gt;=$K465,P$3&lt;$L465),100*$AM465,0)</f>
        <v>0</v>
      </c>
      <c r="Q465" s="137">
        <f>IF(AND(Q$3&gt;=$K465,Q$3&lt;$L465),100*$AM465,0)</f>
        <v>0</v>
      </c>
      <c r="R465" s="137">
        <f>IF(AND(R$3&gt;=$K465,R$3&lt;$L465),100*$AM465,0)</f>
        <v>0</v>
      </c>
      <c r="S465" s="137">
        <f>IF(AND(S$3&gt;=$K465,S$3&lt;$L465),100*$AM465,0)</f>
        <v>0</v>
      </c>
      <c r="T465" s="137">
        <f>IF(AND(T$3&gt;=$K465,T$3&lt;$L465),100*$AM465,0)</f>
        <v>0</v>
      </c>
      <c r="U465" s="137">
        <f>IF(AND(U$3&gt;=$K465,U$3&lt;$L465),100*$AM465,0)</f>
        <v>0</v>
      </c>
      <c r="V465" s="137">
        <f>IF(AND(V$3&gt;=$K465,V$3&lt;$L465),100*$AM465,0)</f>
        <v>50</v>
      </c>
      <c r="W465" s="137">
        <f>IF(AND(W$3&gt;=$K465,W$3&lt;$L465),100*$AM465,0)</f>
        <v>50</v>
      </c>
      <c r="X465" s="137">
        <f>IF(AND(X$3&gt;=$K465,X$3&lt;$L465),100*$AM465,0)</f>
        <v>50</v>
      </c>
      <c r="Y465" s="137">
        <f>IF(AND(Y$3&gt;=$K465,Y$3&lt;$L465),100*$AM465,0)</f>
        <v>50</v>
      </c>
      <c r="Z465" s="137">
        <f>IF(AND(Z$3&gt;=$K465,Z$3&lt;$L465),100*$AM465,0)</f>
        <v>50</v>
      </c>
      <c r="AA465" s="137">
        <f>IF(AND(AA$3&gt;=$K465,AA$3&lt;$L465),100*$AM465,0)</f>
        <v>50</v>
      </c>
      <c r="AB465" s="137">
        <f>IF(AND(AB$3&gt;=$K465,AB$3&lt;$L465),100*$AM465,0)</f>
        <v>50</v>
      </c>
      <c r="AC465" s="137">
        <f>IF(AND(AC$3&gt;=$K465,AC$3&lt;$L465),100*$AM465,0)</f>
        <v>50</v>
      </c>
      <c r="AD465" s="137">
        <f>IF(AND(AD$3&gt;=$K465,AD$3&lt;$L465),100*$AM465,0)</f>
        <v>0</v>
      </c>
      <c r="AE465" s="137">
        <f>IF(AND(AE$3&gt;=$K465,AE$3&lt;$L465),100*$AM465,0)</f>
        <v>0</v>
      </c>
      <c r="AF465" s="137">
        <f>IF(AND(AF$3&gt;=$K465,AF$3&lt;$L465),100*$AM465,0)</f>
        <v>0</v>
      </c>
      <c r="AG465" s="137">
        <f>IF(AND(AG$3&gt;=$K465,AG$3&lt;$L465),100*$AM465,0)</f>
        <v>0</v>
      </c>
      <c r="AH465" s="137">
        <f>IF(AND(AH$3&gt;=$K465,AH$3&lt;$L465),100*$AM465,0)</f>
        <v>0</v>
      </c>
      <c r="AI465" s="137">
        <f>IF(AND(AI$3&gt;=$K465,AI$3&lt;$L465),100*$AM465,0)</f>
        <v>0</v>
      </c>
      <c r="AJ465" s="137">
        <f>IF(AND(AJ$3&gt;=$K465,AJ$3&lt;$L465),100*$AM465,0)</f>
        <v>0</v>
      </c>
      <c r="AK465" s="136">
        <f ca="1">IF(AND(AND($AK$3&lt;=B465,B465&lt;=$AK$1),B465&lt;&gt;""),1,0)</f>
        <v>1</v>
      </c>
      <c r="AL465" s="136">
        <f t="shared" si="8"/>
        <v>0.5</v>
      </c>
      <c r="AM465" s="136">
        <v>0.5</v>
      </c>
    </row>
    <row r="466" spans="1:39" ht="56.25">
      <c r="A466" s="148">
        <v>537</v>
      </c>
      <c r="B466" s="149">
        <v>46069</v>
      </c>
      <c r="C466" s="150">
        <v>9</v>
      </c>
      <c r="D466" s="150">
        <v>17</v>
      </c>
      <c r="E466" s="2" t="s">
        <v>31</v>
      </c>
      <c r="F466" s="156" t="s">
        <v>494</v>
      </c>
      <c r="G466" s="207" t="s">
        <v>1</v>
      </c>
      <c r="H466" s="138" t="str">
        <f>IF(OR(G466="中止",G466="取消"),"998",IF(ISNA(MATCH($E466,施設情報!$B$2:$B$96,0)),"999",INDEX(施設情報!$C$2:$C$96,MATCH($E466,施設情報!$B$2:$B$96,0))))</f>
        <v>025</v>
      </c>
      <c r="I466" s="139">
        <f>B466</f>
        <v>46069</v>
      </c>
      <c r="J466" s="137" t="str">
        <f>H466&amp;"-"&amp;I466</f>
        <v>025-46069</v>
      </c>
      <c r="K466" s="137">
        <f>C466/24</f>
        <v>0.375</v>
      </c>
      <c r="L466" s="137">
        <f>D466/24</f>
        <v>0.70833333333333337</v>
      </c>
      <c r="M466" s="137">
        <f>IF(AND(M$3&gt;=$K466,M$3&lt;$L466),100*$AM466,0)</f>
        <v>0</v>
      </c>
      <c r="N466" s="137">
        <f>IF(AND(N$3&gt;=$K466,N$3&lt;$L466),100*$AM466,0)</f>
        <v>0</v>
      </c>
      <c r="O466" s="137">
        <f>IF(AND(O$3&gt;=$K466,O$3&lt;$L466),100*$AM466,0)</f>
        <v>0</v>
      </c>
      <c r="P466" s="137">
        <f>IF(AND(P$3&gt;=$K466,P$3&lt;$L466),100*$AM466,0)</f>
        <v>0</v>
      </c>
      <c r="Q466" s="137">
        <f>IF(AND(Q$3&gt;=$K466,Q$3&lt;$L466),100*$AM466,0)</f>
        <v>0</v>
      </c>
      <c r="R466" s="137">
        <f>IF(AND(R$3&gt;=$K466,R$3&lt;$L466),100*$AM466,0)</f>
        <v>0</v>
      </c>
      <c r="S466" s="137">
        <f>IF(AND(S$3&gt;=$K466,S$3&lt;$L466),100*$AM466,0)</f>
        <v>0</v>
      </c>
      <c r="T466" s="137">
        <f>IF(AND(T$3&gt;=$K466,T$3&lt;$L466),100*$AM466,0)</f>
        <v>0</v>
      </c>
      <c r="U466" s="137">
        <f>IF(AND(U$3&gt;=$K466,U$3&lt;$L466),100*$AM466,0)</f>
        <v>0</v>
      </c>
      <c r="V466" s="137">
        <f>IF(AND(V$3&gt;=$K466,V$3&lt;$L466),100*$AM466,0)</f>
        <v>100</v>
      </c>
      <c r="W466" s="137">
        <f>IF(AND(W$3&gt;=$K466,W$3&lt;$L466),100*$AM466,0)</f>
        <v>100</v>
      </c>
      <c r="X466" s="137">
        <f>IF(AND(X$3&gt;=$K466,X$3&lt;$L466),100*$AM466,0)</f>
        <v>100</v>
      </c>
      <c r="Y466" s="137">
        <f>IF(AND(Y$3&gt;=$K466,Y$3&lt;$L466),100*$AM466,0)</f>
        <v>100</v>
      </c>
      <c r="Z466" s="137">
        <f>IF(AND(Z$3&gt;=$K466,Z$3&lt;$L466),100*$AM466,0)</f>
        <v>100</v>
      </c>
      <c r="AA466" s="137">
        <f>IF(AND(AA$3&gt;=$K466,AA$3&lt;$L466),100*$AM466,0)</f>
        <v>100</v>
      </c>
      <c r="AB466" s="137">
        <f>IF(AND(AB$3&gt;=$K466,AB$3&lt;$L466),100*$AM466,0)</f>
        <v>100</v>
      </c>
      <c r="AC466" s="137">
        <f>IF(AND(AC$3&gt;=$K466,AC$3&lt;$L466),100*$AM466,0)</f>
        <v>100</v>
      </c>
      <c r="AD466" s="137">
        <f>IF(AND(AD$3&gt;=$K466,AD$3&lt;$L466),100*$AM466,0)</f>
        <v>0</v>
      </c>
      <c r="AE466" s="137">
        <f>IF(AND(AE$3&gt;=$K466,AE$3&lt;$L466),100*$AM466,0)</f>
        <v>0</v>
      </c>
      <c r="AF466" s="137">
        <f>IF(AND(AF$3&gt;=$K466,AF$3&lt;$L466),100*$AM466,0)</f>
        <v>0</v>
      </c>
      <c r="AG466" s="137">
        <f>IF(AND(AG$3&gt;=$K466,AG$3&lt;$L466),100*$AM466,0)</f>
        <v>0</v>
      </c>
      <c r="AH466" s="137">
        <f>IF(AND(AH$3&gt;=$K466,AH$3&lt;$L466),100*$AM466,0)</f>
        <v>0</v>
      </c>
      <c r="AI466" s="137">
        <f>IF(AND(AI$3&gt;=$K466,AI$3&lt;$L466),100*$AM466,0)</f>
        <v>0</v>
      </c>
      <c r="AJ466" s="137">
        <f>IF(AND(AJ$3&gt;=$K466,AJ$3&lt;$L466),100*$AM466,0)</f>
        <v>0</v>
      </c>
      <c r="AK466" s="136">
        <f ca="1">IF(AND(AND($AK$3&lt;=B466,B466&lt;=$AK$1),B466&lt;&gt;""),1,0)</f>
        <v>1</v>
      </c>
      <c r="AL466" s="136">
        <f t="shared" si="8"/>
        <v>1</v>
      </c>
      <c r="AM466" s="136">
        <v>1</v>
      </c>
    </row>
    <row r="467" spans="1:39" ht="56.25">
      <c r="A467" s="148">
        <v>538</v>
      </c>
      <c r="B467" s="149">
        <v>46069</v>
      </c>
      <c r="C467" s="150">
        <v>9</v>
      </c>
      <c r="D467" s="150">
        <v>17</v>
      </c>
      <c r="E467" s="2" t="s">
        <v>54</v>
      </c>
      <c r="F467" s="156" t="s">
        <v>97</v>
      </c>
      <c r="G467" s="207" t="s">
        <v>1</v>
      </c>
      <c r="H467" s="138" t="str">
        <f>IF(OR(G467="中止",G467="取消"),"998",IF(ISNA(MATCH($E467,施設情報!$B$2:$B$96,0)),"999",INDEX(施設情報!$C$2:$C$96,MATCH($E467,施設情報!$B$2:$B$96,0))))</f>
        <v>026</v>
      </c>
      <c r="I467" s="139">
        <f>B467</f>
        <v>46069</v>
      </c>
      <c r="J467" s="137" t="str">
        <f>H467&amp;"-"&amp;I467</f>
        <v>026-46069</v>
      </c>
      <c r="K467" s="137">
        <f>C467/24</f>
        <v>0.375</v>
      </c>
      <c r="L467" s="137">
        <f>D467/24</f>
        <v>0.70833333333333337</v>
      </c>
      <c r="M467" s="137">
        <f>IF(AND(M$3&gt;=$K467,M$3&lt;$L467),100*$AM467,0)</f>
        <v>0</v>
      </c>
      <c r="N467" s="137">
        <f>IF(AND(N$3&gt;=$K467,N$3&lt;$L467),100*$AM467,0)</f>
        <v>0</v>
      </c>
      <c r="O467" s="137">
        <f>IF(AND(O$3&gt;=$K467,O$3&lt;$L467),100*$AM467,0)</f>
        <v>0</v>
      </c>
      <c r="P467" s="137">
        <f>IF(AND(P$3&gt;=$K467,P$3&lt;$L467),100*$AM467,0)</f>
        <v>0</v>
      </c>
      <c r="Q467" s="137">
        <f>IF(AND(Q$3&gt;=$K467,Q$3&lt;$L467),100*$AM467,0)</f>
        <v>0</v>
      </c>
      <c r="R467" s="137">
        <f>IF(AND(R$3&gt;=$K467,R$3&lt;$L467),100*$AM467,0)</f>
        <v>0</v>
      </c>
      <c r="S467" s="137">
        <f>IF(AND(S$3&gt;=$K467,S$3&lt;$L467),100*$AM467,0)</f>
        <v>0</v>
      </c>
      <c r="T467" s="137">
        <f>IF(AND(T$3&gt;=$K467,T$3&lt;$L467),100*$AM467,0)</f>
        <v>0</v>
      </c>
      <c r="U467" s="137">
        <f>IF(AND(U$3&gt;=$K467,U$3&lt;$L467),100*$AM467,0)</f>
        <v>0</v>
      </c>
      <c r="V467" s="137">
        <f>IF(AND(V$3&gt;=$K467,V$3&lt;$L467),100*$AM467,0)</f>
        <v>50</v>
      </c>
      <c r="W467" s="137">
        <f>IF(AND(W$3&gt;=$K467,W$3&lt;$L467),100*$AM467,0)</f>
        <v>50</v>
      </c>
      <c r="X467" s="137">
        <f>IF(AND(X$3&gt;=$K467,X$3&lt;$L467),100*$AM467,0)</f>
        <v>50</v>
      </c>
      <c r="Y467" s="137">
        <f>IF(AND(Y$3&gt;=$K467,Y$3&lt;$L467),100*$AM467,0)</f>
        <v>50</v>
      </c>
      <c r="Z467" s="137">
        <f>IF(AND(Z$3&gt;=$K467,Z$3&lt;$L467),100*$AM467,0)</f>
        <v>50</v>
      </c>
      <c r="AA467" s="137">
        <f>IF(AND(AA$3&gt;=$K467,AA$3&lt;$L467),100*$AM467,0)</f>
        <v>50</v>
      </c>
      <c r="AB467" s="137">
        <f>IF(AND(AB$3&gt;=$K467,AB$3&lt;$L467),100*$AM467,0)</f>
        <v>50</v>
      </c>
      <c r="AC467" s="137">
        <f>IF(AND(AC$3&gt;=$K467,AC$3&lt;$L467),100*$AM467,0)</f>
        <v>50</v>
      </c>
      <c r="AD467" s="137">
        <f>IF(AND(AD$3&gt;=$K467,AD$3&lt;$L467),100*$AM467,0)</f>
        <v>0</v>
      </c>
      <c r="AE467" s="137">
        <f>IF(AND(AE$3&gt;=$K467,AE$3&lt;$L467),100*$AM467,0)</f>
        <v>0</v>
      </c>
      <c r="AF467" s="137">
        <f>IF(AND(AF$3&gt;=$K467,AF$3&lt;$L467),100*$AM467,0)</f>
        <v>0</v>
      </c>
      <c r="AG467" s="137">
        <f>IF(AND(AG$3&gt;=$K467,AG$3&lt;$L467),100*$AM467,0)</f>
        <v>0</v>
      </c>
      <c r="AH467" s="137">
        <f>IF(AND(AH$3&gt;=$K467,AH$3&lt;$L467),100*$AM467,0)</f>
        <v>0</v>
      </c>
      <c r="AI467" s="137">
        <f>IF(AND(AI$3&gt;=$K467,AI$3&lt;$L467),100*$AM467,0)</f>
        <v>0</v>
      </c>
      <c r="AJ467" s="137">
        <f>IF(AND(AJ$3&gt;=$K467,AJ$3&lt;$L467),100*$AM467,0)</f>
        <v>0</v>
      </c>
      <c r="AK467" s="136">
        <f ca="1">IF(AND(AND($AK$3&lt;=B467,B467&lt;=$AK$1),B467&lt;&gt;""),1,0)</f>
        <v>1</v>
      </c>
      <c r="AL467" s="136">
        <f t="shared" si="8"/>
        <v>0.5</v>
      </c>
      <c r="AM467" s="136">
        <v>0.5</v>
      </c>
    </row>
    <row r="468" spans="1:39" ht="112.5">
      <c r="A468" s="148">
        <v>539</v>
      </c>
      <c r="B468" s="149">
        <v>46069</v>
      </c>
      <c r="C468" s="150">
        <v>9</v>
      </c>
      <c r="D468" s="150">
        <v>17</v>
      </c>
      <c r="E468" s="153" t="s">
        <v>55</v>
      </c>
      <c r="F468" s="156" t="s">
        <v>97</v>
      </c>
      <c r="G468" s="207" t="s">
        <v>1</v>
      </c>
      <c r="H468" s="138" t="str">
        <f>IF(OR(G468="中止",G468="取消"),"998",IF(ISNA(MATCH($E468,施設情報!$B$2:$B$96,0)),"999",INDEX(施設情報!$C$2:$C$96,MATCH($E468,施設情報!$B$2:$B$96,0))))</f>
        <v>032</v>
      </c>
      <c r="I468" s="139">
        <f>B468</f>
        <v>46069</v>
      </c>
      <c r="J468" s="137" t="str">
        <f>H468&amp;"-"&amp;I468</f>
        <v>032-46069</v>
      </c>
      <c r="K468" s="137">
        <f>C468/24</f>
        <v>0.375</v>
      </c>
      <c r="L468" s="137">
        <f>D468/24</f>
        <v>0.70833333333333337</v>
      </c>
      <c r="M468" s="137">
        <f>IF(AND(M$3&gt;=$K468,M$3&lt;$L468),100*$AM468,0)</f>
        <v>0</v>
      </c>
      <c r="N468" s="137">
        <f>IF(AND(N$3&gt;=$K468,N$3&lt;$L468),100*$AM468,0)</f>
        <v>0</v>
      </c>
      <c r="O468" s="137">
        <f>IF(AND(O$3&gt;=$K468,O$3&lt;$L468),100*$AM468,0)</f>
        <v>0</v>
      </c>
      <c r="P468" s="137">
        <f>IF(AND(P$3&gt;=$K468,P$3&lt;$L468),100*$AM468,0)</f>
        <v>0</v>
      </c>
      <c r="Q468" s="137">
        <f>IF(AND(Q$3&gt;=$K468,Q$3&lt;$L468),100*$AM468,0)</f>
        <v>0</v>
      </c>
      <c r="R468" s="137">
        <f>IF(AND(R$3&gt;=$K468,R$3&lt;$L468),100*$AM468,0)</f>
        <v>0</v>
      </c>
      <c r="S468" s="137">
        <f>IF(AND(S$3&gt;=$K468,S$3&lt;$L468),100*$AM468,0)</f>
        <v>0</v>
      </c>
      <c r="T468" s="137">
        <f>IF(AND(T$3&gt;=$K468,T$3&lt;$L468),100*$AM468,0)</f>
        <v>0</v>
      </c>
      <c r="U468" s="137">
        <f>IF(AND(U$3&gt;=$K468,U$3&lt;$L468),100*$AM468,0)</f>
        <v>0</v>
      </c>
      <c r="V468" s="137">
        <f>IF(AND(V$3&gt;=$K468,V$3&lt;$L468),100*$AM468,0)</f>
        <v>50</v>
      </c>
      <c r="W468" s="137">
        <f>IF(AND(W$3&gt;=$K468,W$3&lt;$L468),100*$AM468,0)</f>
        <v>50</v>
      </c>
      <c r="X468" s="137">
        <f>IF(AND(X$3&gt;=$K468,X$3&lt;$L468),100*$AM468,0)</f>
        <v>50</v>
      </c>
      <c r="Y468" s="137">
        <f>IF(AND(Y$3&gt;=$K468,Y$3&lt;$L468),100*$AM468,0)</f>
        <v>50</v>
      </c>
      <c r="Z468" s="137">
        <f>IF(AND(Z$3&gt;=$K468,Z$3&lt;$L468),100*$AM468,0)</f>
        <v>50</v>
      </c>
      <c r="AA468" s="137">
        <f>IF(AND(AA$3&gt;=$K468,AA$3&lt;$L468),100*$AM468,0)</f>
        <v>50</v>
      </c>
      <c r="AB468" s="137">
        <f>IF(AND(AB$3&gt;=$K468,AB$3&lt;$L468),100*$AM468,0)</f>
        <v>50</v>
      </c>
      <c r="AC468" s="137">
        <f>IF(AND(AC$3&gt;=$K468,AC$3&lt;$L468),100*$AM468,0)</f>
        <v>50</v>
      </c>
      <c r="AD468" s="137">
        <f>IF(AND(AD$3&gt;=$K468,AD$3&lt;$L468),100*$AM468,0)</f>
        <v>0</v>
      </c>
      <c r="AE468" s="137">
        <f>IF(AND(AE$3&gt;=$K468,AE$3&lt;$L468),100*$AM468,0)</f>
        <v>0</v>
      </c>
      <c r="AF468" s="137">
        <f>IF(AND(AF$3&gt;=$K468,AF$3&lt;$L468),100*$AM468,0)</f>
        <v>0</v>
      </c>
      <c r="AG468" s="137">
        <f>IF(AND(AG$3&gt;=$K468,AG$3&lt;$L468),100*$AM468,0)</f>
        <v>0</v>
      </c>
      <c r="AH468" s="137">
        <f>IF(AND(AH$3&gt;=$K468,AH$3&lt;$L468),100*$AM468,0)</f>
        <v>0</v>
      </c>
      <c r="AI468" s="137">
        <f>IF(AND(AI$3&gt;=$K468,AI$3&lt;$L468),100*$AM468,0)</f>
        <v>0</v>
      </c>
      <c r="AJ468" s="137">
        <f>IF(AND(AJ$3&gt;=$K468,AJ$3&lt;$L468),100*$AM468,0)</f>
        <v>0</v>
      </c>
      <c r="AK468" s="136">
        <f ca="1">IF(AND(AND($AK$3&lt;=B468,B468&lt;=$AK$1),B468&lt;&gt;""),1,0)</f>
        <v>1</v>
      </c>
      <c r="AL468" s="136">
        <f t="shared" si="8"/>
        <v>0.5</v>
      </c>
      <c r="AM468" s="136">
        <v>0.5</v>
      </c>
    </row>
    <row r="469" spans="1:39" ht="75">
      <c r="A469" s="148">
        <v>540</v>
      </c>
      <c r="B469" s="149">
        <v>46069</v>
      </c>
      <c r="C469" s="150">
        <v>9</v>
      </c>
      <c r="D469" s="150">
        <v>17</v>
      </c>
      <c r="E469" s="153" t="s">
        <v>56</v>
      </c>
      <c r="F469" s="156" t="s">
        <v>97</v>
      </c>
      <c r="G469" s="207" t="s">
        <v>1</v>
      </c>
      <c r="H469" s="138" t="str">
        <f>IF(OR(G469="中止",G469="取消"),"998",IF(ISNA(MATCH($E469,施設情報!$B$2:$B$96,0)),"999",INDEX(施設情報!$C$2:$C$96,MATCH($E469,施設情報!$B$2:$B$96,0))))</f>
        <v>034</v>
      </c>
      <c r="I469" s="139">
        <f>B469</f>
        <v>46069</v>
      </c>
      <c r="J469" s="137" t="str">
        <f>H469&amp;"-"&amp;I469</f>
        <v>034-46069</v>
      </c>
      <c r="K469" s="137">
        <f>C469/24</f>
        <v>0.375</v>
      </c>
      <c r="L469" s="137">
        <f>D469/24</f>
        <v>0.70833333333333337</v>
      </c>
      <c r="M469" s="137">
        <f>IF(AND(M$3&gt;=$K469,M$3&lt;$L469),100*$AM469,0)</f>
        <v>0</v>
      </c>
      <c r="N469" s="137">
        <f>IF(AND(N$3&gt;=$K469,N$3&lt;$L469),100*$AM469,0)</f>
        <v>0</v>
      </c>
      <c r="O469" s="137">
        <f>IF(AND(O$3&gt;=$K469,O$3&lt;$L469),100*$AM469,0)</f>
        <v>0</v>
      </c>
      <c r="P469" s="137">
        <f>IF(AND(P$3&gt;=$K469,P$3&lt;$L469),100*$AM469,0)</f>
        <v>0</v>
      </c>
      <c r="Q469" s="137">
        <f>IF(AND(Q$3&gt;=$K469,Q$3&lt;$L469),100*$AM469,0)</f>
        <v>0</v>
      </c>
      <c r="R469" s="137">
        <f>IF(AND(R$3&gt;=$K469,R$3&lt;$L469),100*$AM469,0)</f>
        <v>0</v>
      </c>
      <c r="S469" s="137">
        <f>IF(AND(S$3&gt;=$K469,S$3&lt;$L469),100*$AM469,0)</f>
        <v>0</v>
      </c>
      <c r="T469" s="137">
        <f>IF(AND(T$3&gt;=$K469,T$3&lt;$L469),100*$AM469,0)</f>
        <v>0</v>
      </c>
      <c r="U469" s="137">
        <f>IF(AND(U$3&gt;=$K469,U$3&lt;$L469),100*$AM469,0)</f>
        <v>0</v>
      </c>
      <c r="V469" s="137">
        <f>IF(AND(V$3&gt;=$K469,V$3&lt;$L469),100*$AM469,0)</f>
        <v>50</v>
      </c>
      <c r="W469" s="137">
        <f>IF(AND(W$3&gt;=$K469,W$3&lt;$L469),100*$AM469,0)</f>
        <v>50</v>
      </c>
      <c r="X469" s="137">
        <f>IF(AND(X$3&gt;=$K469,X$3&lt;$L469),100*$AM469,0)</f>
        <v>50</v>
      </c>
      <c r="Y469" s="137">
        <f>IF(AND(Y$3&gt;=$K469,Y$3&lt;$L469),100*$AM469,0)</f>
        <v>50</v>
      </c>
      <c r="Z469" s="137">
        <f>IF(AND(Z$3&gt;=$K469,Z$3&lt;$L469),100*$AM469,0)</f>
        <v>50</v>
      </c>
      <c r="AA469" s="137">
        <f>IF(AND(AA$3&gt;=$K469,AA$3&lt;$L469),100*$AM469,0)</f>
        <v>50</v>
      </c>
      <c r="AB469" s="137">
        <f>IF(AND(AB$3&gt;=$K469,AB$3&lt;$L469),100*$AM469,0)</f>
        <v>50</v>
      </c>
      <c r="AC469" s="137">
        <f>IF(AND(AC$3&gt;=$K469,AC$3&lt;$L469),100*$AM469,0)</f>
        <v>50</v>
      </c>
      <c r="AD469" s="137">
        <f>IF(AND(AD$3&gt;=$K469,AD$3&lt;$L469),100*$AM469,0)</f>
        <v>0</v>
      </c>
      <c r="AE469" s="137">
        <f>IF(AND(AE$3&gt;=$K469,AE$3&lt;$L469),100*$AM469,0)</f>
        <v>0</v>
      </c>
      <c r="AF469" s="137">
        <f>IF(AND(AF$3&gt;=$K469,AF$3&lt;$L469),100*$AM469,0)</f>
        <v>0</v>
      </c>
      <c r="AG469" s="137">
        <f>IF(AND(AG$3&gt;=$K469,AG$3&lt;$L469),100*$AM469,0)</f>
        <v>0</v>
      </c>
      <c r="AH469" s="137">
        <f>IF(AND(AH$3&gt;=$K469,AH$3&lt;$L469),100*$AM469,0)</f>
        <v>0</v>
      </c>
      <c r="AI469" s="137">
        <f>IF(AND(AI$3&gt;=$K469,AI$3&lt;$L469),100*$AM469,0)</f>
        <v>0</v>
      </c>
      <c r="AJ469" s="137">
        <f>IF(AND(AJ$3&gt;=$K469,AJ$3&lt;$L469),100*$AM469,0)</f>
        <v>0</v>
      </c>
      <c r="AK469" s="136">
        <f ca="1">IF(AND(AND($AK$3&lt;=B469,B469&lt;=$AK$1),B469&lt;&gt;""),1,0)</f>
        <v>1</v>
      </c>
      <c r="AL469" s="136">
        <f t="shared" si="8"/>
        <v>0.5</v>
      </c>
      <c r="AM469" s="136">
        <v>0.5</v>
      </c>
    </row>
    <row r="470" spans="1:39" ht="37.5">
      <c r="A470" s="148">
        <v>541</v>
      </c>
      <c r="B470" s="149">
        <v>46069</v>
      </c>
      <c r="C470" s="150">
        <v>9</v>
      </c>
      <c r="D470" s="150">
        <v>17</v>
      </c>
      <c r="E470" s="153" t="s">
        <v>57</v>
      </c>
      <c r="F470" s="156" t="s">
        <v>97</v>
      </c>
      <c r="G470" s="207" t="s">
        <v>1</v>
      </c>
      <c r="H470" s="138" t="str">
        <f>IF(OR(G470="中止",G470="取消"),"998",IF(ISNA(MATCH($E470,施設情報!$B$2:$B$96,0)),"999",INDEX(施設情報!$C$2:$C$96,MATCH($E470,施設情報!$B$2:$B$96,0))))</f>
        <v>035</v>
      </c>
      <c r="I470" s="139">
        <f>B470</f>
        <v>46069</v>
      </c>
      <c r="J470" s="137" t="str">
        <f>H470&amp;"-"&amp;I470</f>
        <v>035-46069</v>
      </c>
      <c r="K470" s="137">
        <f>C470/24</f>
        <v>0.375</v>
      </c>
      <c r="L470" s="137">
        <f>D470/24</f>
        <v>0.70833333333333337</v>
      </c>
      <c r="M470" s="137">
        <f>IF(AND(M$3&gt;=$K470,M$3&lt;$L470),100*$AM470,0)</f>
        <v>0</v>
      </c>
      <c r="N470" s="137">
        <f>IF(AND(N$3&gt;=$K470,N$3&lt;$L470),100*$AM470,0)</f>
        <v>0</v>
      </c>
      <c r="O470" s="137">
        <f>IF(AND(O$3&gt;=$K470,O$3&lt;$L470),100*$AM470,0)</f>
        <v>0</v>
      </c>
      <c r="P470" s="137">
        <f>IF(AND(P$3&gt;=$K470,P$3&lt;$L470),100*$AM470,0)</f>
        <v>0</v>
      </c>
      <c r="Q470" s="137">
        <f>IF(AND(Q$3&gt;=$K470,Q$3&lt;$L470),100*$AM470,0)</f>
        <v>0</v>
      </c>
      <c r="R470" s="137">
        <f>IF(AND(R$3&gt;=$K470,R$3&lt;$L470),100*$AM470,0)</f>
        <v>0</v>
      </c>
      <c r="S470" s="137">
        <f>IF(AND(S$3&gt;=$K470,S$3&lt;$L470),100*$AM470,0)</f>
        <v>0</v>
      </c>
      <c r="T470" s="137">
        <f>IF(AND(T$3&gt;=$K470,T$3&lt;$L470),100*$AM470,0)</f>
        <v>0</v>
      </c>
      <c r="U470" s="137">
        <f>IF(AND(U$3&gt;=$K470,U$3&lt;$L470),100*$AM470,0)</f>
        <v>0</v>
      </c>
      <c r="V470" s="137">
        <f>IF(AND(V$3&gt;=$K470,V$3&lt;$L470),100*$AM470,0)</f>
        <v>50</v>
      </c>
      <c r="W470" s="137">
        <f>IF(AND(W$3&gt;=$K470,W$3&lt;$L470),100*$AM470,0)</f>
        <v>50</v>
      </c>
      <c r="X470" s="137">
        <f>IF(AND(X$3&gt;=$K470,X$3&lt;$L470),100*$AM470,0)</f>
        <v>50</v>
      </c>
      <c r="Y470" s="137">
        <f>IF(AND(Y$3&gt;=$K470,Y$3&lt;$L470),100*$AM470,0)</f>
        <v>50</v>
      </c>
      <c r="Z470" s="137">
        <f>IF(AND(Z$3&gt;=$K470,Z$3&lt;$L470),100*$AM470,0)</f>
        <v>50</v>
      </c>
      <c r="AA470" s="137">
        <f>IF(AND(AA$3&gt;=$K470,AA$3&lt;$L470),100*$AM470,0)</f>
        <v>50</v>
      </c>
      <c r="AB470" s="137">
        <f>IF(AND(AB$3&gt;=$K470,AB$3&lt;$L470),100*$AM470,0)</f>
        <v>50</v>
      </c>
      <c r="AC470" s="137">
        <f>IF(AND(AC$3&gt;=$K470,AC$3&lt;$L470),100*$AM470,0)</f>
        <v>50</v>
      </c>
      <c r="AD470" s="137">
        <f>IF(AND(AD$3&gt;=$K470,AD$3&lt;$L470),100*$AM470,0)</f>
        <v>0</v>
      </c>
      <c r="AE470" s="137">
        <f>IF(AND(AE$3&gt;=$K470,AE$3&lt;$L470),100*$AM470,0)</f>
        <v>0</v>
      </c>
      <c r="AF470" s="137">
        <f>IF(AND(AF$3&gt;=$K470,AF$3&lt;$L470),100*$AM470,0)</f>
        <v>0</v>
      </c>
      <c r="AG470" s="137">
        <f>IF(AND(AG$3&gt;=$K470,AG$3&lt;$L470),100*$AM470,0)</f>
        <v>0</v>
      </c>
      <c r="AH470" s="137">
        <f>IF(AND(AH$3&gt;=$K470,AH$3&lt;$L470),100*$AM470,0)</f>
        <v>0</v>
      </c>
      <c r="AI470" s="137">
        <f>IF(AND(AI$3&gt;=$K470,AI$3&lt;$L470),100*$AM470,0)</f>
        <v>0</v>
      </c>
      <c r="AJ470" s="137">
        <f>IF(AND(AJ$3&gt;=$K470,AJ$3&lt;$L470),100*$AM470,0)</f>
        <v>0</v>
      </c>
      <c r="AK470" s="136">
        <f ca="1">IF(AND(AND($AK$3&lt;=B470,B470&lt;=$AK$1),B470&lt;&gt;""),1,0)</f>
        <v>1</v>
      </c>
      <c r="AL470" s="136">
        <f t="shared" si="8"/>
        <v>0.5</v>
      </c>
      <c r="AM470" s="136">
        <v>0.5</v>
      </c>
    </row>
    <row r="471" spans="1:39" ht="37.5">
      <c r="A471" s="148">
        <v>542</v>
      </c>
      <c r="B471" s="149">
        <v>46069</v>
      </c>
      <c r="C471" s="150">
        <v>9</v>
      </c>
      <c r="D471" s="150">
        <v>17</v>
      </c>
      <c r="E471" s="153" t="s">
        <v>58</v>
      </c>
      <c r="F471" s="156" t="s">
        <v>97</v>
      </c>
      <c r="G471" s="207" t="s">
        <v>1</v>
      </c>
      <c r="H471" s="138" t="str">
        <f>IF(OR(G471="中止",G471="取消"),"998",IF(ISNA(MATCH($E471,施設情報!$B$2:$B$96,0)),"999",INDEX(施設情報!$C$2:$C$96,MATCH($E471,施設情報!$B$2:$B$96,0))))</f>
        <v>033</v>
      </c>
      <c r="I471" s="139">
        <f>B471</f>
        <v>46069</v>
      </c>
      <c r="J471" s="137" t="str">
        <f>H471&amp;"-"&amp;I471</f>
        <v>033-46069</v>
      </c>
      <c r="K471" s="137">
        <f>C471/24</f>
        <v>0.375</v>
      </c>
      <c r="L471" s="137">
        <f>D471/24</f>
        <v>0.70833333333333337</v>
      </c>
      <c r="M471" s="137">
        <f>IF(AND(M$3&gt;=$K471,M$3&lt;$L471),100*$AM471,0)</f>
        <v>0</v>
      </c>
      <c r="N471" s="137">
        <f>IF(AND(N$3&gt;=$K471,N$3&lt;$L471),100*$AM471,0)</f>
        <v>0</v>
      </c>
      <c r="O471" s="137">
        <f>IF(AND(O$3&gt;=$K471,O$3&lt;$L471),100*$AM471,0)</f>
        <v>0</v>
      </c>
      <c r="P471" s="137">
        <f>IF(AND(P$3&gt;=$K471,P$3&lt;$L471),100*$AM471,0)</f>
        <v>0</v>
      </c>
      <c r="Q471" s="137">
        <f>IF(AND(Q$3&gt;=$K471,Q$3&lt;$L471),100*$AM471,0)</f>
        <v>0</v>
      </c>
      <c r="R471" s="137">
        <f>IF(AND(R$3&gt;=$K471,R$3&lt;$L471),100*$AM471,0)</f>
        <v>0</v>
      </c>
      <c r="S471" s="137">
        <f>IF(AND(S$3&gt;=$K471,S$3&lt;$L471),100*$AM471,0)</f>
        <v>0</v>
      </c>
      <c r="T471" s="137">
        <f>IF(AND(T$3&gt;=$K471,T$3&lt;$L471),100*$AM471,0)</f>
        <v>0</v>
      </c>
      <c r="U471" s="137">
        <f>IF(AND(U$3&gt;=$K471,U$3&lt;$L471),100*$AM471,0)</f>
        <v>0</v>
      </c>
      <c r="V471" s="137">
        <f>IF(AND(V$3&gt;=$K471,V$3&lt;$L471),100*$AM471,0)</f>
        <v>50</v>
      </c>
      <c r="W471" s="137">
        <f>IF(AND(W$3&gt;=$K471,W$3&lt;$L471),100*$AM471,0)</f>
        <v>50</v>
      </c>
      <c r="X471" s="137">
        <f>IF(AND(X$3&gt;=$K471,X$3&lt;$L471),100*$AM471,0)</f>
        <v>50</v>
      </c>
      <c r="Y471" s="137">
        <f>IF(AND(Y$3&gt;=$K471,Y$3&lt;$L471),100*$AM471,0)</f>
        <v>50</v>
      </c>
      <c r="Z471" s="137">
        <f>IF(AND(Z$3&gt;=$K471,Z$3&lt;$L471),100*$AM471,0)</f>
        <v>50</v>
      </c>
      <c r="AA471" s="137">
        <f>IF(AND(AA$3&gt;=$K471,AA$3&lt;$L471),100*$AM471,0)</f>
        <v>50</v>
      </c>
      <c r="AB471" s="137">
        <f>IF(AND(AB$3&gt;=$K471,AB$3&lt;$L471),100*$AM471,0)</f>
        <v>50</v>
      </c>
      <c r="AC471" s="137">
        <f>IF(AND(AC$3&gt;=$K471,AC$3&lt;$L471),100*$AM471,0)</f>
        <v>50</v>
      </c>
      <c r="AD471" s="137">
        <f>IF(AND(AD$3&gt;=$K471,AD$3&lt;$L471),100*$AM471,0)</f>
        <v>0</v>
      </c>
      <c r="AE471" s="137">
        <f>IF(AND(AE$3&gt;=$K471,AE$3&lt;$L471),100*$AM471,0)</f>
        <v>0</v>
      </c>
      <c r="AF471" s="137">
        <f>IF(AND(AF$3&gt;=$K471,AF$3&lt;$L471),100*$AM471,0)</f>
        <v>0</v>
      </c>
      <c r="AG471" s="137">
        <f>IF(AND(AG$3&gt;=$K471,AG$3&lt;$L471),100*$AM471,0)</f>
        <v>0</v>
      </c>
      <c r="AH471" s="137">
        <f>IF(AND(AH$3&gt;=$K471,AH$3&lt;$L471),100*$AM471,0)</f>
        <v>0</v>
      </c>
      <c r="AI471" s="137">
        <f>IF(AND(AI$3&gt;=$K471,AI$3&lt;$L471),100*$AM471,0)</f>
        <v>0</v>
      </c>
      <c r="AJ471" s="137">
        <f>IF(AND(AJ$3&gt;=$K471,AJ$3&lt;$L471),100*$AM471,0)</f>
        <v>0</v>
      </c>
      <c r="AK471" s="136">
        <f ca="1">IF(AND(AND($AK$3&lt;=B471,B471&lt;=$AK$1),B471&lt;&gt;""),1,0)</f>
        <v>1</v>
      </c>
      <c r="AL471" s="136">
        <f t="shared" si="8"/>
        <v>0.5</v>
      </c>
      <c r="AM471" s="136">
        <v>0.5</v>
      </c>
    </row>
    <row r="472" spans="1:39" ht="56.25">
      <c r="A472" s="148">
        <v>543</v>
      </c>
      <c r="B472" s="149">
        <v>46069</v>
      </c>
      <c r="C472" s="150">
        <v>9</v>
      </c>
      <c r="D472" s="150">
        <v>17</v>
      </c>
      <c r="E472" s="153" t="s">
        <v>30</v>
      </c>
      <c r="F472" s="156" t="s">
        <v>97</v>
      </c>
      <c r="G472" s="207" t="s">
        <v>1</v>
      </c>
      <c r="H472" s="138" t="str">
        <f>IF(OR(G472="中止",G472="取消"),"998",IF(ISNA(MATCH($E472,施設情報!$B$2:$B$96,0)),"999",INDEX(施設情報!$C$2:$C$96,MATCH($E472,施設情報!$B$2:$B$96,0))))</f>
        <v>027</v>
      </c>
      <c r="I472" s="139">
        <f>B472</f>
        <v>46069</v>
      </c>
      <c r="J472" s="137" t="str">
        <f>H472&amp;"-"&amp;I472</f>
        <v>027-46069</v>
      </c>
      <c r="K472" s="137">
        <f>C472/24</f>
        <v>0.375</v>
      </c>
      <c r="L472" s="137">
        <f>D472/24</f>
        <v>0.70833333333333337</v>
      </c>
      <c r="M472" s="137">
        <f>IF(AND(M$3&gt;=$K472,M$3&lt;$L472),100*$AM472,0)</f>
        <v>0</v>
      </c>
      <c r="N472" s="137">
        <f>IF(AND(N$3&gt;=$K472,N$3&lt;$L472),100*$AM472,0)</f>
        <v>0</v>
      </c>
      <c r="O472" s="137">
        <f>IF(AND(O$3&gt;=$K472,O$3&lt;$L472),100*$AM472,0)</f>
        <v>0</v>
      </c>
      <c r="P472" s="137">
        <f>IF(AND(P$3&gt;=$K472,P$3&lt;$L472),100*$AM472,0)</f>
        <v>0</v>
      </c>
      <c r="Q472" s="137">
        <f>IF(AND(Q$3&gt;=$K472,Q$3&lt;$L472),100*$AM472,0)</f>
        <v>0</v>
      </c>
      <c r="R472" s="137">
        <f>IF(AND(R$3&gt;=$K472,R$3&lt;$L472),100*$AM472,0)</f>
        <v>0</v>
      </c>
      <c r="S472" s="137">
        <f>IF(AND(S$3&gt;=$K472,S$3&lt;$L472),100*$AM472,0)</f>
        <v>0</v>
      </c>
      <c r="T472" s="137">
        <f>IF(AND(T$3&gt;=$K472,T$3&lt;$L472),100*$AM472,0)</f>
        <v>0</v>
      </c>
      <c r="U472" s="137">
        <f>IF(AND(U$3&gt;=$K472,U$3&lt;$L472),100*$AM472,0)</f>
        <v>0</v>
      </c>
      <c r="V472" s="137">
        <f>IF(AND(V$3&gt;=$K472,V$3&lt;$L472),100*$AM472,0)</f>
        <v>50</v>
      </c>
      <c r="W472" s="137">
        <f>IF(AND(W$3&gt;=$K472,W$3&lt;$L472),100*$AM472,0)</f>
        <v>50</v>
      </c>
      <c r="X472" s="137">
        <f>IF(AND(X$3&gt;=$K472,X$3&lt;$L472),100*$AM472,0)</f>
        <v>50</v>
      </c>
      <c r="Y472" s="137">
        <f>IF(AND(Y$3&gt;=$K472,Y$3&lt;$L472),100*$AM472,0)</f>
        <v>50</v>
      </c>
      <c r="Z472" s="137">
        <f>IF(AND(Z$3&gt;=$K472,Z$3&lt;$L472),100*$AM472,0)</f>
        <v>50</v>
      </c>
      <c r="AA472" s="137">
        <f>IF(AND(AA$3&gt;=$K472,AA$3&lt;$L472),100*$AM472,0)</f>
        <v>50</v>
      </c>
      <c r="AB472" s="137">
        <f>IF(AND(AB$3&gt;=$K472,AB$3&lt;$L472),100*$AM472,0)</f>
        <v>50</v>
      </c>
      <c r="AC472" s="137">
        <f>IF(AND(AC$3&gt;=$K472,AC$3&lt;$L472),100*$AM472,0)</f>
        <v>50</v>
      </c>
      <c r="AD472" s="137">
        <f>IF(AND(AD$3&gt;=$K472,AD$3&lt;$L472),100*$AM472,0)</f>
        <v>0</v>
      </c>
      <c r="AE472" s="137">
        <f>IF(AND(AE$3&gt;=$K472,AE$3&lt;$L472),100*$AM472,0)</f>
        <v>0</v>
      </c>
      <c r="AF472" s="137">
        <f>IF(AND(AF$3&gt;=$K472,AF$3&lt;$L472),100*$AM472,0)</f>
        <v>0</v>
      </c>
      <c r="AG472" s="137">
        <f>IF(AND(AG$3&gt;=$K472,AG$3&lt;$L472),100*$AM472,0)</f>
        <v>0</v>
      </c>
      <c r="AH472" s="137">
        <f>IF(AND(AH$3&gt;=$K472,AH$3&lt;$L472),100*$AM472,0)</f>
        <v>0</v>
      </c>
      <c r="AI472" s="137">
        <f>IF(AND(AI$3&gt;=$K472,AI$3&lt;$L472),100*$AM472,0)</f>
        <v>0</v>
      </c>
      <c r="AJ472" s="137">
        <f>IF(AND(AJ$3&gt;=$K472,AJ$3&lt;$L472),100*$AM472,0)</f>
        <v>0</v>
      </c>
      <c r="AK472" s="136">
        <f ca="1">IF(AND(AND($AK$3&lt;=B472,B472&lt;=$AK$1),B472&lt;&gt;""),1,0)</f>
        <v>1</v>
      </c>
      <c r="AL472" s="136">
        <f t="shared" si="8"/>
        <v>0.5</v>
      </c>
      <c r="AM472" s="136">
        <v>0.5</v>
      </c>
    </row>
    <row r="473" spans="1:39" ht="93.75">
      <c r="A473" s="148">
        <v>544</v>
      </c>
      <c r="B473" s="149">
        <v>46069</v>
      </c>
      <c r="C473" s="150">
        <v>9</v>
      </c>
      <c r="D473" s="150">
        <v>17</v>
      </c>
      <c r="E473" s="153" t="s">
        <v>59</v>
      </c>
      <c r="F473" s="156" t="s">
        <v>97</v>
      </c>
      <c r="G473" s="207" t="s">
        <v>1</v>
      </c>
      <c r="H473" s="138" t="str">
        <f>IF(OR(G473="中止",G473="取消"),"998",IF(ISNA(MATCH($E473,施設情報!$B$2:$B$96,0)),"999",INDEX(施設情報!$C$2:$C$96,MATCH($E473,施設情報!$B$2:$B$96,0))))</f>
        <v>030</v>
      </c>
      <c r="I473" s="139">
        <f>B473</f>
        <v>46069</v>
      </c>
      <c r="J473" s="137" t="str">
        <f>H473&amp;"-"&amp;I473</f>
        <v>030-46069</v>
      </c>
      <c r="K473" s="137">
        <f>C473/24</f>
        <v>0.375</v>
      </c>
      <c r="L473" s="137">
        <f>D473/24</f>
        <v>0.70833333333333337</v>
      </c>
      <c r="M473" s="137">
        <f>IF(AND(M$3&gt;=$K473,M$3&lt;$L473),100*$AM473,0)</f>
        <v>0</v>
      </c>
      <c r="N473" s="137">
        <f>IF(AND(N$3&gt;=$K473,N$3&lt;$L473),100*$AM473,0)</f>
        <v>0</v>
      </c>
      <c r="O473" s="137">
        <f>IF(AND(O$3&gt;=$K473,O$3&lt;$L473),100*$AM473,0)</f>
        <v>0</v>
      </c>
      <c r="P473" s="137">
        <f>IF(AND(P$3&gt;=$K473,P$3&lt;$L473),100*$AM473,0)</f>
        <v>0</v>
      </c>
      <c r="Q473" s="137">
        <f>IF(AND(Q$3&gt;=$K473,Q$3&lt;$L473),100*$AM473,0)</f>
        <v>0</v>
      </c>
      <c r="R473" s="137">
        <f>IF(AND(R$3&gt;=$K473,R$3&lt;$L473),100*$AM473,0)</f>
        <v>0</v>
      </c>
      <c r="S473" s="137">
        <f>IF(AND(S$3&gt;=$K473,S$3&lt;$L473),100*$AM473,0)</f>
        <v>0</v>
      </c>
      <c r="T473" s="137">
        <f>IF(AND(T$3&gt;=$K473,T$3&lt;$L473),100*$AM473,0)</f>
        <v>0</v>
      </c>
      <c r="U473" s="137">
        <f>IF(AND(U$3&gt;=$K473,U$3&lt;$L473),100*$AM473,0)</f>
        <v>0</v>
      </c>
      <c r="V473" s="137">
        <f>IF(AND(V$3&gt;=$K473,V$3&lt;$L473),100*$AM473,0)</f>
        <v>50</v>
      </c>
      <c r="W473" s="137">
        <f>IF(AND(W$3&gt;=$K473,W$3&lt;$L473),100*$AM473,0)</f>
        <v>50</v>
      </c>
      <c r="X473" s="137">
        <f>IF(AND(X$3&gt;=$K473,X$3&lt;$L473),100*$AM473,0)</f>
        <v>50</v>
      </c>
      <c r="Y473" s="137">
        <f>IF(AND(Y$3&gt;=$K473,Y$3&lt;$L473),100*$AM473,0)</f>
        <v>50</v>
      </c>
      <c r="Z473" s="137">
        <f>IF(AND(Z$3&gt;=$K473,Z$3&lt;$L473),100*$AM473,0)</f>
        <v>50</v>
      </c>
      <c r="AA473" s="137">
        <f>IF(AND(AA$3&gt;=$K473,AA$3&lt;$L473),100*$AM473,0)</f>
        <v>50</v>
      </c>
      <c r="AB473" s="137">
        <f>IF(AND(AB$3&gt;=$K473,AB$3&lt;$L473),100*$AM473,0)</f>
        <v>50</v>
      </c>
      <c r="AC473" s="137">
        <f>IF(AND(AC$3&gt;=$K473,AC$3&lt;$L473),100*$AM473,0)</f>
        <v>50</v>
      </c>
      <c r="AD473" s="137">
        <f>IF(AND(AD$3&gt;=$K473,AD$3&lt;$L473),100*$AM473,0)</f>
        <v>0</v>
      </c>
      <c r="AE473" s="137">
        <f>IF(AND(AE$3&gt;=$K473,AE$3&lt;$L473),100*$AM473,0)</f>
        <v>0</v>
      </c>
      <c r="AF473" s="137">
        <f>IF(AND(AF$3&gt;=$K473,AF$3&lt;$L473),100*$AM473,0)</f>
        <v>0</v>
      </c>
      <c r="AG473" s="137">
        <f>IF(AND(AG$3&gt;=$K473,AG$3&lt;$L473),100*$AM473,0)</f>
        <v>0</v>
      </c>
      <c r="AH473" s="137">
        <f>IF(AND(AH$3&gt;=$K473,AH$3&lt;$L473),100*$AM473,0)</f>
        <v>0</v>
      </c>
      <c r="AI473" s="137">
        <f>IF(AND(AI$3&gt;=$K473,AI$3&lt;$L473),100*$AM473,0)</f>
        <v>0</v>
      </c>
      <c r="AJ473" s="137">
        <f>IF(AND(AJ$3&gt;=$K473,AJ$3&lt;$L473),100*$AM473,0)</f>
        <v>0</v>
      </c>
      <c r="AK473" s="136">
        <f ca="1">IF(AND(AND($AK$3&lt;=B473,B473&lt;=$AK$1),B473&lt;&gt;""),1,0)</f>
        <v>1</v>
      </c>
      <c r="AL473" s="136">
        <f t="shared" si="8"/>
        <v>0.5</v>
      </c>
      <c r="AM473" s="136">
        <v>0.5</v>
      </c>
    </row>
    <row r="474" spans="1:39" ht="112.5">
      <c r="A474" s="148">
        <v>545</v>
      </c>
      <c r="B474" s="149">
        <v>46069</v>
      </c>
      <c r="C474" s="150">
        <v>9</v>
      </c>
      <c r="D474" s="150">
        <v>17</v>
      </c>
      <c r="E474" s="153" t="s">
        <v>60</v>
      </c>
      <c r="F474" s="156" t="s">
        <v>97</v>
      </c>
      <c r="G474" s="207" t="s">
        <v>1</v>
      </c>
      <c r="H474" s="138" t="str">
        <f>IF(OR(G474="中止",G474="取消"),"998",IF(ISNA(MATCH($E474,施設情報!$B$2:$B$96,0)),"999",INDEX(施設情報!$C$2:$C$96,MATCH($E474,施設情報!$B$2:$B$96,0))))</f>
        <v>031</v>
      </c>
      <c r="I474" s="139">
        <f>B474</f>
        <v>46069</v>
      </c>
      <c r="J474" s="137" t="str">
        <f>H474&amp;"-"&amp;I474</f>
        <v>031-46069</v>
      </c>
      <c r="K474" s="137">
        <f>C474/24</f>
        <v>0.375</v>
      </c>
      <c r="L474" s="137">
        <f>D474/24</f>
        <v>0.70833333333333337</v>
      </c>
      <c r="M474" s="137">
        <f>IF(AND(M$3&gt;=$K474,M$3&lt;$L474),100*$AM474,0)</f>
        <v>0</v>
      </c>
      <c r="N474" s="137">
        <f>IF(AND(N$3&gt;=$K474,N$3&lt;$L474),100*$AM474,0)</f>
        <v>0</v>
      </c>
      <c r="O474" s="137">
        <f>IF(AND(O$3&gt;=$K474,O$3&lt;$L474),100*$AM474,0)</f>
        <v>0</v>
      </c>
      <c r="P474" s="137">
        <f>IF(AND(P$3&gt;=$K474,P$3&lt;$L474),100*$AM474,0)</f>
        <v>0</v>
      </c>
      <c r="Q474" s="137">
        <f>IF(AND(Q$3&gt;=$K474,Q$3&lt;$L474),100*$AM474,0)</f>
        <v>0</v>
      </c>
      <c r="R474" s="137">
        <f>IF(AND(R$3&gt;=$K474,R$3&lt;$L474),100*$AM474,0)</f>
        <v>0</v>
      </c>
      <c r="S474" s="137">
        <f>IF(AND(S$3&gt;=$K474,S$3&lt;$L474),100*$AM474,0)</f>
        <v>0</v>
      </c>
      <c r="T474" s="137">
        <f>IF(AND(T$3&gt;=$K474,T$3&lt;$L474),100*$AM474,0)</f>
        <v>0</v>
      </c>
      <c r="U474" s="137">
        <f>IF(AND(U$3&gt;=$K474,U$3&lt;$L474),100*$AM474,0)</f>
        <v>0</v>
      </c>
      <c r="V474" s="137">
        <f>IF(AND(V$3&gt;=$K474,V$3&lt;$L474),100*$AM474,0)</f>
        <v>50</v>
      </c>
      <c r="W474" s="137">
        <f>IF(AND(W$3&gt;=$K474,W$3&lt;$L474),100*$AM474,0)</f>
        <v>50</v>
      </c>
      <c r="X474" s="137">
        <f>IF(AND(X$3&gt;=$K474,X$3&lt;$L474),100*$AM474,0)</f>
        <v>50</v>
      </c>
      <c r="Y474" s="137">
        <f>IF(AND(Y$3&gt;=$K474,Y$3&lt;$L474),100*$AM474,0)</f>
        <v>50</v>
      </c>
      <c r="Z474" s="137">
        <f>IF(AND(Z$3&gt;=$K474,Z$3&lt;$L474),100*$AM474,0)</f>
        <v>50</v>
      </c>
      <c r="AA474" s="137">
        <f>IF(AND(AA$3&gt;=$K474,AA$3&lt;$L474),100*$AM474,0)</f>
        <v>50</v>
      </c>
      <c r="AB474" s="137">
        <f>IF(AND(AB$3&gt;=$K474,AB$3&lt;$L474),100*$AM474,0)</f>
        <v>50</v>
      </c>
      <c r="AC474" s="137">
        <f>IF(AND(AC$3&gt;=$K474,AC$3&lt;$L474),100*$AM474,0)</f>
        <v>50</v>
      </c>
      <c r="AD474" s="137">
        <f>IF(AND(AD$3&gt;=$K474,AD$3&lt;$L474),100*$AM474,0)</f>
        <v>0</v>
      </c>
      <c r="AE474" s="137">
        <f>IF(AND(AE$3&gt;=$K474,AE$3&lt;$L474),100*$AM474,0)</f>
        <v>0</v>
      </c>
      <c r="AF474" s="137">
        <f>IF(AND(AF$3&gt;=$K474,AF$3&lt;$L474),100*$AM474,0)</f>
        <v>0</v>
      </c>
      <c r="AG474" s="137">
        <f>IF(AND(AG$3&gt;=$K474,AG$3&lt;$L474),100*$AM474,0)</f>
        <v>0</v>
      </c>
      <c r="AH474" s="137">
        <f>IF(AND(AH$3&gt;=$K474,AH$3&lt;$L474),100*$AM474,0)</f>
        <v>0</v>
      </c>
      <c r="AI474" s="137">
        <f>IF(AND(AI$3&gt;=$K474,AI$3&lt;$L474),100*$AM474,0)</f>
        <v>0</v>
      </c>
      <c r="AJ474" s="137">
        <f>IF(AND(AJ$3&gt;=$K474,AJ$3&lt;$L474),100*$AM474,0)</f>
        <v>0</v>
      </c>
      <c r="AK474" s="136">
        <f ca="1">IF(AND(AND($AK$3&lt;=B474,B474&lt;=$AK$1),B474&lt;&gt;""),1,0)</f>
        <v>1</v>
      </c>
      <c r="AL474" s="136">
        <f t="shared" si="8"/>
        <v>0.5</v>
      </c>
      <c r="AM474" s="136">
        <v>0.5</v>
      </c>
    </row>
    <row r="475" spans="1:39" ht="75">
      <c r="A475" s="148">
        <v>546</v>
      </c>
      <c r="B475" s="149">
        <v>46069</v>
      </c>
      <c r="C475" s="150">
        <v>9</v>
      </c>
      <c r="D475" s="150">
        <v>17</v>
      </c>
      <c r="E475" s="153" t="s">
        <v>61</v>
      </c>
      <c r="F475" s="156" t="s">
        <v>97</v>
      </c>
      <c r="G475" s="207" t="s">
        <v>1</v>
      </c>
      <c r="H475" s="138" t="str">
        <f>IF(OR(G475="中止",G475="取消"),"998",IF(ISNA(MATCH($E475,施設情報!$B$2:$B$96,0)),"999",INDEX(施設情報!$C$2:$C$96,MATCH($E475,施設情報!$B$2:$B$96,0))))</f>
        <v>028</v>
      </c>
      <c r="I475" s="139">
        <f>B475</f>
        <v>46069</v>
      </c>
      <c r="J475" s="137" t="str">
        <f>H475&amp;"-"&amp;I475</f>
        <v>028-46069</v>
      </c>
      <c r="K475" s="137">
        <f>C475/24</f>
        <v>0.375</v>
      </c>
      <c r="L475" s="137">
        <f>D475/24</f>
        <v>0.70833333333333337</v>
      </c>
      <c r="M475" s="137">
        <f>IF(AND(M$3&gt;=$K475,M$3&lt;$L475),100*$AM475,0)</f>
        <v>0</v>
      </c>
      <c r="N475" s="137">
        <f>IF(AND(N$3&gt;=$K475,N$3&lt;$L475),100*$AM475,0)</f>
        <v>0</v>
      </c>
      <c r="O475" s="137">
        <f>IF(AND(O$3&gt;=$K475,O$3&lt;$L475),100*$AM475,0)</f>
        <v>0</v>
      </c>
      <c r="P475" s="137">
        <f>IF(AND(P$3&gt;=$K475,P$3&lt;$L475),100*$AM475,0)</f>
        <v>0</v>
      </c>
      <c r="Q475" s="137">
        <f>IF(AND(Q$3&gt;=$K475,Q$3&lt;$L475),100*$AM475,0)</f>
        <v>0</v>
      </c>
      <c r="R475" s="137">
        <f>IF(AND(R$3&gt;=$K475,R$3&lt;$L475),100*$AM475,0)</f>
        <v>0</v>
      </c>
      <c r="S475" s="137">
        <f>IF(AND(S$3&gt;=$K475,S$3&lt;$L475),100*$AM475,0)</f>
        <v>0</v>
      </c>
      <c r="T475" s="137">
        <f>IF(AND(T$3&gt;=$K475,T$3&lt;$L475),100*$AM475,0)</f>
        <v>0</v>
      </c>
      <c r="U475" s="137">
        <f>IF(AND(U$3&gt;=$K475,U$3&lt;$L475),100*$AM475,0)</f>
        <v>0</v>
      </c>
      <c r="V475" s="137">
        <f>IF(AND(V$3&gt;=$K475,V$3&lt;$L475),100*$AM475,0)</f>
        <v>50</v>
      </c>
      <c r="W475" s="137">
        <f>IF(AND(W$3&gt;=$K475,W$3&lt;$L475),100*$AM475,0)</f>
        <v>50</v>
      </c>
      <c r="X475" s="137">
        <f>IF(AND(X$3&gt;=$K475,X$3&lt;$L475),100*$AM475,0)</f>
        <v>50</v>
      </c>
      <c r="Y475" s="137">
        <f>IF(AND(Y$3&gt;=$K475,Y$3&lt;$L475),100*$AM475,0)</f>
        <v>50</v>
      </c>
      <c r="Z475" s="137">
        <f>IF(AND(Z$3&gt;=$K475,Z$3&lt;$L475),100*$AM475,0)</f>
        <v>50</v>
      </c>
      <c r="AA475" s="137">
        <f>IF(AND(AA$3&gt;=$K475,AA$3&lt;$L475),100*$AM475,0)</f>
        <v>50</v>
      </c>
      <c r="AB475" s="137">
        <f>IF(AND(AB$3&gt;=$K475,AB$3&lt;$L475),100*$AM475,0)</f>
        <v>50</v>
      </c>
      <c r="AC475" s="137">
        <f>IF(AND(AC$3&gt;=$K475,AC$3&lt;$L475),100*$AM475,0)</f>
        <v>50</v>
      </c>
      <c r="AD475" s="137">
        <f>IF(AND(AD$3&gt;=$K475,AD$3&lt;$L475),100*$AM475,0)</f>
        <v>0</v>
      </c>
      <c r="AE475" s="137">
        <f>IF(AND(AE$3&gt;=$K475,AE$3&lt;$L475),100*$AM475,0)</f>
        <v>0</v>
      </c>
      <c r="AF475" s="137">
        <f>IF(AND(AF$3&gt;=$K475,AF$3&lt;$L475),100*$AM475,0)</f>
        <v>0</v>
      </c>
      <c r="AG475" s="137">
        <f>IF(AND(AG$3&gt;=$K475,AG$3&lt;$L475),100*$AM475,0)</f>
        <v>0</v>
      </c>
      <c r="AH475" s="137">
        <f>IF(AND(AH$3&gt;=$K475,AH$3&lt;$L475),100*$AM475,0)</f>
        <v>0</v>
      </c>
      <c r="AI475" s="137">
        <f>IF(AND(AI$3&gt;=$K475,AI$3&lt;$L475),100*$AM475,0)</f>
        <v>0</v>
      </c>
      <c r="AJ475" s="137">
        <f>IF(AND(AJ$3&gt;=$K475,AJ$3&lt;$L475),100*$AM475,0)</f>
        <v>0</v>
      </c>
      <c r="AK475" s="136">
        <f ca="1">IF(AND(AND($AK$3&lt;=B475,B475&lt;=$AK$1),B475&lt;&gt;""),1,0)</f>
        <v>1</v>
      </c>
      <c r="AL475" s="136">
        <f t="shared" si="8"/>
        <v>0.5</v>
      </c>
      <c r="AM475" s="136">
        <v>0.5</v>
      </c>
    </row>
    <row r="476" spans="1:39" ht="75">
      <c r="A476" s="148">
        <v>547</v>
      </c>
      <c r="B476" s="149">
        <v>46069</v>
      </c>
      <c r="C476" s="150">
        <v>9</v>
      </c>
      <c r="D476" s="150">
        <v>17</v>
      </c>
      <c r="E476" s="153" t="s">
        <v>62</v>
      </c>
      <c r="F476" s="156" t="s">
        <v>97</v>
      </c>
      <c r="G476" s="207" t="s">
        <v>1</v>
      </c>
      <c r="H476" s="138" t="str">
        <f>IF(OR(G476="中止",G476="取消"),"998",IF(ISNA(MATCH($E476,施設情報!$B$2:$B$96,0)),"999",INDEX(施設情報!$C$2:$C$96,MATCH($E476,施設情報!$B$2:$B$96,0))))</f>
        <v>029</v>
      </c>
      <c r="I476" s="139">
        <f>B476</f>
        <v>46069</v>
      </c>
      <c r="J476" s="137" t="str">
        <f>H476&amp;"-"&amp;I476</f>
        <v>029-46069</v>
      </c>
      <c r="K476" s="137">
        <f>C476/24</f>
        <v>0.375</v>
      </c>
      <c r="L476" s="137">
        <f>D476/24</f>
        <v>0.70833333333333337</v>
      </c>
      <c r="M476" s="137">
        <f>IF(AND(M$3&gt;=$K476,M$3&lt;$L476),100*$AM476,0)</f>
        <v>0</v>
      </c>
      <c r="N476" s="137">
        <f>IF(AND(N$3&gt;=$K476,N$3&lt;$L476),100*$AM476,0)</f>
        <v>0</v>
      </c>
      <c r="O476" s="137">
        <f>IF(AND(O$3&gt;=$K476,O$3&lt;$L476),100*$AM476,0)</f>
        <v>0</v>
      </c>
      <c r="P476" s="137">
        <f>IF(AND(P$3&gt;=$K476,P$3&lt;$L476),100*$AM476,0)</f>
        <v>0</v>
      </c>
      <c r="Q476" s="137">
        <f>IF(AND(Q$3&gt;=$K476,Q$3&lt;$L476),100*$AM476,0)</f>
        <v>0</v>
      </c>
      <c r="R476" s="137">
        <f>IF(AND(R$3&gt;=$K476,R$3&lt;$L476),100*$AM476,0)</f>
        <v>0</v>
      </c>
      <c r="S476" s="137">
        <f>IF(AND(S$3&gt;=$K476,S$3&lt;$L476),100*$AM476,0)</f>
        <v>0</v>
      </c>
      <c r="T476" s="137">
        <f>IF(AND(T$3&gt;=$K476,T$3&lt;$L476),100*$AM476,0)</f>
        <v>0</v>
      </c>
      <c r="U476" s="137">
        <f>IF(AND(U$3&gt;=$K476,U$3&lt;$L476),100*$AM476,0)</f>
        <v>0</v>
      </c>
      <c r="V476" s="137">
        <f>IF(AND(V$3&gt;=$K476,V$3&lt;$L476),100*$AM476,0)</f>
        <v>50</v>
      </c>
      <c r="W476" s="137">
        <f>IF(AND(W$3&gt;=$K476,W$3&lt;$L476),100*$AM476,0)</f>
        <v>50</v>
      </c>
      <c r="X476" s="137">
        <f>IF(AND(X$3&gt;=$K476,X$3&lt;$L476),100*$AM476,0)</f>
        <v>50</v>
      </c>
      <c r="Y476" s="137">
        <f>IF(AND(Y$3&gt;=$K476,Y$3&lt;$L476),100*$AM476,0)</f>
        <v>50</v>
      </c>
      <c r="Z476" s="137">
        <f>IF(AND(Z$3&gt;=$K476,Z$3&lt;$L476),100*$AM476,0)</f>
        <v>50</v>
      </c>
      <c r="AA476" s="137">
        <f>IF(AND(AA$3&gt;=$K476,AA$3&lt;$L476),100*$AM476,0)</f>
        <v>50</v>
      </c>
      <c r="AB476" s="137">
        <f>IF(AND(AB$3&gt;=$K476,AB$3&lt;$L476),100*$AM476,0)</f>
        <v>50</v>
      </c>
      <c r="AC476" s="137">
        <f>IF(AND(AC$3&gt;=$K476,AC$3&lt;$L476),100*$AM476,0)</f>
        <v>50</v>
      </c>
      <c r="AD476" s="137">
        <f>IF(AND(AD$3&gt;=$K476,AD$3&lt;$L476),100*$AM476,0)</f>
        <v>0</v>
      </c>
      <c r="AE476" s="137">
        <f>IF(AND(AE$3&gt;=$K476,AE$3&lt;$L476),100*$AM476,0)</f>
        <v>0</v>
      </c>
      <c r="AF476" s="137">
        <f>IF(AND(AF$3&gt;=$K476,AF$3&lt;$L476),100*$AM476,0)</f>
        <v>0</v>
      </c>
      <c r="AG476" s="137">
        <f>IF(AND(AG$3&gt;=$K476,AG$3&lt;$L476),100*$AM476,0)</f>
        <v>0</v>
      </c>
      <c r="AH476" s="137">
        <f>IF(AND(AH$3&gt;=$K476,AH$3&lt;$L476),100*$AM476,0)</f>
        <v>0</v>
      </c>
      <c r="AI476" s="137">
        <f>IF(AND(AI$3&gt;=$K476,AI$3&lt;$L476),100*$AM476,0)</f>
        <v>0</v>
      </c>
      <c r="AJ476" s="137">
        <f>IF(AND(AJ$3&gt;=$K476,AJ$3&lt;$L476),100*$AM476,0)</f>
        <v>0</v>
      </c>
      <c r="AK476" s="136">
        <f ca="1">IF(AND(AND($AK$3&lt;=B476,B476&lt;=$AK$1),B476&lt;&gt;""),1,0)</f>
        <v>1</v>
      </c>
      <c r="AL476" s="136">
        <f t="shared" si="8"/>
        <v>0.5</v>
      </c>
      <c r="AM476" s="136">
        <v>0.5</v>
      </c>
    </row>
    <row r="477" spans="1:39" ht="37.5">
      <c r="A477" s="148">
        <v>548</v>
      </c>
      <c r="B477" s="149">
        <v>46069</v>
      </c>
      <c r="C477" s="150">
        <v>9</v>
      </c>
      <c r="D477" s="150">
        <v>17</v>
      </c>
      <c r="E477" s="153" t="s">
        <v>63</v>
      </c>
      <c r="F477" s="156" t="s">
        <v>494</v>
      </c>
      <c r="G477" s="207" t="s">
        <v>1</v>
      </c>
      <c r="H477" s="138" t="str">
        <f>IF(OR(G477="中止",G477="取消"),"998",IF(ISNA(MATCH($E477,施設情報!$B$2:$B$96,0)),"999",INDEX(施設情報!$C$2:$C$96,MATCH($E477,施設情報!$B$2:$B$96,0))))</f>
        <v>036</v>
      </c>
      <c r="I477" s="139">
        <f>B477</f>
        <v>46069</v>
      </c>
      <c r="J477" s="137" t="str">
        <f>H477&amp;"-"&amp;I477</f>
        <v>036-46069</v>
      </c>
      <c r="K477" s="137">
        <f>C477/24</f>
        <v>0.375</v>
      </c>
      <c r="L477" s="137">
        <f>D477/24</f>
        <v>0.70833333333333337</v>
      </c>
      <c r="M477" s="137">
        <f>IF(AND(M$3&gt;=$K477,M$3&lt;$L477),100*$AM477,0)</f>
        <v>0</v>
      </c>
      <c r="N477" s="137">
        <f>IF(AND(N$3&gt;=$K477,N$3&lt;$L477),100*$AM477,0)</f>
        <v>0</v>
      </c>
      <c r="O477" s="137">
        <f>IF(AND(O$3&gt;=$K477,O$3&lt;$L477),100*$AM477,0)</f>
        <v>0</v>
      </c>
      <c r="P477" s="137">
        <f>IF(AND(P$3&gt;=$K477,P$3&lt;$L477),100*$AM477,0)</f>
        <v>0</v>
      </c>
      <c r="Q477" s="137">
        <f>IF(AND(Q$3&gt;=$K477,Q$3&lt;$L477),100*$AM477,0)</f>
        <v>0</v>
      </c>
      <c r="R477" s="137">
        <f>IF(AND(R$3&gt;=$K477,R$3&lt;$L477),100*$AM477,0)</f>
        <v>0</v>
      </c>
      <c r="S477" s="137">
        <f>IF(AND(S$3&gt;=$K477,S$3&lt;$L477),100*$AM477,0)</f>
        <v>0</v>
      </c>
      <c r="T477" s="137">
        <f>IF(AND(T$3&gt;=$K477,T$3&lt;$L477),100*$AM477,0)</f>
        <v>0</v>
      </c>
      <c r="U477" s="137">
        <f>IF(AND(U$3&gt;=$K477,U$3&lt;$L477),100*$AM477,0)</f>
        <v>0</v>
      </c>
      <c r="V477" s="137">
        <f>IF(AND(V$3&gt;=$K477,V$3&lt;$L477),100*$AM477,0)</f>
        <v>100</v>
      </c>
      <c r="W477" s="137">
        <f>IF(AND(W$3&gt;=$K477,W$3&lt;$L477),100*$AM477,0)</f>
        <v>100</v>
      </c>
      <c r="X477" s="137">
        <f>IF(AND(X$3&gt;=$K477,X$3&lt;$L477),100*$AM477,0)</f>
        <v>100</v>
      </c>
      <c r="Y477" s="137">
        <f>IF(AND(Y$3&gt;=$K477,Y$3&lt;$L477),100*$AM477,0)</f>
        <v>100</v>
      </c>
      <c r="Z477" s="137">
        <f>IF(AND(Z$3&gt;=$K477,Z$3&lt;$L477),100*$AM477,0)</f>
        <v>100</v>
      </c>
      <c r="AA477" s="137">
        <f>IF(AND(AA$3&gt;=$K477,AA$3&lt;$L477),100*$AM477,0)</f>
        <v>100</v>
      </c>
      <c r="AB477" s="137">
        <f>IF(AND(AB$3&gt;=$K477,AB$3&lt;$L477),100*$AM477,0)</f>
        <v>100</v>
      </c>
      <c r="AC477" s="137">
        <f>IF(AND(AC$3&gt;=$K477,AC$3&lt;$L477),100*$AM477,0)</f>
        <v>100</v>
      </c>
      <c r="AD477" s="137">
        <f>IF(AND(AD$3&gt;=$K477,AD$3&lt;$L477),100*$AM477,0)</f>
        <v>0</v>
      </c>
      <c r="AE477" s="137">
        <f>IF(AND(AE$3&gt;=$K477,AE$3&lt;$L477),100*$AM477,0)</f>
        <v>0</v>
      </c>
      <c r="AF477" s="137">
        <f>IF(AND(AF$3&gt;=$K477,AF$3&lt;$L477),100*$AM477,0)</f>
        <v>0</v>
      </c>
      <c r="AG477" s="137">
        <f>IF(AND(AG$3&gt;=$K477,AG$3&lt;$L477),100*$AM477,0)</f>
        <v>0</v>
      </c>
      <c r="AH477" s="137">
        <f>IF(AND(AH$3&gt;=$K477,AH$3&lt;$L477),100*$AM477,0)</f>
        <v>0</v>
      </c>
      <c r="AI477" s="137">
        <f>IF(AND(AI$3&gt;=$K477,AI$3&lt;$L477),100*$AM477,0)</f>
        <v>0</v>
      </c>
      <c r="AJ477" s="137">
        <f>IF(AND(AJ$3&gt;=$K477,AJ$3&lt;$L477),100*$AM477,0)</f>
        <v>0</v>
      </c>
      <c r="AK477" s="136">
        <f ca="1">IF(AND(AND($AK$3&lt;=B477,B477&lt;=$AK$1),B477&lt;&gt;""),1,0)</f>
        <v>1</v>
      </c>
      <c r="AL477" s="136">
        <f t="shared" si="8"/>
        <v>1</v>
      </c>
      <c r="AM477" s="136">
        <v>1</v>
      </c>
    </row>
    <row r="478" spans="1:39" ht="37.5">
      <c r="A478" s="148">
        <v>549</v>
      </c>
      <c r="B478" s="149">
        <v>46069</v>
      </c>
      <c r="C478" s="150">
        <v>9</v>
      </c>
      <c r="D478" s="150">
        <v>17</v>
      </c>
      <c r="E478" s="153" t="s">
        <v>64</v>
      </c>
      <c r="F478" s="156" t="s">
        <v>494</v>
      </c>
      <c r="G478" s="207" t="s">
        <v>1</v>
      </c>
      <c r="H478" s="138" t="str">
        <f>IF(OR(G478="中止",G478="取消"),"998",IF(ISNA(MATCH($E478,施設情報!$B$2:$B$96,0)),"999",INDEX(施設情報!$C$2:$C$96,MATCH($E478,施設情報!$B$2:$B$96,0))))</f>
        <v>062</v>
      </c>
      <c r="I478" s="139">
        <f>B478</f>
        <v>46069</v>
      </c>
      <c r="J478" s="137" t="str">
        <f>H478&amp;"-"&amp;I478</f>
        <v>062-46069</v>
      </c>
      <c r="K478" s="137">
        <f>C478/24</f>
        <v>0.375</v>
      </c>
      <c r="L478" s="137">
        <f>D478/24</f>
        <v>0.70833333333333337</v>
      </c>
      <c r="M478" s="137">
        <f>IF(AND(M$3&gt;=$K478,M$3&lt;$L478),100*$AM478,0)</f>
        <v>0</v>
      </c>
      <c r="N478" s="137">
        <f>IF(AND(N$3&gt;=$K478,N$3&lt;$L478),100*$AM478,0)</f>
        <v>0</v>
      </c>
      <c r="O478" s="137">
        <f>IF(AND(O$3&gt;=$K478,O$3&lt;$L478),100*$AM478,0)</f>
        <v>0</v>
      </c>
      <c r="P478" s="137">
        <f>IF(AND(P$3&gt;=$K478,P$3&lt;$L478),100*$AM478,0)</f>
        <v>0</v>
      </c>
      <c r="Q478" s="137">
        <f>IF(AND(Q$3&gt;=$K478,Q$3&lt;$L478),100*$AM478,0)</f>
        <v>0</v>
      </c>
      <c r="R478" s="137">
        <f>IF(AND(R$3&gt;=$K478,R$3&lt;$L478),100*$AM478,0)</f>
        <v>0</v>
      </c>
      <c r="S478" s="137">
        <f>IF(AND(S$3&gt;=$K478,S$3&lt;$L478),100*$AM478,0)</f>
        <v>0</v>
      </c>
      <c r="T478" s="137">
        <f>IF(AND(T$3&gt;=$K478,T$3&lt;$L478),100*$AM478,0)</f>
        <v>0</v>
      </c>
      <c r="U478" s="137">
        <f>IF(AND(U$3&gt;=$K478,U$3&lt;$L478),100*$AM478,0)</f>
        <v>0</v>
      </c>
      <c r="V478" s="137">
        <f>IF(AND(V$3&gt;=$K478,V$3&lt;$L478),100*$AM478,0)</f>
        <v>100</v>
      </c>
      <c r="W478" s="137">
        <f>IF(AND(W$3&gt;=$K478,W$3&lt;$L478),100*$AM478,0)</f>
        <v>100</v>
      </c>
      <c r="X478" s="137">
        <f>IF(AND(X$3&gt;=$K478,X$3&lt;$L478),100*$AM478,0)</f>
        <v>100</v>
      </c>
      <c r="Y478" s="137">
        <f>IF(AND(Y$3&gt;=$K478,Y$3&lt;$L478),100*$AM478,0)</f>
        <v>100</v>
      </c>
      <c r="Z478" s="137">
        <f>IF(AND(Z$3&gt;=$K478,Z$3&lt;$L478),100*$AM478,0)</f>
        <v>100</v>
      </c>
      <c r="AA478" s="137">
        <f>IF(AND(AA$3&gt;=$K478,AA$3&lt;$L478),100*$AM478,0)</f>
        <v>100</v>
      </c>
      <c r="AB478" s="137">
        <f>IF(AND(AB$3&gt;=$K478,AB$3&lt;$L478),100*$AM478,0)</f>
        <v>100</v>
      </c>
      <c r="AC478" s="137">
        <f>IF(AND(AC$3&gt;=$K478,AC$3&lt;$L478),100*$AM478,0)</f>
        <v>100</v>
      </c>
      <c r="AD478" s="137">
        <f>IF(AND(AD$3&gt;=$K478,AD$3&lt;$L478),100*$AM478,0)</f>
        <v>0</v>
      </c>
      <c r="AE478" s="137">
        <f>IF(AND(AE$3&gt;=$K478,AE$3&lt;$L478),100*$AM478,0)</f>
        <v>0</v>
      </c>
      <c r="AF478" s="137">
        <f>IF(AND(AF$3&gt;=$K478,AF$3&lt;$L478),100*$AM478,0)</f>
        <v>0</v>
      </c>
      <c r="AG478" s="137">
        <f>IF(AND(AG$3&gt;=$K478,AG$3&lt;$L478),100*$AM478,0)</f>
        <v>0</v>
      </c>
      <c r="AH478" s="137">
        <f>IF(AND(AH$3&gt;=$K478,AH$3&lt;$L478),100*$AM478,0)</f>
        <v>0</v>
      </c>
      <c r="AI478" s="137">
        <f>IF(AND(AI$3&gt;=$K478,AI$3&lt;$L478),100*$AM478,0)</f>
        <v>0</v>
      </c>
      <c r="AJ478" s="137">
        <f>IF(AND(AJ$3&gt;=$K478,AJ$3&lt;$L478),100*$AM478,0)</f>
        <v>0</v>
      </c>
      <c r="AK478" s="136">
        <f ca="1">IF(AND(AND($AK$3&lt;=B478,B478&lt;=$AK$1),B478&lt;&gt;""),1,0)</f>
        <v>1</v>
      </c>
      <c r="AL478" s="136">
        <f t="shared" si="8"/>
        <v>1</v>
      </c>
      <c r="AM478" s="136">
        <v>1</v>
      </c>
    </row>
    <row r="479" spans="1:39" ht="37.5">
      <c r="A479" s="148">
        <v>550</v>
      </c>
      <c r="B479" s="149">
        <v>46069</v>
      </c>
      <c r="C479" s="150">
        <v>9</v>
      </c>
      <c r="D479" s="150">
        <v>17</v>
      </c>
      <c r="E479" s="153" t="s">
        <v>65</v>
      </c>
      <c r="F479" s="156" t="s">
        <v>494</v>
      </c>
      <c r="G479" s="207" t="s">
        <v>1</v>
      </c>
      <c r="H479" s="138" t="str">
        <f>IF(OR(G479="中止",G479="取消"),"998",IF(ISNA(MATCH($E479,施設情報!$B$2:$B$96,0)),"999",INDEX(施設情報!$C$2:$C$96,MATCH($E479,施設情報!$B$2:$B$96,0))))</f>
        <v>061</v>
      </c>
      <c r="I479" s="139">
        <f>B479</f>
        <v>46069</v>
      </c>
      <c r="J479" s="137" t="str">
        <f>H479&amp;"-"&amp;I479</f>
        <v>061-46069</v>
      </c>
      <c r="K479" s="137">
        <f>C479/24</f>
        <v>0.375</v>
      </c>
      <c r="L479" s="137">
        <f>D479/24</f>
        <v>0.70833333333333337</v>
      </c>
      <c r="M479" s="137">
        <f>IF(AND(M$3&gt;=$K479,M$3&lt;$L479),100*$AM479,0)</f>
        <v>0</v>
      </c>
      <c r="N479" s="137">
        <f>IF(AND(N$3&gt;=$K479,N$3&lt;$L479),100*$AM479,0)</f>
        <v>0</v>
      </c>
      <c r="O479" s="137">
        <f>IF(AND(O$3&gt;=$K479,O$3&lt;$L479),100*$AM479,0)</f>
        <v>0</v>
      </c>
      <c r="P479" s="137">
        <f>IF(AND(P$3&gt;=$K479,P$3&lt;$L479),100*$AM479,0)</f>
        <v>0</v>
      </c>
      <c r="Q479" s="137">
        <f>IF(AND(Q$3&gt;=$K479,Q$3&lt;$L479),100*$AM479,0)</f>
        <v>0</v>
      </c>
      <c r="R479" s="137">
        <f>IF(AND(R$3&gt;=$K479,R$3&lt;$L479),100*$AM479,0)</f>
        <v>0</v>
      </c>
      <c r="S479" s="137">
        <f>IF(AND(S$3&gt;=$K479,S$3&lt;$L479),100*$AM479,0)</f>
        <v>0</v>
      </c>
      <c r="T479" s="137">
        <f>IF(AND(T$3&gt;=$K479,T$3&lt;$L479),100*$AM479,0)</f>
        <v>0</v>
      </c>
      <c r="U479" s="137">
        <f>IF(AND(U$3&gt;=$K479,U$3&lt;$L479),100*$AM479,0)</f>
        <v>0</v>
      </c>
      <c r="V479" s="137">
        <f>IF(AND(V$3&gt;=$K479,V$3&lt;$L479),100*$AM479,0)</f>
        <v>100</v>
      </c>
      <c r="W479" s="137">
        <f>IF(AND(W$3&gt;=$K479,W$3&lt;$L479),100*$AM479,0)</f>
        <v>100</v>
      </c>
      <c r="X479" s="137">
        <f>IF(AND(X$3&gt;=$K479,X$3&lt;$L479),100*$AM479,0)</f>
        <v>100</v>
      </c>
      <c r="Y479" s="137">
        <f>IF(AND(Y$3&gt;=$K479,Y$3&lt;$L479),100*$AM479,0)</f>
        <v>100</v>
      </c>
      <c r="Z479" s="137">
        <f>IF(AND(Z$3&gt;=$K479,Z$3&lt;$L479),100*$AM479,0)</f>
        <v>100</v>
      </c>
      <c r="AA479" s="137">
        <f>IF(AND(AA$3&gt;=$K479,AA$3&lt;$L479),100*$AM479,0)</f>
        <v>100</v>
      </c>
      <c r="AB479" s="137">
        <f>IF(AND(AB$3&gt;=$K479,AB$3&lt;$L479),100*$AM479,0)</f>
        <v>100</v>
      </c>
      <c r="AC479" s="137">
        <f>IF(AND(AC$3&gt;=$K479,AC$3&lt;$L479),100*$AM479,0)</f>
        <v>100</v>
      </c>
      <c r="AD479" s="137">
        <f>IF(AND(AD$3&gt;=$K479,AD$3&lt;$L479),100*$AM479,0)</f>
        <v>0</v>
      </c>
      <c r="AE479" s="137">
        <f>IF(AND(AE$3&gt;=$K479,AE$3&lt;$L479),100*$AM479,0)</f>
        <v>0</v>
      </c>
      <c r="AF479" s="137">
        <f>IF(AND(AF$3&gt;=$K479,AF$3&lt;$L479),100*$AM479,0)</f>
        <v>0</v>
      </c>
      <c r="AG479" s="137">
        <f>IF(AND(AG$3&gt;=$K479,AG$3&lt;$L479),100*$AM479,0)</f>
        <v>0</v>
      </c>
      <c r="AH479" s="137">
        <f>IF(AND(AH$3&gt;=$K479,AH$3&lt;$L479),100*$AM479,0)</f>
        <v>0</v>
      </c>
      <c r="AI479" s="137">
        <f>IF(AND(AI$3&gt;=$K479,AI$3&lt;$L479),100*$AM479,0)</f>
        <v>0</v>
      </c>
      <c r="AJ479" s="137">
        <f>IF(AND(AJ$3&gt;=$K479,AJ$3&lt;$L479),100*$AM479,0)</f>
        <v>0</v>
      </c>
      <c r="AK479" s="136">
        <f ca="1">IF(AND(AND($AK$3&lt;=B479,B479&lt;=$AK$1),B479&lt;&gt;""),1,0)</f>
        <v>1</v>
      </c>
      <c r="AL479" s="136">
        <f t="shared" si="8"/>
        <v>1</v>
      </c>
      <c r="AM479" s="136">
        <v>1</v>
      </c>
    </row>
    <row r="480" spans="1:39" ht="37.5">
      <c r="A480" s="148">
        <v>551</v>
      </c>
      <c r="B480" s="149">
        <v>46069</v>
      </c>
      <c r="C480" s="150">
        <v>9</v>
      </c>
      <c r="D480" s="150">
        <v>17</v>
      </c>
      <c r="E480" s="153" t="s">
        <v>66</v>
      </c>
      <c r="F480" s="156" t="s">
        <v>494</v>
      </c>
      <c r="G480" s="207" t="s">
        <v>1</v>
      </c>
      <c r="H480" s="138" t="str">
        <f>IF(OR(G480="中止",G480="取消"),"998",IF(ISNA(MATCH($E480,施設情報!$B$2:$B$96,0)),"999",INDEX(施設情報!$C$2:$C$96,MATCH($E480,施設情報!$B$2:$B$96,0))))</f>
        <v>037</v>
      </c>
      <c r="I480" s="139">
        <f>B480</f>
        <v>46069</v>
      </c>
      <c r="J480" s="137" t="str">
        <f>H480&amp;"-"&amp;I480</f>
        <v>037-46069</v>
      </c>
      <c r="K480" s="137">
        <f>C480/24</f>
        <v>0.375</v>
      </c>
      <c r="L480" s="137">
        <f>D480/24</f>
        <v>0.70833333333333337</v>
      </c>
      <c r="M480" s="137">
        <f>IF(AND(M$3&gt;=$K480,M$3&lt;$L480),100*$AM480,0)</f>
        <v>0</v>
      </c>
      <c r="N480" s="137">
        <f>IF(AND(N$3&gt;=$K480,N$3&lt;$L480),100*$AM480,0)</f>
        <v>0</v>
      </c>
      <c r="O480" s="137">
        <f>IF(AND(O$3&gt;=$K480,O$3&lt;$L480),100*$AM480,0)</f>
        <v>0</v>
      </c>
      <c r="P480" s="137">
        <f>IF(AND(P$3&gt;=$K480,P$3&lt;$L480),100*$AM480,0)</f>
        <v>0</v>
      </c>
      <c r="Q480" s="137">
        <f>IF(AND(Q$3&gt;=$K480,Q$3&lt;$L480),100*$AM480,0)</f>
        <v>0</v>
      </c>
      <c r="R480" s="137">
        <f>IF(AND(R$3&gt;=$K480,R$3&lt;$L480),100*$AM480,0)</f>
        <v>0</v>
      </c>
      <c r="S480" s="137">
        <f>IF(AND(S$3&gt;=$K480,S$3&lt;$L480),100*$AM480,0)</f>
        <v>0</v>
      </c>
      <c r="T480" s="137">
        <f>IF(AND(T$3&gt;=$K480,T$3&lt;$L480),100*$AM480,0)</f>
        <v>0</v>
      </c>
      <c r="U480" s="137">
        <f>IF(AND(U$3&gt;=$K480,U$3&lt;$L480),100*$AM480,0)</f>
        <v>0</v>
      </c>
      <c r="V480" s="137">
        <f>IF(AND(V$3&gt;=$K480,V$3&lt;$L480),100*$AM480,0)</f>
        <v>100</v>
      </c>
      <c r="W480" s="137">
        <f>IF(AND(W$3&gt;=$K480,W$3&lt;$L480),100*$AM480,0)</f>
        <v>100</v>
      </c>
      <c r="X480" s="137">
        <f>IF(AND(X$3&gt;=$K480,X$3&lt;$L480),100*$AM480,0)</f>
        <v>100</v>
      </c>
      <c r="Y480" s="137">
        <f>IF(AND(Y$3&gt;=$K480,Y$3&lt;$L480),100*$AM480,0)</f>
        <v>100</v>
      </c>
      <c r="Z480" s="137">
        <f>IF(AND(Z$3&gt;=$K480,Z$3&lt;$L480),100*$AM480,0)</f>
        <v>100</v>
      </c>
      <c r="AA480" s="137">
        <f>IF(AND(AA$3&gt;=$K480,AA$3&lt;$L480),100*$AM480,0)</f>
        <v>100</v>
      </c>
      <c r="AB480" s="137">
        <f>IF(AND(AB$3&gt;=$K480,AB$3&lt;$L480),100*$AM480,0)</f>
        <v>100</v>
      </c>
      <c r="AC480" s="137">
        <f>IF(AND(AC$3&gt;=$K480,AC$3&lt;$L480),100*$AM480,0)</f>
        <v>100</v>
      </c>
      <c r="AD480" s="137">
        <f>IF(AND(AD$3&gt;=$K480,AD$3&lt;$L480),100*$AM480,0)</f>
        <v>0</v>
      </c>
      <c r="AE480" s="137">
        <f>IF(AND(AE$3&gt;=$K480,AE$3&lt;$L480),100*$AM480,0)</f>
        <v>0</v>
      </c>
      <c r="AF480" s="137">
        <f>IF(AND(AF$3&gt;=$K480,AF$3&lt;$L480),100*$AM480,0)</f>
        <v>0</v>
      </c>
      <c r="AG480" s="137">
        <f>IF(AND(AG$3&gt;=$K480,AG$3&lt;$L480),100*$AM480,0)</f>
        <v>0</v>
      </c>
      <c r="AH480" s="137">
        <f>IF(AND(AH$3&gt;=$K480,AH$3&lt;$L480),100*$AM480,0)</f>
        <v>0</v>
      </c>
      <c r="AI480" s="137">
        <f>IF(AND(AI$3&gt;=$K480,AI$3&lt;$L480),100*$AM480,0)</f>
        <v>0</v>
      </c>
      <c r="AJ480" s="137">
        <f>IF(AND(AJ$3&gt;=$K480,AJ$3&lt;$L480),100*$AM480,0)</f>
        <v>0</v>
      </c>
      <c r="AK480" s="136">
        <f ca="1">IF(AND(AND($AK$3&lt;=B480,B480&lt;=$AK$1),B480&lt;&gt;""),1,0)</f>
        <v>1</v>
      </c>
      <c r="AL480" s="136">
        <f t="shared" si="8"/>
        <v>1</v>
      </c>
      <c r="AM480" s="136">
        <v>1</v>
      </c>
    </row>
    <row r="481" spans="1:39" ht="56.25">
      <c r="A481" s="148">
        <v>552</v>
      </c>
      <c r="B481" s="149">
        <v>46069</v>
      </c>
      <c r="C481" s="150">
        <v>9</v>
      </c>
      <c r="D481" s="150">
        <v>17</v>
      </c>
      <c r="E481" s="153" t="s">
        <v>32</v>
      </c>
      <c r="F481" s="156" t="s">
        <v>494</v>
      </c>
      <c r="G481" s="207" t="s">
        <v>1</v>
      </c>
      <c r="H481" s="138" t="str">
        <f>IF(OR(G481="中止",G481="取消"),"998",IF(ISNA(MATCH($E481,施設情報!$B$2:$B$96,0)),"999",INDEX(施設情報!$C$2:$C$96,MATCH($E481,施設情報!$B$2:$B$96,0))))</f>
        <v>039</v>
      </c>
      <c r="I481" s="139">
        <f>B481</f>
        <v>46069</v>
      </c>
      <c r="J481" s="137" t="str">
        <f>H481&amp;"-"&amp;I481</f>
        <v>039-46069</v>
      </c>
      <c r="K481" s="137">
        <f>C481/24</f>
        <v>0.375</v>
      </c>
      <c r="L481" s="137">
        <f>D481/24</f>
        <v>0.70833333333333337</v>
      </c>
      <c r="M481" s="137">
        <f>IF(AND(M$3&gt;=$K481,M$3&lt;$L481),100*$AM481,0)</f>
        <v>0</v>
      </c>
      <c r="N481" s="137">
        <f>IF(AND(N$3&gt;=$K481,N$3&lt;$L481),100*$AM481,0)</f>
        <v>0</v>
      </c>
      <c r="O481" s="137">
        <f>IF(AND(O$3&gt;=$K481,O$3&lt;$L481),100*$AM481,0)</f>
        <v>0</v>
      </c>
      <c r="P481" s="137">
        <f>IF(AND(P$3&gt;=$K481,P$3&lt;$L481),100*$AM481,0)</f>
        <v>0</v>
      </c>
      <c r="Q481" s="137">
        <f>IF(AND(Q$3&gt;=$K481,Q$3&lt;$L481),100*$AM481,0)</f>
        <v>0</v>
      </c>
      <c r="R481" s="137">
        <f>IF(AND(R$3&gt;=$K481,R$3&lt;$L481),100*$AM481,0)</f>
        <v>0</v>
      </c>
      <c r="S481" s="137">
        <f>IF(AND(S$3&gt;=$K481,S$3&lt;$L481),100*$AM481,0)</f>
        <v>0</v>
      </c>
      <c r="T481" s="137">
        <f>IF(AND(T$3&gt;=$K481,T$3&lt;$L481),100*$AM481,0)</f>
        <v>0</v>
      </c>
      <c r="U481" s="137">
        <f>IF(AND(U$3&gt;=$K481,U$3&lt;$L481),100*$AM481,0)</f>
        <v>0</v>
      </c>
      <c r="V481" s="137">
        <f>IF(AND(V$3&gt;=$K481,V$3&lt;$L481),100*$AM481,0)</f>
        <v>100</v>
      </c>
      <c r="W481" s="137">
        <f>IF(AND(W$3&gt;=$K481,W$3&lt;$L481),100*$AM481,0)</f>
        <v>100</v>
      </c>
      <c r="X481" s="137">
        <f>IF(AND(X$3&gt;=$K481,X$3&lt;$L481),100*$AM481,0)</f>
        <v>100</v>
      </c>
      <c r="Y481" s="137">
        <f>IF(AND(Y$3&gt;=$K481,Y$3&lt;$L481),100*$AM481,0)</f>
        <v>100</v>
      </c>
      <c r="Z481" s="137">
        <f>IF(AND(Z$3&gt;=$K481,Z$3&lt;$L481),100*$AM481,0)</f>
        <v>100</v>
      </c>
      <c r="AA481" s="137">
        <f>IF(AND(AA$3&gt;=$K481,AA$3&lt;$L481),100*$AM481,0)</f>
        <v>100</v>
      </c>
      <c r="AB481" s="137">
        <f>IF(AND(AB$3&gt;=$K481,AB$3&lt;$L481),100*$AM481,0)</f>
        <v>100</v>
      </c>
      <c r="AC481" s="137">
        <f>IF(AND(AC$3&gt;=$K481,AC$3&lt;$L481),100*$AM481,0)</f>
        <v>100</v>
      </c>
      <c r="AD481" s="137">
        <f>IF(AND(AD$3&gt;=$K481,AD$3&lt;$L481),100*$AM481,0)</f>
        <v>0</v>
      </c>
      <c r="AE481" s="137">
        <f>IF(AND(AE$3&gt;=$K481,AE$3&lt;$L481),100*$AM481,0)</f>
        <v>0</v>
      </c>
      <c r="AF481" s="137">
        <f>IF(AND(AF$3&gt;=$K481,AF$3&lt;$L481),100*$AM481,0)</f>
        <v>0</v>
      </c>
      <c r="AG481" s="137">
        <f>IF(AND(AG$3&gt;=$K481,AG$3&lt;$L481),100*$AM481,0)</f>
        <v>0</v>
      </c>
      <c r="AH481" s="137">
        <f>IF(AND(AH$3&gt;=$K481,AH$3&lt;$L481),100*$AM481,0)</f>
        <v>0</v>
      </c>
      <c r="AI481" s="137">
        <f>IF(AND(AI$3&gt;=$K481,AI$3&lt;$L481),100*$AM481,0)</f>
        <v>0</v>
      </c>
      <c r="AJ481" s="137">
        <f>IF(AND(AJ$3&gt;=$K481,AJ$3&lt;$L481),100*$AM481,0)</f>
        <v>0</v>
      </c>
      <c r="AK481" s="136">
        <f ca="1">IF(AND(AND($AK$3&lt;=B481,B481&lt;=$AK$1),B481&lt;&gt;""),1,0)</f>
        <v>1</v>
      </c>
      <c r="AL481" s="136">
        <f t="shared" si="8"/>
        <v>1</v>
      </c>
      <c r="AM481" s="136">
        <v>1</v>
      </c>
    </row>
    <row r="482" spans="1:39" ht="56.25">
      <c r="A482" s="148">
        <v>553</v>
      </c>
      <c r="B482" s="149">
        <v>46069</v>
      </c>
      <c r="C482" s="150">
        <v>9</v>
      </c>
      <c r="D482" s="150">
        <v>17</v>
      </c>
      <c r="E482" s="153" t="s">
        <v>33</v>
      </c>
      <c r="F482" s="156" t="s">
        <v>494</v>
      </c>
      <c r="G482" s="207" t="s">
        <v>1</v>
      </c>
      <c r="H482" s="138" t="str">
        <f>IF(OR(G482="中止",G482="取消"),"998",IF(ISNA(MATCH($E482,施設情報!$B$2:$B$96,0)),"999",INDEX(施設情報!$C$2:$C$96,MATCH($E482,施設情報!$B$2:$B$96,0))))</f>
        <v>038</v>
      </c>
      <c r="I482" s="139">
        <f>B482</f>
        <v>46069</v>
      </c>
      <c r="J482" s="137" t="str">
        <f>H482&amp;"-"&amp;I482</f>
        <v>038-46069</v>
      </c>
      <c r="K482" s="137">
        <f>C482/24</f>
        <v>0.375</v>
      </c>
      <c r="L482" s="137">
        <f>D482/24</f>
        <v>0.70833333333333337</v>
      </c>
      <c r="M482" s="137">
        <f>IF(AND(M$3&gt;=$K482,M$3&lt;$L482),100*$AM482,0)</f>
        <v>0</v>
      </c>
      <c r="N482" s="137">
        <f>IF(AND(N$3&gt;=$K482,N$3&lt;$L482),100*$AM482,0)</f>
        <v>0</v>
      </c>
      <c r="O482" s="137">
        <f>IF(AND(O$3&gt;=$K482,O$3&lt;$L482),100*$AM482,0)</f>
        <v>0</v>
      </c>
      <c r="P482" s="137">
        <f>IF(AND(P$3&gt;=$K482,P$3&lt;$L482),100*$AM482,0)</f>
        <v>0</v>
      </c>
      <c r="Q482" s="137">
        <f>IF(AND(Q$3&gt;=$K482,Q$3&lt;$L482),100*$AM482,0)</f>
        <v>0</v>
      </c>
      <c r="R482" s="137">
        <f>IF(AND(R$3&gt;=$K482,R$3&lt;$L482),100*$AM482,0)</f>
        <v>0</v>
      </c>
      <c r="S482" s="137">
        <f>IF(AND(S$3&gt;=$K482,S$3&lt;$L482),100*$AM482,0)</f>
        <v>0</v>
      </c>
      <c r="T482" s="137">
        <f>IF(AND(T$3&gt;=$K482,T$3&lt;$L482),100*$AM482,0)</f>
        <v>0</v>
      </c>
      <c r="U482" s="137">
        <f>IF(AND(U$3&gt;=$K482,U$3&lt;$L482),100*$AM482,0)</f>
        <v>0</v>
      </c>
      <c r="V482" s="137">
        <f>IF(AND(V$3&gt;=$K482,V$3&lt;$L482),100*$AM482,0)</f>
        <v>100</v>
      </c>
      <c r="W482" s="137">
        <f>IF(AND(W$3&gt;=$K482,W$3&lt;$L482),100*$AM482,0)</f>
        <v>100</v>
      </c>
      <c r="X482" s="137">
        <f>IF(AND(X$3&gt;=$K482,X$3&lt;$L482),100*$AM482,0)</f>
        <v>100</v>
      </c>
      <c r="Y482" s="137">
        <f>IF(AND(Y$3&gt;=$K482,Y$3&lt;$L482),100*$AM482,0)</f>
        <v>100</v>
      </c>
      <c r="Z482" s="137">
        <f>IF(AND(Z$3&gt;=$K482,Z$3&lt;$L482),100*$AM482,0)</f>
        <v>100</v>
      </c>
      <c r="AA482" s="137">
        <f>IF(AND(AA$3&gt;=$K482,AA$3&lt;$L482),100*$AM482,0)</f>
        <v>100</v>
      </c>
      <c r="AB482" s="137">
        <f>IF(AND(AB$3&gt;=$K482,AB$3&lt;$L482),100*$AM482,0)</f>
        <v>100</v>
      </c>
      <c r="AC482" s="137">
        <f>IF(AND(AC$3&gt;=$K482,AC$3&lt;$L482),100*$AM482,0)</f>
        <v>100</v>
      </c>
      <c r="AD482" s="137">
        <f>IF(AND(AD$3&gt;=$K482,AD$3&lt;$L482),100*$AM482,0)</f>
        <v>0</v>
      </c>
      <c r="AE482" s="137">
        <f>IF(AND(AE$3&gt;=$K482,AE$3&lt;$L482),100*$AM482,0)</f>
        <v>0</v>
      </c>
      <c r="AF482" s="137">
        <f>IF(AND(AF$3&gt;=$K482,AF$3&lt;$L482),100*$AM482,0)</f>
        <v>0</v>
      </c>
      <c r="AG482" s="137">
        <f>IF(AND(AG$3&gt;=$K482,AG$3&lt;$L482),100*$AM482,0)</f>
        <v>0</v>
      </c>
      <c r="AH482" s="137">
        <f>IF(AND(AH$3&gt;=$K482,AH$3&lt;$L482),100*$AM482,0)</f>
        <v>0</v>
      </c>
      <c r="AI482" s="137">
        <f>IF(AND(AI$3&gt;=$K482,AI$3&lt;$L482),100*$AM482,0)</f>
        <v>0</v>
      </c>
      <c r="AJ482" s="137">
        <f>IF(AND(AJ$3&gt;=$K482,AJ$3&lt;$L482),100*$AM482,0)</f>
        <v>0</v>
      </c>
      <c r="AK482" s="136">
        <f ca="1">IF(AND(AND($AK$3&lt;=B482,B482&lt;=$AK$1),B482&lt;&gt;""),1,0)</f>
        <v>1</v>
      </c>
      <c r="AL482" s="136">
        <f t="shared" si="8"/>
        <v>1</v>
      </c>
      <c r="AM482" s="136">
        <v>1</v>
      </c>
    </row>
    <row r="483" spans="1:39" ht="56.25">
      <c r="A483" s="148">
        <v>554</v>
      </c>
      <c r="B483" s="149">
        <v>46069</v>
      </c>
      <c r="C483" s="150">
        <v>9</v>
      </c>
      <c r="D483" s="150">
        <v>17</v>
      </c>
      <c r="E483" s="153" t="s">
        <v>34</v>
      </c>
      <c r="F483" s="156" t="s">
        <v>494</v>
      </c>
      <c r="G483" s="207" t="s">
        <v>1</v>
      </c>
      <c r="H483" s="138" t="str">
        <f>IF(OR(G483="中止",G483="取消"),"998",IF(ISNA(MATCH($E483,施設情報!$B$2:$B$96,0)),"999",INDEX(施設情報!$C$2:$C$96,MATCH($E483,施設情報!$B$2:$B$96,0))))</f>
        <v>040</v>
      </c>
      <c r="I483" s="139">
        <f>B483</f>
        <v>46069</v>
      </c>
      <c r="J483" s="137" t="str">
        <f>H483&amp;"-"&amp;I483</f>
        <v>040-46069</v>
      </c>
      <c r="K483" s="137">
        <f>C483/24</f>
        <v>0.375</v>
      </c>
      <c r="L483" s="137">
        <f>D483/24</f>
        <v>0.70833333333333337</v>
      </c>
      <c r="M483" s="137">
        <f>IF(AND(M$3&gt;=$K483,M$3&lt;$L483),100*$AM483,0)</f>
        <v>0</v>
      </c>
      <c r="N483" s="137">
        <f>IF(AND(N$3&gt;=$K483,N$3&lt;$L483),100*$AM483,0)</f>
        <v>0</v>
      </c>
      <c r="O483" s="137">
        <f>IF(AND(O$3&gt;=$K483,O$3&lt;$L483),100*$AM483,0)</f>
        <v>0</v>
      </c>
      <c r="P483" s="137">
        <f>IF(AND(P$3&gt;=$K483,P$3&lt;$L483),100*$AM483,0)</f>
        <v>0</v>
      </c>
      <c r="Q483" s="137">
        <f>IF(AND(Q$3&gt;=$K483,Q$3&lt;$L483),100*$AM483,0)</f>
        <v>0</v>
      </c>
      <c r="R483" s="137">
        <f>IF(AND(R$3&gt;=$K483,R$3&lt;$L483),100*$AM483,0)</f>
        <v>0</v>
      </c>
      <c r="S483" s="137">
        <f>IF(AND(S$3&gt;=$K483,S$3&lt;$L483),100*$AM483,0)</f>
        <v>0</v>
      </c>
      <c r="T483" s="137">
        <f>IF(AND(T$3&gt;=$K483,T$3&lt;$L483),100*$AM483,0)</f>
        <v>0</v>
      </c>
      <c r="U483" s="137">
        <f>IF(AND(U$3&gt;=$K483,U$3&lt;$L483),100*$AM483,0)</f>
        <v>0</v>
      </c>
      <c r="V483" s="137">
        <f>IF(AND(V$3&gt;=$K483,V$3&lt;$L483),100*$AM483,0)</f>
        <v>100</v>
      </c>
      <c r="W483" s="137">
        <f>IF(AND(W$3&gt;=$K483,W$3&lt;$L483),100*$AM483,0)</f>
        <v>100</v>
      </c>
      <c r="X483" s="137">
        <f>IF(AND(X$3&gt;=$K483,X$3&lt;$L483),100*$AM483,0)</f>
        <v>100</v>
      </c>
      <c r="Y483" s="137">
        <f>IF(AND(Y$3&gt;=$K483,Y$3&lt;$L483),100*$AM483,0)</f>
        <v>100</v>
      </c>
      <c r="Z483" s="137">
        <f>IF(AND(Z$3&gt;=$K483,Z$3&lt;$L483),100*$AM483,0)</f>
        <v>100</v>
      </c>
      <c r="AA483" s="137">
        <f>IF(AND(AA$3&gt;=$K483,AA$3&lt;$L483),100*$AM483,0)</f>
        <v>100</v>
      </c>
      <c r="AB483" s="137">
        <f>IF(AND(AB$3&gt;=$K483,AB$3&lt;$L483),100*$AM483,0)</f>
        <v>100</v>
      </c>
      <c r="AC483" s="137">
        <f>IF(AND(AC$3&gt;=$K483,AC$3&lt;$L483),100*$AM483,0)</f>
        <v>100</v>
      </c>
      <c r="AD483" s="137">
        <f>IF(AND(AD$3&gt;=$K483,AD$3&lt;$L483),100*$AM483,0)</f>
        <v>0</v>
      </c>
      <c r="AE483" s="137">
        <f>IF(AND(AE$3&gt;=$K483,AE$3&lt;$L483),100*$AM483,0)</f>
        <v>0</v>
      </c>
      <c r="AF483" s="137">
        <f>IF(AND(AF$3&gt;=$K483,AF$3&lt;$L483),100*$AM483,0)</f>
        <v>0</v>
      </c>
      <c r="AG483" s="137">
        <f>IF(AND(AG$3&gt;=$K483,AG$3&lt;$L483),100*$AM483,0)</f>
        <v>0</v>
      </c>
      <c r="AH483" s="137">
        <f>IF(AND(AH$3&gt;=$K483,AH$3&lt;$L483),100*$AM483,0)</f>
        <v>0</v>
      </c>
      <c r="AI483" s="137">
        <f>IF(AND(AI$3&gt;=$K483,AI$3&lt;$L483),100*$AM483,0)</f>
        <v>0</v>
      </c>
      <c r="AJ483" s="137">
        <f>IF(AND(AJ$3&gt;=$K483,AJ$3&lt;$L483),100*$AM483,0)</f>
        <v>0</v>
      </c>
      <c r="AK483" s="136">
        <f ca="1">IF(AND(AND($AK$3&lt;=B483,B483&lt;=$AK$1),B483&lt;&gt;""),1,0)</f>
        <v>1</v>
      </c>
      <c r="AL483" s="136">
        <f t="shared" si="8"/>
        <v>1</v>
      </c>
      <c r="AM483" s="136">
        <v>1</v>
      </c>
    </row>
    <row r="484" spans="1:39" ht="56.25">
      <c r="A484" s="148">
        <v>555</v>
      </c>
      <c r="B484" s="149">
        <v>46069</v>
      </c>
      <c r="C484" s="150">
        <v>9</v>
      </c>
      <c r="D484" s="150">
        <v>17</v>
      </c>
      <c r="E484" s="153" t="s">
        <v>35</v>
      </c>
      <c r="F484" s="156" t="s">
        <v>494</v>
      </c>
      <c r="G484" s="207" t="s">
        <v>1</v>
      </c>
      <c r="H484" s="138" t="str">
        <f>IF(OR(G484="中止",G484="取消"),"998",IF(ISNA(MATCH($E484,施設情報!$B$2:$B$96,0)),"999",INDEX(施設情報!$C$2:$C$96,MATCH($E484,施設情報!$B$2:$B$96,0))))</f>
        <v>041</v>
      </c>
      <c r="I484" s="139">
        <f>B484</f>
        <v>46069</v>
      </c>
      <c r="J484" s="137" t="str">
        <f>H484&amp;"-"&amp;I484</f>
        <v>041-46069</v>
      </c>
      <c r="K484" s="137">
        <f>C484/24</f>
        <v>0.375</v>
      </c>
      <c r="L484" s="137">
        <f>D484/24</f>
        <v>0.70833333333333337</v>
      </c>
      <c r="M484" s="137">
        <f>IF(AND(M$3&gt;=$K484,M$3&lt;$L484),100*$AM484,0)</f>
        <v>0</v>
      </c>
      <c r="N484" s="137">
        <f>IF(AND(N$3&gt;=$K484,N$3&lt;$L484),100*$AM484,0)</f>
        <v>0</v>
      </c>
      <c r="O484" s="137">
        <f>IF(AND(O$3&gt;=$K484,O$3&lt;$L484),100*$AM484,0)</f>
        <v>0</v>
      </c>
      <c r="P484" s="137">
        <f>IF(AND(P$3&gt;=$K484,P$3&lt;$L484),100*$AM484,0)</f>
        <v>0</v>
      </c>
      <c r="Q484" s="137">
        <f>IF(AND(Q$3&gt;=$K484,Q$3&lt;$L484),100*$AM484,0)</f>
        <v>0</v>
      </c>
      <c r="R484" s="137">
        <f>IF(AND(R$3&gt;=$K484,R$3&lt;$L484),100*$AM484,0)</f>
        <v>0</v>
      </c>
      <c r="S484" s="137">
        <f>IF(AND(S$3&gt;=$K484,S$3&lt;$L484),100*$AM484,0)</f>
        <v>0</v>
      </c>
      <c r="T484" s="137">
        <f>IF(AND(T$3&gt;=$K484,T$3&lt;$L484),100*$AM484,0)</f>
        <v>0</v>
      </c>
      <c r="U484" s="137">
        <f>IF(AND(U$3&gt;=$K484,U$3&lt;$L484),100*$AM484,0)</f>
        <v>0</v>
      </c>
      <c r="V484" s="137">
        <f>IF(AND(V$3&gt;=$K484,V$3&lt;$L484),100*$AM484,0)</f>
        <v>100</v>
      </c>
      <c r="W484" s="137">
        <f>IF(AND(W$3&gt;=$K484,W$3&lt;$L484),100*$AM484,0)</f>
        <v>100</v>
      </c>
      <c r="X484" s="137">
        <f>IF(AND(X$3&gt;=$K484,X$3&lt;$L484),100*$AM484,0)</f>
        <v>100</v>
      </c>
      <c r="Y484" s="137">
        <f>IF(AND(Y$3&gt;=$K484,Y$3&lt;$L484),100*$AM484,0)</f>
        <v>100</v>
      </c>
      <c r="Z484" s="137">
        <f>IF(AND(Z$3&gt;=$K484,Z$3&lt;$L484),100*$AM484,0)</f>
        <v>100</v>
      </c>
      <c r="AA484" s="137">
        <f>IF(AND(AA$3&gt;=$K484,AA$3&lt;$L484),100*$AM484,0)</f>
        <v>100</v>
      </c>
      <c r="AB484" s="137">
        <f>IF(AND(AB$3&gt;=$K484,AB$3&lt;$L484),100*$AM484,0)</f>
        <v>100</v>
      </c>
      <c r="AC484" s="137">
        <f>IF(AND(AC$3&gt;=$K484,AC$3&lt;$L484),100*$AM484,0)</f>
        <v>100</v>
      </c>
      <c r="AD484" s="137">
        <f>IF(AND(AD$3&gt;=$K484,AD$3&lt;$L484),100*$AM484,0)</f>
        <v>0</v>
      </c>
      <c r="AE484" s="137">
        <f>IF(AND(AE$3&gt;=$K484,AE$3&lt;$L484),100*$AM484,0)</f>
        <v>0</v>
      </c>
      <c r="AF484" s="137">
        <f>IF(AND(AF$3&gt;=$K484,AF$3&lt;$L484),100*$AM484,0)</f>
        <v>0</v>
      </c>
      <c r="AG484" s="137">
        <f>IF(AND(AG$3&gt;=$K484,AG$3&lt;$L484),100*$AM484,0)</f>
        <v>0</v>
      </c>
      <c r="AH484" s="137">
        <f>IF(AND(AH$3&gt;=$K484,AH$3&lt;$L484),100*$AM484,0)</f>
        <v>0</v>
      </c>
      <c r="AI484" s="137">
        <f>IF(AND(AI$3&gt;=$K484,AI$3&lt;$L484),100*$AM484,0)</f>
        <v>0</v>
      </c>
      <c r="AJ484" s="137">
        <f>IF(AND(AJ$3&gt;=$K484,AJ$3&lt;$L484),100*$AM484,0)</f>
        <v>0</v>
      </c>
      <c r="AK484" s="136">
        <f ca="1">IF(AND(AND($AK$3&lt;=B484,B484&lt;=$AK$1),B484&lt;&gt;""),1,0)</f>
        <v>1</v>
      </c>
      <c r="AL484" s="136">
        <f t="shared" si="8"/>
        <v>1</v>
      </c>
      <c r="AM484" s="136">
        <v>1</v>
      </c>
    </row>
    <row r="485" spans="1:39" ht="56.25">
      <c r="A485" s="148">
        <v>556</v>
      </c>
      <c r="B485" s="149">
        <v>46069</v>
      </c>
      <c r="C485" s="150">
        <v>9</v>
      </c>
      <c r="D485" s="150">
        <v>17</v>
      </c>
      <c r="E485" s="153" t="s">
        <v>36</v>
      </c>
      <c r="F485" s="156" t="s">
        <v>494</v>
      </c>
      <c r="G485" s="207" t="s">
        <v>1</v>
      </c>
      <c r="H485" s="138" t="str">
        <f>IF(OR(G485="中止",G485="取消"),"998",IF(ISNA(MATCH($E485,施設情報!$B$2:$B$96,0)),"999",INDEX(施設情報!$C$2:$C$96,MATCH($E485,施設情報!$B$2:$B$96,0))))</f>
        <v>042</v>
      </c>
      <c r="I485" s="139">
        <f>B485</f>
        <v>46069</v>
      </c>
      <c r="J485" s="137" t="str">
        <f>H485&amp;"-"&amp;I485</f>
        <v>042-46069</v>
      </c>
      <c r="K485" s="137">
        <f>C485/24</f>
        <v>0.375</v>
      </c>
      <c r="L485" s="137">
        <f>D485/24</f>
        <v>0.70833333333333337</v>
      </c>
      <c r="M485" s="137">
        <f>IF(AND(M$3&gt;=$K485,M$3&lt;$L485),100*$AM485,0)</f>
        <v>0</v>
      </c>
      <c r="N485" s="137">
        <f>IF(AND(N$3&gt;=$K485,N$3&lt;$L485),100*$AM485,0)</f>
        <v>0</v>
      </c>
      <c r="O485" s="137">
        <f>IF(AND(O$3&gt;=$K485,O$3&lt;$L485),100*$AM485,0)</f>
        <v>0</v>
      </c>
      <c r="P485" s="137">
        <f>IF(AND(P$3&gt;=$K485,P$3&lt;$L485),100*$AM485,0)</f>
        <v>0</v>
      </c>
      <c r="Q485" s="137">
        <f>IF(AND(Q$3&gt;=$K485,Q$3&lt;$L485),100*$AM485,0)</f>
        <v>0</v>
      </c>
      <c r="R485" s="137">
        <f>IF(AND(R$3&gt;=$K485,R$3&lt;$L485),100*$AM485,0)</f>
        <v>0</v>
      </c>
      <c r="S485" s="137">
        <f>IF(AND(S$3&gt;=$K485,S$3&lt;$L485),100*$AM485,0)</f>
        <v>0</v>
      </c>
      <c r="T485" s="137">
        <f>IF(AND(T$3&gt;=$K485,T$3&lt;$L485),100*$AM485,0)</f>
        <v>0</v>
      </c>
      <c r="U485" s="137">
        <f>IF(AND(U$3&gt;=$K485,U$3&lt;$L485),100*$AM485,0)</f>
        <v>0</v>
      </c>
      <c r="V485" s="137">
        <f>IF(AND(V$3&gt;=$K485,V$3&lt;$L485),100*$AM485,0)</f>
        <v>100</v>
      </c>
      <c r="W485" s="137">
        <f>IF(AND(W$3&gt;=$K485,W$3&lt;$L485),100*$AM485,0)</f>
        <v>100</v>
      </c>
      <c r="X485" s="137">
        <f>IF(AND(X$3&gt;=$K485,X$3&lt;$L485),100*$AM485,0)</f>
        <v>100</v>
      </c>
      <c r="Y485" s="137">
        <f>IF(AND(Y$3&gt;=$K485,Y$3&lt;$L485),100*$AM485,0)</f>
        <v>100</v>
      </c>
      <c r="Z485" s="137">
        <f>IF(AND(Z$3&gt;=$K485,Z$3&lt;$L485),100*$AM485,0)</f>
        <v>100</v>
      </c>
      <c r="AA485" s="137">
        <f>IF(AND(AA$3&gt;=$K485,AA$3&lt;$L485),100*$AM485,0)</f>
        <v>100</v>
      </c>
      <c r="AB485" s="137">
        <f>IF(AND(AB$3&gt;=$K485,AB$3&lt;$L485),100*$AM485,0)</f>
        <v>100</v>
      </c>
      <c r="AC485" s="137">
        <f>IF(AND(AC$3&gt;=$K485,AC$3&lt;$L485),100*$AM485,0)</f>
        <v>100</v>
      </c>
      <c r="AD485" s="137">
        <f>IF(AND(AD$3&gt;=$K485,AD$3&lt;$L485),100*$AM485,0)</f>
        <v>0</v>
      </c>
      <c r="AE485" s="137">
        <f>IF(AND(AE$3&gt;=$K485,AE$3&lt;$L485),100*$AM485,0)</f>
        <v>0</v>
      </c>
      <c r="AF485" s="137">
        <f>IF(AND(AF$3&gt;=$K485,AF$3&lt;$L485),100*$AM485,0)</f>
        <v>0</v>
      </c>
      <c r="AG485" s="137">
        <f>IF(AND(AG$3&gt;=$K485,AG$3&lt;$L485),100*$AM485,0)</f>
        <v>0</v>
      </c>
      <c r="AH485" s="137">
        <f>IF(AND(AH$3&gt;=$K485,AH$3&lt;$L485),100*$AM485,0)</f>
        <v>0</v>
      </c>
      <c r="AI485" s="137">
        <f>IF(AND(AI$3&gt;=$K485,AI$3&lt;$L485),100*$AM485,0)</f>
        <v>0</v>
      </c>
      <c r="AJ485" s="137">
        <f>IF(AND(AJ$3&gt;=$K485,AJ$3&lt;$L485),100*$AM485,0)</f>
        <v>0</v>
      </c>
      <c r="AK485" s="136">
        <f ca="1">IF(AND(AND($AK$3&lt;=B485,B485&lt;=$AK$1),B485&lt;&gt;""),1,0)</f>
        <v>1</v>
      </c>
      <c r="AL485" s="136">
        <f t="shared" si="8"/>
        <v>1</v>
      </c>
      <c r="AM485" s="136">
        <v>1</v>
      </c>
    </row>
    <row r="486" spans="1:39" ht="56.25">
      <c r="A486" s="148">
        <v>557</v>
      </c>
      <c r="B486" s="149">
        <v>46069</v>
      </c>
      <c r="C486" s="150">
        <v>9</v>
      </c>
      <c r="D486" s="150">
        <v>17</v>
      </c>
      <c r="E486" s="153" t="s">
        <v>37</v>
      </c>
      <c r="F486" s="156" t="s">
        <v>494</v>
      </c>
      <c r="G486" s="207" t="s">
        <v>1</v>
      </c>
      <c r="H486" s="138" t="str">
        <f>IF(OR(G486="中止",G486="取消"),"998",IF(ISNA(MATCH($E486,施設情報!$B$2:$B$96,0)),"999",INDEX(施設情報!$C$2:$C$96,MATCH($E486,施設情報!$B$2:$B$96,0))))</f>
        <v>043</v>
      </c>
      <c r="I486" s="139">
        <f>B486</f>
        <v>46069</v>
      </c>
      <c r="J486" s="137" t="str">
        <f>H486&amp;"-"&amp;I486</f>
        <v>043-46069</v>
      </c>
      <c r="K486" s="137">
        <f>C486/24</f>
        <v>0.375</v>
      </c>
      <c r="L486" s="137">
        <f>D486/24</f>
        <v>0.70833333333333337</v>
      </c>
      <c r="M486" s="137">
        <f>IF(AND(M$3&gt;=$K486,M$3&lt;$L486),100*$AM486,0)</f>
        <v>0</v>
      </c>
      <c r="N486" s="137">
        <f>IF(AND(N$3&gt;=$K486,N$3&lt;$L486),100*$AM486,0)</f>
        <v>0</v>
      </c>
      <c r="O486" s="137">
        <f>IF(AND(O$3&gt;=$K486,O$3&lt;$L486),100*$AM486,0)</f>
        <v>0</v>
      </c>
      <c r="P486" s="137">
        <f>IF(AND(P$3&gt;=$K486,P$3&lt;$L486),100*$AM486,0)</f>
        <v>0</v>
      </c>
      <c r="Q486" s="137">
        <f>IF(AND(Q$3&gt;=$K486,Q$3&lt;$L486),100*$AM486,0)</f>
        <v>0</v>
      </c>
      <c r="R486" s="137">
        <f>IF(AND(R$3&gt;=$K486,R$3&lt;$L486),100*$AM486,0)</f>
        <v>0</v>
      </c>
      <c r="S486" s="137">
        <f>IF(AND(S$3&gt;=$K486,S$3&lt;$L486),100*$AM486,0)</f>
        <v>0</v>
      </c>
      <c r="T486" s="137">
        <f>IF(AND(T$3&gt;=$K486,T$3&lt;$L486),100*$AM486,0)</f>
        <v>0</v>
      </c>
      <c r="U486" s="137">
        <f>IF(AND(U$3&gt;=$K486,U$3&lt;$L486),100*$AM486,0)</f>
        <v>0</v>
      </c>
      <c r="V486" s="137">
        <f>IF(AND(V$3&gt;=$K486,V$3&lt;$L486),100*$AM486,0)</f>
        <v>100</v>
      </c>
      <c r="W486" s="137">
        <f>IF(AND(W$3&gt;=$K486,W$3&lt;$L486),100*$AM486,0)</f>
        <v>100</v>
      </c>
      <c r="X486" s="137">
        <f>IF(AND(X$3&gt;=$K486,X$3&lt;$L486),100*$AM486,0)</f>
        <v>100</v>
      </c>
      <c r="Y486" s="137">
        <f>IF(AND(Y$3&gt;=$K486,Y$3&lt;$L486),100*$AM486,0)</f>
        <v>100</v>
      </c>
      <c r="Z486" s="137">
        <f>IF(AND(Z$3&gt;=$K486,Z$3&lt;$L486),100*$AM486,0)</f>
        <v>100</v>
      </c>
      <c r="AA486" s="137">
        <f>IF(AND(AA$3&gt;=$K486,AA$3&lt;$L486),100*$AM486,0)</f>
        <v>100</v>
      </c>
      <c r="AB486" s="137">
        <f>IF(AND(AB$3&gt;=$K486,AB$3&lt;$L486),100*$AM486,0)</f>
        <v>100</v>
      </c>
      <c r="AC486" s="137">
        <f>IF(AND(AC$3&gt;=$K486,AC$3&lt;$L486),100*$AM486,0)</f>
        <v>100</v>
      </c>
      <c r="AD486" s="137">
        <f>IF(AND(AD$3&gt;=$K486,AD$3&lt;$L486),100*$AM486,0)</f>
        <v>0</v>
      </c>
      <c r="AE486" s="137">
        <f>IF(AND(AE$3&gt;=$K486,AE$3&lt;$L486),100*$AM486,0)</f>
        <v>0</v>
      </c>
      <c r="AF486" s="137">
        <f>IF(AND(AF$3&gt;=$K486,AF$3&lt;$L486),100*$AM486,0)</f>
        <v>0</v>
      </c>
      <c r="AG486" s="137">
        <f>IF(AND(AG$3&gt;=$K486,AG$3&lt;$L486),100*$AM486,0)</f>
        <v>0</v>
      </c>
      <c r="AH486" s="137">
        <f>IF(AND(AH$3&gt;=$K486,AH$3&lt;$L486),100*$AM486,0)</f>
        <v>0</v>
      </c>
      <c r="AI486" s="137">
        <f>IF(AND(AI$3&gt;=$K486,AI$3&lt;$L486),100*$AM486,0)</f>
        <v>0</v>
      </c>
      <c r="AJ486" s="137">
        <f>IF(AND(AJ$3&gt;=$K486,AJ$3&lt;$L486),100*$AM486,0)</f>
        <v>0</v>
      </c>
      <c r="AK486" s="136">
        <f ca="1">IF(AND(AND($AK$3&lt;=B486,B486&lt;=$AK$1),B486&lt;&gt;""),1,0)</f>
        <v>1</v>
      </c>
      <c r="AL486" s="136">
        <f t="shared" si="8"/>
        <v>1</v>
      </c>
      <c r="AM486" s="136">
        <v>1</v>
      </c>
    </row>
    <row r="487" spans="1:39" ht="56.25">
      <c r="A487" s="148">
        <v>558</v>
      </c>
      <c r="B487" s="149">
        <v>46069</v>
      </c>
      <c r="C487" s="150">
        <v>9</v>
      </c>
      <c r="D487" s="150">
        <v>17</v>
      </c>
      <c r="E487" s="153" t="s">
        <v>67</v>
      </c>
      <c r="F487" s="156" t="s">
        <v>494</v>
      </c>
      <c r="G487" s="207" t="s">
        <v>1</v>
      </c>
      <c r="H487" s="138" t="str">
        <f>IF(OR(G487="中止",G487="取消"),"998",IF(ISNA(MATCH($E487,施設情報!$B$2:$B$96,0)),"999",INDEX(施設情報!$C$2:$C$96,MATCH($E487,施設情報!$B$2:$B$96,0))))</f>
        <v>044</v>
      </c>
      <c r="I487" s="139">
        <f>B487</f>
        <v>46069</v>
      </c>
      <c r="J487" s="137" t="str">
        <f>H487&amp;"-"&amp;I487</f>
        <v>044-46069</v>
      </c>
      <c r="K487" s="137">
        <f>C487/24</f>
        <v>0.375</v>
      </c>
      <c r="L487" s="137">
        <f>D487/24</f>
        <v>0.70833333333333337</v>
      </c>
      <c r="M487" s="137">
        <f>IF(AND(M$3&gt;=$K487,M$3&lt;$L487),100*$AM487,0)</f>
        <v>0</v>
      </c>
      <c r="N487" s="137">
        <f>IF(AND(N$3&gt;=$K487,N$3&lt;$L487),100*$AM487,0)</f>
        <v>0</v>
      </c>
      <c r="O487" s="137">
        <f>IF(AND(O$3&gt;=$K487,O$3&lt;$L487),100*$AM487,0)</f>
        <v>0</v>
      </c>
      <c r="P487" s="137">
        <f>IF(AND(P$3&gt;=$K487,P$3&lt;$L487),100*$AM487,0)</f>
        <v>0</v>
      </c>
      <c r="Q487" s="137">
        <f>IF(AND(Q$3&gt;=$K487,Q$3&lt;$L487),100*$AM487,0)</f>
        <v>0</v>
      </c>
      <c r="R487" s="137">
        <f>IF(AND(R$3&gt;=$K487,R$3&lt;$L487),100*$AM487,0)</f>
        <v>0</v>
      </c>
      <c r="S487" s="137">
        <f>IF(AND(S$3&gt;=$K487,S$3&lt;$L487),100*$AM487,0)</f>
        <v>0</v>
      </c>
      <c r="T487" s="137">
        <f>IF(AND(T$3&gt;=$K487,T$3&lt;$L487),100*$AM487,0)</f>
        <v>0</v>
      </c>
      <c r="U487" s="137">
        <f>IF(AND(U$3&gt;=$K487,U$3&lt;$L487),100*$AM487,0)</f>
        <v>0</v>
      </c>
      <c r="V487" s="137">
        <f>IF(AND(V$3&gt;=$K487,V$3&lt;$L487),100*$AM487,0)</f>
        <v>100</v>
      </c>
      <c r="W487" s="137">
        <f>IF(AND(W$3&gt;=$K487,W$3&lt;$L487),100*$AM487,0)</f>
        <v>100</v>
      </c>
      <c r="X487" s="137">
        <f>IF(AND(X$3&gt;=$K487,X$3&lt;$L487),100*$AM487,0)</f>
        <v>100</v>
      </c>
      <c r="Y487" s="137">
        <f>IF(AND(Y$3&gt;=$K487,Y$3&lt;$L487),100*$AM487,0)</f>
        <v>100</v>
      </c>
      <c r="Z487" s="137">
        <f>IF(AND(Z$3&gt;=$K487,Z$3&lt;$L487),100*$AM487,0)</f>
        <v>100</v>
      </c>
      <c r="AA487" s="137">
        <f>IF(AND(AA$3&gt;=$K487,AA$3&lt;$L487),100*$AM487,0)</f>
        <v>100</v>
      </c>
      <c r="AB487" s="137">
        <f>IF(AND(AB$3&gt;=$K487,AB$3&lt;$L487),100*$AM487,0)</f>
        <v>100</v>
      </c>
      <c r="AC487" s="137">
        <f>IF(AND(AC$3&gt;=$K487,AC$3&lt;$L487),100*$AM487,0)</f>
        <v>100</v>
      </c>
      <c r="AD487" s="137">
        <f>IF(AND(AD$3&gt;=$K487,AD$3&lt;$L487),100*$AM487,0)</f>
        <v>0</v>
      </c>
      <c r="AE487" s="137">
        <f>IF(AND(AE$3&gt;=$K487,AE$3&lt;$L487),100*$AM487,0)</f>
        <v>0</v>
      </c>
      <c r="AF487" s="137">
        <f>IF(AND(AF$3&gt;=$K487,AF$3&lt;$L487),100*$AM487,0)</f>
        <v>0</v>
      </c>
      <c r="AG487" s="137">
        <f>IF(AND(AG$3&gt;=$K487,AG$3&lt;$L487),100*$AM487,0)</f>
        <v>0</v>
      </c>
      <c r="AH487" s="137">
        <f>IF(AND(AH$3&gt;=$K487,AH$3&lt;$L487),100*$AM487,0)</f>
        <v>0</v>
      </c>
      <c r="AI487" s="137">
        <f>IF(AND(AI$3&gt;=$K487,AI$3&lt;$L487),100*$AM487,0)</f>
        <v>0</v>
      </c>
      <c r="AJ487" s="137">
        <f>IF(AND(AJ$3&gt;=$K487,AJ$3&lt;$L487),100*$AM487,0)</f>
        <v>0</v>
      </c>
      <c r="AK487" s="136">
        <f ca="1">IF(AND(AND($AK$3&lt;=B487,B487&lt;=$AK$1),B487&lt;&gt;""),1,0)</f>
        <v>1</v>
      </c>
      <c r="AL487" s="136">
        <f t="shared" si="8"/>
        <v>1</v>
      </c>
      <c r="AM487" s="136">
        <v>1</v>
      </c>
    </row>
    <row r="488" spans="1:39" ht="75">
      <c r="A488" s="148">
        <v>559</v>
      </c>
      <c r="B488" s="149">
        <v>46069</v>
      </c>
      <c r="C488" s="150">
        <v>9</v>
      </c>
      <c r="D488" s="150">
        <v>17</v>
      </c>
      <c r="E488" s="153" t="s">
        <v>68</v>
      </c>
      <c r="F488" s="156" t="s">
        <v>494</v>
      </c>
      <c r="G488" s="207" t="s">
        <v>1</v>
      </c>
      <c r="H488" s="138" t="str">
        <f>IF(OR(G488="中止",G488="取消"),"998",IF(ISNA(MATCH($E488,施設情報!$B$2:$B$96,0)),"999",INDEX(施設情報!$C$2:$C$96,MATCH($E488,施設情報!$B$2:$B$96,0))))</f>
        <v>045</v>
      </c>
      <c r="I488" s="139">
        <f>B488</f>
        <v>46069</v>
      </c>
      <c r="J488" s="137" t="str">
        <f>H488&amp;"-"&amp;I488</f>
        <v>045-46069</v>
      </c>
      <c r="K488" s="137">
        <f>C488/24</f>
        <v>0.375</v>
      </c>
      <c r="L488" s="137">
        <f>D488/24</f>
        <v>0.70833333333333337</v>
      </c>
      <c r="M488" s="137">
        <f>IF(AND(M$3&gt;=$K488,M$3&lt;$L488),100*$AM488,0)</f>
        <v>0</v>
      </c>
      <c r="N488" s="137">
        <f>IF(AND(N$3&gt;=$K488,N$3&lt;$L488),100*$AM488,0)</f>
        <v>0</v>
      </c>
      <c r="O488" s="137">
        <f>IF(AND(O$3&gt;=$K488,O$3&lt;$L488),100*$AM488,0)</f>
        <v>0</v>
      </c>
      <c r="P488" s="137">
        <f>IF(AND(P$3&gt;=$K488,P$3&lt;$L488),100*$AM488,0)</f>
        <v>0</v>
      </c>
      <c r="Q488" s="137">
        <f>IF(AND(Q$3&gt;=$K488,Q$3&lt;$L488),100*$AM488,0)</f>
        <v>0</v>
      </c>
      <c r="R488" s="137">
        <f>IF(AND(R$3&gt;=$K488,R$3&lt;$L488),100*$AM488,0)</f>
        <v>0</v>
      </c>
      <c r="S488" s="137">
        <f>IF(AND(S$3&gt;=$K488,S$3&lt;$L488),100*$AM488,0)</f>
        <v>0</v>
      </c>
      <c r="T488" s="137">
        <f>IF(AND(T$3&gt;=$K488,T$3&lt;$L488),100*$AM488,0)</f>
        <v>0</v>
      </c>
      <c r="U488" s="137">
        <f>IF(AND(U$3&gt;=$K488,U$3&lt;$L488),100*$AM488,0)</f>
        <v>0</v>
      </c>
      <c r="V488" s="137">
        <f>IF(AND(V$3&gt;=$K488,V$3&lt;$L488),100*$AM488,0)</f>
        <v>100</v>
      </c>
      <c r="W488" s="137">
        <f>IF(AND(W$3&gt;=$K488,W$3&lt;$L488),100*$AM488,0)</f>
        <v>100</v>
      </c>
      <c r="X488" s="137">
        <f>IF(AND(X$3&gt;=$K488,X$3&lt;$L488),100*$AM488,0)</f>
        <v>100</v>
      </c>
      <c r="Y488" s="137">
        <f>IF(AND(Y$3&gt;=$K488,Y$3&lt;$L488),100*$AM488,0)</f>
        <v>100</v>
      </c>
      <c r="Z488" s="137">
        <f>IF(AND(Z$3&gt;=$K488,Z$3&lt;$L488),100*$AM488,0)</f>
        <v>100</v>
      </c>
      <c r="AA488" s="137">
        <f>IF(AND(AA$3&gt;=$K488,AA$3&lt;$L488),100*$AM488,0)</f>
        <v>100</v>
      </c>
      <c r="AB488" s="137">
        <f>IF(AND(AB$3&gt;=$K488,AB$3&lt;$L488),100*$AM488,0)</f>
        <v>100</v>
      </c>
      <c r="AC488" s="137">
        <f>IF(AND(AC$3&gt;=$K488,AC$3&lt;$L488),100*$AM488,0)</f>
        <v>100</v>
      </c>
      <c r="AD488" s="137">
        <f>IF(AND(AD$3&gt;=$K488,AD$3&lt;$L488),100*$AM488,0)</f>
        <v>0</v>
      </c>
      <c r="AE488" s="137">
        <f>IF(AND(AE$3&gt;=$K488,AE$3&lt;$L488),100*$AM488,0)</f>
        <v>0</v>
      </c>
      <c r="AF488" s="137">
        <f>IF(AND(AF$3&gt;=$K488,AF$3&lt;$L488),100*$AM488,0)</f>
        <v>0</v>
      </c>
      <c r="AG488" s="137">
        <f>IF(AND(AG$3&gt;=$K488,AG$3&lt;$L488),100*$AM488,0)</f>
        <v>0</v>
      </c>
      <c r="AH488" s="137">
        <f>IF(AND(AH$3&gt;=$K488,AH$3&lt;$L488),100*$AM488,0)</f>
        <v>0</v>
      </c>
      <c r="AI488" s="137">
        <f>IF(AND(AI$3&gt;=$K488,AI$3&lt;$L488),100*$AM488,0)</f>
        <v>0</v>
      </c>
      <c r="AJ488" s="137">
        <f>IF(AND(AJ$3&gt;=$K488,AJ$3&lt;$L488),100*$AM488,0)</f>
        <v>0</v>
      </c>
      <c r="AK488" s="136">
        <f ca="1">IF(AND(AND($AK$3&lt;=B488,B488&lt;=$AK$1),B488&lt;&gt;""),1,0)</f>
        <v>1</v>
      </c>
      <c r="AL488" s="136">
        <f t="shared" si="8"/>
        <v>1</v>
      </c>
      <c r="AM488" s="136">
        <v>1</v>
      </c>
    </row>
    <row r="489" spans="1:39" ht="75">
      <c r="A489" s="148">
        <v>560</v>
      </c>
      <c r="B489" s="149">
        <v>46069</v>
      </c>
      <c r="C489" s="150">
        <v>9</v>
      </c>
      <c r="D489" s="150">
        <v>17</v>
      </c>
      <c r="E489" s="153" t="s">
        <v>69</v>
      </c>
      <c r="F489" s="156" t="s">
        <v>494</v>
      </c>
      <c r="G489" s="207" t="s">
        <v>1</v>
      </c>
      <c r="H489" s="138" t="str">
        <f>IF(OR(G489="中止",G489="取消"),"998",IF(ISNA(MATCH($E489,施設情報!$B$2:$B$96,0)),"999",INDEX(施設情報!$C$2:$C$96,MATCH($E489,施設情報!$B$2:$B$96,0))))</f>
        <v>046</v>
      </c>
      <c r="I489" s="139">
        <f>B489</f>
        <v>46069</v>
      </c>
      <c r="J489" s="137" t="str">
        <f>H489&amp;"-"&amp;I489</f>
        <v>046-46069</v>
      </c>
      <c r="K489" s="137">
        <f>C489/24</f>
        <v>0.375</v>
      </c>
      <c r="L489" s="137">
        <f>D489/24</f>
        <v>0.70833333333333337</v>
      </c>
      <c r="M489" s="137">
        <f>IF(AND(M$3&gt;=$K489,M$3&lt;$L489),100*$AM489,0)</f>
        <v>0</v>
      </c>
      <c r="N489" s="137">
        <f>IF(AND(N$3&gt;=$K489,N$3&lt;$L489),100*$AM489,0)</f>
        <v>0</v>
      </c>
      <c r="O489" s="137">
        <f>IF(AND(O$3&gt;=$K489,O$3&lt;$L489),100*$AM489,0)</f>
        <v>0</v>
      </c>
      <c r="P489" s="137">
        <f>IF(AND(P$3&gt;=$K489,P$3&lt;$L489),100*$AM489,0)</f>
        <v>0</v>
      </c>
      <c r="Q489" s="137">
        <f>IF(AND(Q$3&gt;=$K489,Q$3&lt;$L489),100*$AM489,0)</f>
        <v>0</v>
      </c>
      <c r="R489" s="137">
        <f>IF(AND(R$3&gt;=$K489,R$3&lt;$L489),100*$AM489,0)</f>
        <v>0</v>
      </c>
      <c r="S489" s="137">
        <f>IF(AND(S$3&gt;=$K489,S$3&lt;$L489),100*$AM489,0)</f>
        <v>0</v>
      </c>
      <c r="T489" s="137">
        <f>IF(AND(T$3&gt;=$K489,T$3&lt;$L489),100*$AM489,0)</f>
        <v>0</v>
      </c>
      <c r="U489" s="137">
        <f>IF(AND(U$3&gt;=$K489,U$3&lt;$L489),100*$AM489,0)</f>
        <v>0</v>
      </c>
      <c r="V489" s="137">
        <f>IF(AND(V$3&gt;=$K489,V$3&lt;$L489),100*$AM489,0)</f>
        <v>100</v>
      </c>
      <c r="W489" s="137">
        <f>IF(AND(W$3&gt;=$K489,W$3&lt;$L489),100*$AM489,0)</f>
        <v>100</v>
      </c>
      <c r="X489" s="137">
        <f>IF(AND(X$3&gt;=$K489,X$3&lt;$L489),100*$AM489,0)</f>
        <v>100</v>
      </c>
      <c r="Y489" s="137">
        <f>IF(AND(Y$3&gt;=$K489,Y$3&lt;$L489),100*$AM489,0)</f>
        <v>100</v>
      </c>
      <c r="Z489" s="137">
        <f>IF(AND(Z$3&gt;=$K489,Z$3&lt;$L489),100*$AM489,0)</f>
        <v>100</v>
      </c>
      <c r="AA489" s="137">
        <f>IF(AND(AA$3&gt;=$K489,AA$3&lt;$L489),100*$AM489,0)</f>
        <v>100</v>
      </c>
      <c r="AB489" s="137">
        <f>IF(AND(AB$3&gt;=$K489,AB$3&lt;$L489),100*$AM489,0)</f>
        <v>100</v>
      </c>
      <c r="AC489" s="137">
        <f>IF(AND(AC$3&gt;=$K489,AC$3&lt;$L489),100*$AM489,0)</f>
        <v>100</v>
      </c>
      <c r="AD489" s="137">
        <f>IF(AND(AD$3&gt;=$K489,AD$3&lt;$L489),100*$AM489,0)</f>
        <v>0</v>
      </c>
      <c r="AE489" s="137">
        <f>IF(AND(AE$3&gt;=$K489,AE$3&lt;$L489),100*$AM489,0)</f>
        <v>0</v>
      </c>
      <c r="AF489" s="137">
        <f>IF(AND(AF$3&gt;=$K489,AF$3&lt;$L489),100*$AM489,0)</f>
        <v>0</v>
      </c>
      <c r="AG489" s="137">
        <f>IF(AND(AG$3&gt;=$K489,AG$3&lt;$L489),100*$AM489,0)</f>
        <v>0</v>
      </c>
      <c r="AH489" s="137">
        <f>IF(AND(AH$3&gt;=$K489,AH$3&lt;$L489),100*$AM489,0)</f>
        <v>0</v>
      </c>
      <c r="AI489" s="137">
        <f>IF(AND(AI$3&gt;=$K489,AI$3&lt;$L489),100*$AM489,0)</f>
        <v>0</v>
      </c>
      <c r="AJ489" s="137">
        <f>IF(AND(AJ$3&gt;=$K489,AJ$3&lt;$L489),100*$AM489,0)</f>
        <v>0</v>
      </c>
      <c r="AK489" s="136">
        <f ca="1">IF(AND(AND($AK$3&lt;=B489,B489&lt;=$AK$1),B489&lt;&gt;""),1,0)</f>
        <v>1</v>
      </c>
      <c r="AL489" s="136">
        <f t="shared" si="8"/>
        <v>1</v>
      </c>
      <c r="AM489" s="136">
        <v>1</v>
      </c>
    </row>
    <row r="490" spans="1:39" ht="75">
      <c r="A490" s="148">
        <v>561</v>
      </c>
      <c r="B490" s="149">
        <v>46069</v>
      </c>
      <c r="C490" s="150">
        <v>9</v>
      </c>
      <c r="D490" s="150">
        <v>17</v>
      </c>
      <c r="E490" s="153" t="s">
        <v>70</v>
      </c>
      <c r="F490" s="156" t="s">
        <v>494</v>
      </c>
      <c r="G490" s="207" t="s">
        <v>1</v>
      </c>
      <c r="H490" s="138" t="str">
        <f>IF(OR(G490="中止",G490="取消"),"998",IF(ISNA(MATCH($E490,施設情報!$B$2:$B$96,0)),"999",INDEX(施設情報!$C$2:$C$96,MATCH($E490,施設情報!$B$2:$B$96,0))))</f>
        <v>047</v>
      </c>
      <c r="I490" s="139">
        <f>B490</f>
        <v>46069</v>
      </c>
      <c r="J490" s="137" t="str">
        <f>H490&amp;"-"&amp;I490</f>
        <v>047-46069</v>
      </c>
      <c r="K490" s="137">
        <f>C490/24</f>
        <v>0.375</v>
      </c>
      <c r="L490" s="137">
        <f>D490/24</f>
        <v>0.70833333333333337</v>
      </c>
      <c r="M490" s="137">
        <f>IF(AND(M$3&gt;=$K490,M$3&lt;$L490),100*$AM490,0)</f>
        <v>0</v>
      </c>
      <c r="N490" s="137">
        <f>IF(AND(N$3&gt;=$K490,N$3&lt;$L490),100*$AM490,0)</f>
        <v>0</v>
      </c>
      <c r="O490" s="137">
        <f>IF(AND(O$3&gt;=$K490,O$3&lt;$L490),100*$AM490,0)</f>
        <v>0</v>
      </c>
      <c r="P490" s="137">
        <f>IF(AND(P$3&gt;=$K490,P$3&lt;$L490),100*$AM490,0)</f>
        <v>0</v>
      </c>
      <c r="Q490" s="137">
        <f>IF(AND(Q$3&gt;=$K490,Q$3&lt;$L490),100*$AM490,0)</f>
        <v>0</v>
      </c>
      <c r="R490" s="137">
        <f>IF(AND(R$3&gt;=$K490,R$3&lt;$L490),100*$AM490,0)</f>
        <v>0</v>
      </c>
      <c r="S490" s="137">
        <f>IF(AND(S$3&gt;=$K490,S$3&lt;$L490),100*$AM490,0)</f>
        <v>0</v>
      </c>
      <c r="T490" s="137">
        <f>IF(AND(T$3&gt;=$K490,T$3&lt;$L490),100*$AM490,0)</f>
        <v>0</v>
      </c>
      <c r="U490" s="137">
        <f>IF(AND(U$3&gt;=$K490,U$3&lt;$L490),100*$AM490,0)</f>
        <v>0</v>
      </c>
      <c r="V490" s="137">
        <f>IF(AND(V$3&gt;=$K490,V$3&lt;$L490),100*$AM490,0)</f>
        <v>100</v>
      </c>
      <c r="W490" s="137">
        <f>IF(AND(W$3&gt;=$K490,W$3&lt;$L490),100*$AM490,0)</f>
        <v>100</v>
      </c>
      <c r="X490" s="137">
        <f>IF(AND(X$3&gt;=$K490,X$3&lt;$L490),100*$AM490,0)</f>
        <v>100</v>
      </c>
      <c r="Y490" s="137">
        <f>IF(AND(Y$3&gt;=$K490,Y$3&lt;$L490),100*$AM490,0)</f>
        <v>100</v>
      </c>
      <c r="Z490" s="137">
        <f>IF(AND(Z$3&gt;=$K490,Z$3&lt;$L490),100*$AM490,0)</f>
        <v>100</v>
      </c>
      <c r="AA490" s="137">
        <f>IF(AND(AA$3&gt;=$K490,AA$3&lt;$L490),100*$AM490,0)</f>
        <v>100</v>
      </c>
      <c r="AB490" s="137">
        <f>IF(AND(AB$3&gt;=$K490,AB$3&lt;$L490),100*$AM490,0)</f>
        <v>100</v>
      </c>
      <c r="AC490" s="137">
        <f>IF(AND(AC$3&gt;=$K490,AC$3&lt;$L490),100*$AM490,0)</f>
        <v>100</v>
      </c>
      <c r="AD490" s="137">
        <f>IF(AND(AD$3&gt;=$K490,AD$3&lt;$L490),100*$AM490,0)</f>
        <v>0</v>
      </c>
      <c r="AE490" s="137">
        <f>IF(AND(AE$3&gt;=$K490,AE$3&lt;$L490),100*$AM490,0)</f>
        <v>0</v>
      </c>
      <c r="AF490" s="137">
        <f>IF(AND(AF$3&gt;=$K490,AF$3&lt;$L490),100*$AM490,0)</f>
        <v>0</v>
      </c>
      <c r="AG490" s="137">
        <f>IF(AND(AG$3&gt;=$K490,AG$3&lt;$L490),100*$AM490,0)</f>
        <v>0</v>
      </c>
      <c r="AH490" s="137">
        <f>IF(AND(AH$3&gt;=$K490,AH$3&lt;$L490),100*$AM490,0)</f>
        <v>0</v>
      </c>
      <c r="AI490" s="137">
        <f>IF(AND(AI$3&gt;=$K490,AI$3&lt;$L490),100*$AM490,0)</f>
        <v>0</v>
      </c>
      <c r="AJ490" s="137">
        <f>IF(AND(AJ$3&gt;=$K490,AJ$3&lt;$L490),100*$AM490,0)</f>
        <v>0</v>
      </c>
      <c r="AK490" s="136">
        <f ca="1">IF(AND(AND($AK$3&lt;=B490,B490&lt;=$AK$1),B490&lt;&gt;""),1,0)</f>
        <v>1</v>
      </c>
      <c r="AL490" s="136">
        <f t="shared" si="8"/>
        <v>1</v>
      </c>
      <c r="AM490" s="136">
        <v>1</v>
      </c>
    </row>
    <row r="491" spans="1:39" ht="93.75">
      <c r="A491" s="148">
        <v>562</v>
      </c>
      <c r="B491" s="149">
        <v>46069</v>
      </c>
      <c r="C491" s="150">
        <v>9</v>
      </c>
      <c r="D491" s="150">
        <v>17</v>
      </c>
      <c r="E491" s="153" t="s">
        <v>71</v>
      </c>
      <c r="F491" s="156" t="s">
        <v>494</v>
      </c>
      <c r="G491" s="207" t="s">
        <v>1</v>
      </c>
      <c r="H491" s="138" t="str">
        <f>IF(OR(G491="中止",G491="取消"),"998",IF(ISNA(MATCH($E491,施設情報!$B$2:$B$96,0)),"999",INDEX(施設情報!$C$2:$C$96,MATCH($E491,施設情報!$B$2:$B$96,0))))</f>
        <v>050</v>
      </c>
      <c r="I491" s="139">
        <f>B491</f>
        <v>46069</v>
      </c>
      <c r="J491" s="137" t="str">
        <f>H491&amp;"-"&amp;I491</f>
        <v>050-46069</v>
      </c>
      <c r="K491" s="137">
        <f>C491/24</f>
        <v>0.375</v>
      </c>
      <c r="L491" s="137">
        <f>D491/24</f>
        <v>0.70833333333333337</v>
      </c>
      <c r="M491" s="137">
        <f>IF(AND(M$3&gt;=$K491,M$3&lt;$L491),100*$AM491,0)</f>
        <v>0</v>
      </c>
      <c r="N491" s="137">
        <f>IF(AND(N$3&gt;=$K491,N$3&lt;$L491),100*$AM491,0)</f>
        <v>0</v>
      </c>
      <c r="O491" s="137">
        <f>IF(AND(O$3&gt;=$K491,O$3&lt;$L491),100*$AM491,0)</f>
        <v>0</v>
      </c>
      <c r="P491" s="137">
        <f>IF(AND(P$3&gt;=$K491,P$3&lt;$L491),100*$AM491,0)</f>
        <v>0</v>
      </c>
      <c r="Q491" s="137">
        <f>IF(AND(Q$3&gt;=$K491,Q$3&lt;$L491),100*$AM491,0)</f>
        <v>0</v>
      </c>
      <c r="R491" s="137">
        <f>IF(AND(R$3&gt;=$K491,R$3&lt;$L491),100*$AM491,0)</f>
        <v>0</v>
      </c>
      <c r="S491" s="137">
        <f>IF(AND(S$3&gt;=$K491,S$3&lt;$L491),100*$AM491,0)</f>
        <v>0</v>
      </c>
      <c r="T491" s="137">
        <f>IF(AND(T$3&gt;=$K491,T$3&lt;$L491),100*$AM491,0)</f>
        <v>0</v>
      </c>
      <c r="U491" s="137">
        <f>IF(AND(U$3&gt;=$K491,U$3&lt;$L491),100*$AM491,0)</f>
        <v>0</v>
      </c>
      <c r="V491" s="137">
        <f>IF(AND(V$3&gt;=$K491,V$3&lt;$L491),100*$AM491,0)</f>
        <v>100</v>
      </c>
      <c r="W491" s="137">
        <f>IF(AND(W$3&gt;=$K491,W$3&lt;$L491),100*$AM491,0)</f>
        <v>100</v>
      </c>
      <c r="X491" s="137">
        <f>IF(AND(X$3&gt;=$K491,X$3&lt;$L491),100*$AM491,0)</f>
        <v>100</v>
      </c>
      <c r="Y491" s="137">
        <f>IF(AND(Y$3&gt;=$K491,Y$3&lt;$L491),100*$AM491,0)</f>
        <v>100</v>
      </c>
      <c r="Z491" s="137">
        <f>IF(AND(Z$3&gt;=$K491,Z$3&lt;$L491),100*$AM491,0)</f>
        <v>100</v>
      </c>
      <c r="AA491" s="137">
        <f>IF(AND(AA$3&gt;=$K491,AA$3&lt;$L491),100*$AM491,0)</f>
        <v>100</v>
      </c>
      <c r="AB491" s="137">
        <f>IF(AND(AB$3&gt;=$K491,AB$3&lt;$L491),100*$AM491,0)</f>
        <v>100</v>
      </c>
      <c r="AC491" s="137">
        <f>IF(AND(AC$3&gt;=$K491,AC$3&lt;$L491),100*$AM491,0)</f>
        <v>100</v>
      </c>
      <c r="AD491" s="137">
        <f>IF(AND(AD$3&gt;=$K491,AD$3&lt;$L491),100*$AM491,0)</f>
        <v>0</v>
      </c>
      <c r="AE491" s="137">
        <f>IF(AND(AE$3&gt;=$K491,AE$3&lt;$L491),100*$AM491,0)</f>
        <v>0</v>
      </c>
      <c r="AF491" s="137">
        <f>IF(AND(AF$3&gt;=$K491,AF$3&lt;$L491),100*$AM491,0)</f>
        <v>0</v>
      </c>
      <c r="AG491" s="137">
        <f>IF(AND(AG$3&gt;=$K491,AG$3&lt;$L491),100*$AM491,0)</f>
        <v>0</v>
      </c>
      <c r="AH491" s="137">
        <f>IF(AND(AH$3&gt;=$K491,AH$3&lt;$L491),100*$AM491,0)</f>
        <v>0</v>
      </c>
      <c r="AI491" s="137">
        <f>IF(AND(AI$3&gt;=$K491,AI$3&lt;$L491),100*$AM491,0)</f>
        <v>0</v>
      </c>
      <c r="AJ491" s="137">
        <f>IF(AND(AJ$3&gt;=$K491,AJ$3&lt;$L491),100*$AM491,0)</f>
        <v>0</v>
      </c>
      <c r="AK491" s="136">
        <f ca="1">IF(AND(AND($AK$3&lt;=B491,B491&lt;=$AK$1),B491&lt;&gt;""),1,0)</f>
        <v>1</v>
      </c>
      <c r="AL491" s="136">
        <f t="shared" si="8"/>
        <v>1</v>
      </c>
      <c r="AM491" s="136">
        <v>1</v>
      </c>
    </row>
    <row r="492" spans="1:39" ht="93.75">
      <c r="A492" s="148">
        <v>563</v>
      </c>
      <c r="B492" s="149">
        <v>46069</v>
      </c>
      <c r="C492" s="150">
        <v>9</v>
      </c>
      <c r="D492" s="150">
        <v>17</v>
      </c>
      <c r="E492" s="153" t="s">
        <v>72</v>
      </c>
      <c r="F492" s="156" t="s">
        <v>494</v>
      </c>
      <c r="G492" s="207" t="s">
        <v>1</v>
      </c>
      <c r="H492" s="138" t="str">
        <f>IF(OR(G492="中止",G492="取消"),"998",IF(ISNA(MATCH($E492,施設情報!$B$2:$B$96,0)),"999",INDEX(施設情報!$C$2:$C$96,MATCH($E492,施設情報!$B$2:$B$96,0))))</f>
        <v>051</v>
      </c>
      <c r="I492" s="139">
        <f>B492</f>
        <v>46069</v>
      </c>
      <c r="J492" s="137" t="str">
        <f>H492&amp;"-"&amp;I492</f>
        <v>051-46069</v>
      </c>
      <c r="K492" s="137">
        <f>C492/24</f>
        <v>0.375</v>
      </c>
      <c r="L492" s="137">
        <f>D492/24</f>
        <v>0.70833333333333337</v>
      </c>
      <c r="M492" s="137">
        <f>IF(AND(M$3&gt;=$K492,M$3&lt;$L492),100*$AM492,0)</f>
        <v>0</v>
      </c>
      <c r="N492" s="137">
        <f>IF(AND(N$3&gt;=$K492,N$3&lt;$L492),100*$AM492,0)</f>
        <v>0</v>
      </c>
      <c r="O492" s="137">
        <f>IF(AND(O$3&gt;=$K492,O$3&lt;$L492),100*$AM492,0)</f>
        <v>0</v>
      </c>
      <c r="P492" s="137">
        <f>IF(AND(P$3&gt;=$K492,P$3&lt;$L492),100*$AM492,0)</f>
        <v>0</v>
      </c>
      <c r="Q492" s="137">
        <f>IF(AND(Q$3&gt;=$K492,Q$3&lt;$L492),100*$AM492,0)</f>
        <v>0</v>
      </c>
      <c r="R492" s="137">
        <f>IF(AND(R$3&gt;=$K492,R$3&lt;$L492),100*$AM492,0)</f>
        <v>0</v>
      </c>
      <c r="S492" s="137">
        <f>IF(AND(S$3&gt;=$K492,S$3&lt;$L492),100*$AM492,0)</f>
        <v>0</v>
      </c>
      <c r="T492" s="137">
        <f>IF(AND(T$3&gt;=$K492,T$3&lt;$L492),100*$AM492,0)</f>
        <v>0</v>
      </c>
      <c r="U492" s="137">
        <f>IF(AND(U$3&gt;=$K492,U$3&lt;$L492),100*$AM492,0)</f>
        <v>0</v>
      </c>
      <c r="V492" s="137">
        <f>IF(AND(V$3&gt;=$K492,V$3&lt;$L492),100*$AM492,0)</f>
        <v>100</v>
      </c>
      <c r="W492" s="137">
        <f>IF(AND(W$3&gt;=$K492,W$3&lt;$L492),100*$AM492,0)</f>
        <v>100</v>
      </c>
      <c r="X492" s="137">
        <f>IF(AND(X$3&gt;=$K492,X$3&lt;$L492),100*$AM492,0)</f>
        <v>100</v>
      </c>
      <c r="Y492" s="137">
        <f>IF(AND(Y$3&gt;=$K492,Y$3&lt;$L492),100*$AM492,0)</f>
        <v>100</v>
      </c>
      <c r="Z492" s="137">
        <f>IF(AND(Z$3&gt;=$K492,Z$3&lt;$L492),100*$AM492,0)</f>
        <v>100</v>
      </c>
      <c r="AA492" s="137">
        <f>IF(AND(AA$3&gt;=$K492,AA$3&lt;$L492),100*$AM492,0)</f>
        <v>100</v>
      </c>
      <c r="AB492" s="137">
        <f>IF(AND(AB$3&gt;=$K492,AB$3&lt;$L492),100*$AM492,0)</f>
        <v>100</v>
      </c>
      <c r="AC492" s="137">
        <f>IF(AND(AC$3&gt;=$K492,AC$3&lt;$L492),100*$AM492,0)</f>
        <v>100</v>
      </c>
      <c r="AD492" s="137">
        <f>IF(AND(AD$3&gt;=$K492,AD$3&lt;$L492),100*$AM492,0)</f>
        <v>0</v>
      </c>
      <c r="AE492" s="137">
        <f>IF(AND(AE$3&gt;=$K492,AE$3&lt;$L492),100*$AM492,0)</f>
        <v>0</v>
      </c>
      <c r="AF492" s="137">
        <f>IF(AND(AF$3&gt;=$K492,AF$3&lt;$L492),100*$AM492,0)</f>
        <v>0</v>
      </c>
      <c r="AG492" s="137">
        <f>IF(AND(AG$3&gt;=$K492,AG$3&lt;$L492),100*$AM492,0)</f>
        <v>0</v>
      </c>
      <c r="AH492" s="137">
        <f>IF(AND(AH$3&gt;=$K492,AH$3&lt;$L492),100*$AM492,0)</f>
        <v>0</v>
      </c>
      <c r="AI492" s="137">
        <f>IF(AND(AI$3&gt;=$K492,AI$3&lt;$L492),100*$AM492,0)</f>
        <v>0</v>
      </c>
      <c r="AJ492" s="137">
        <f>IF(AND(AJ$3&gt;=$K492,AJ$3&lt;$L492),100*$AM492,0)</f>
        <v>0</v>
      </c>
      <c r="AK492" s="136">
        <f ca="1">IF(AND(AND($AK$3&lt;=B492,B492&lt;=$AK$1),B492&lt;&gt;""),1,0)</f>
        <v>1</v>
      </c>
      <c r="AL492" s="136">
        <f t="shared" si="8"/>
        <v>1</v>
      </c>
      <c r="AM492" s="136">
        <v>1</v>
      </c>
    </row>
    <row r="493" spans="1:39" ht="93.75">
      <c r="A493" s="148">
        <v>564</v>
      </c>
      <c r="B493" s="149">
        <v>46069</v>
      </c>
      <c r="C493" s="150">
        <v>9</v>
      </c>
      <c r="D493" s="150">
        <v>17</v>
      </c>
      <c r="E493" s="153" t="s">
        <v>73</v>
      </c>
      <c r="F493" s="156" t="s">
        <v>494</v>
      </c>
      <c r="G493" s="207" t="s">
        <v>1</v>
      </c>
      <c r="H493" s="138" t="str">
        <f>IF(OR(G493="中止",G493="取消"),"998",IF(ISNA(MATCH($E493,施設情報!$B$2:$B$96,0)),"999",INDEX(施設情報!$C$2:$C$96,MATCH($E493,施設情報!$B$2:$B$96,0))))</f>
        <v>052</v>
      </c>
      <c r="I493" s="139">
        <f>B493</f>
        <v>46069</v>
      </c>
      <c r="J493" s="137" t="str">
        <f>H493&amp;"-"&amp;I493</f>
        <v>052-46069</v>
      </c>
      <c r="K493" s="137">
        <f>C493/24</f>
        <v>0.375</v>
      </c>
      <c r="L493" s="137">
        <f>D493/24</f>
        <v>0.70833333333333337</v>
      </c>
      <c r="M493" s="137">
        <f>IF(AND(M$3&gt;=$K493,M$3&lt;$L493),100*$AM493,0)</f>
        <v>0</v>
      </c>
      <c r="N493" s="137">
        <f>IF(AND(N$3&gt;=$K493,N$3&lt;$L493),100*$AM493,0)</f>
        <v>0</v>
      </c>
      <c r="O493" s="137">
        <f>IF(AND(O$3&gt;=$K493,O$3&lt;$L493),100*$AM493,0)</f>
        <v>0</v>
      </c>
      <c r="P493" s="137">
        <f>IF(AND(P$3&gt;=$K493,P$3&lt;$L493),100*$AM493,0)</f>
        <v>0</v>
      </c>
      <c r="Q493" s="137">
        <f>IF(AND(Q$3&gt;=$K493,Q$3&lt;$L493),100*$AM493,0)</f>
        <v>0</v>
      </c>
      <c r="R493" s="137">
        <f>IF(AND(R$3&gt;=$K493,R$3&lt;$L493),100*$AM493,0)</f>
        <v>0</v>
      </c>
      <c r="S493" s="137">
        <f>IF(AND(S$3&gt;=$K493,S$3&lt;$L493),100*$AM493,0)</f>
        <v>0</v>
      </c>
      <c r="T493" s="137">
        <f>IF(AND(T$3&gt;=$K493,T$3&lt;$L493),100*$AM493,0)</f>
        <v>0</v>
      </c>
      <c r="U493" s="137">
        <f>IF(AND(U$3&gt;=$K493,U$3&lt;$L493),100*$AM493,0)</f>
        <v>0</v>
      </c>
      <c r="V493" s="137">
        <f>IF(AND(V$3&gt;=$K493,V$3&lt;$L493),100*$AM493,0)</f>
        <v>100</v>
      </c>
      <c r="W493" s="137">
        <f>IF(AND(W$3&gt;=$K493,W$3&lt;$L493),100*$AM493,0)</f>
        <v>100</v>
      </c>
      <c r="X493" s="137">
        <f>IF(AND(X$3&gt;=$K493,X$3&lt;$L493),100*$AM493,0)</f>
        <v>100</v>
      </c>
      <c r="Y493" s="137">
        <f>IF(AND(Y$3&gt;=$K493,Y$3&lt;$L493),100*$AM493,0)</f>
        <v>100</v>
      </c>
      <c r="Z493" s="137">
        <f>IF(AND(Z$3&gt;=$K493,Z$3&lt;$L493),100*$AM493,0)</f>
        <v>100</v>
      </c>
      <c r="AA493" s="137">
        <f>IF(AND(AA$3&gt;=$K493,AA$3&lt;$L493),100*$AM493,0)</f>
        <v>100</v>
      </c>
      <c r="AB493" s="137">
        <f>IF(AND(AB$3&gt;=$K493,AB$3&lt;$L493),100*$AM493,0)</f>
        <v>100</v>
      </c>
      <c r="AC493" s="137">
        <f>IF(AND(AC$3&gt;=$K493,AC$3&lt;$L493),100*$AM493,0)</f>
        <v>100</v>
      </c>
      <c r="AD493" s="137">
        <f>IF(AND(AD$3&gt;=$K493,AD$3&lt;$L493),100*$AM493,0)</f>
        <v>0</v>
      </c>
      <c r="AE493" s="137">
        <f>IF(AND(AE$3&gt;=$K493,AE$3&lt;$L493),100*$AM493,0)</f>
        <v>0</v>
      </c>
      <c r="AF493" s="137">
        <f>IF(AND(AF$3&gt;=$K493,AF$3&lt;$L493),100*$AM493,0)</f>
        <v>0</v>
      </c>
      <c r="AG493" s="137">
        <f>IF(AND(AG$3&gt;=$K493,AG$3&lt;$L493),100*$AM493,0)</f>
        <v>0</v>
      </c>
      <c r="AH493" s="137">
        <f>IF(AND(AH$3&gt;=$K493,AH$3&lt;$L493),100*$AM493,0)</f>
        <v>0</v>
      </c>
      <c r="AI493" s="137">
        <f>IF(AND(AI$3&gt;=$K493,AI$3&lt;$L493),100*$AM493,0)</f>
        <v>0</v>
      </c>
      <c r="AJ493" s="137">
        <f>IF(AND(AJ$3&gt;=$K493,AJ$3&lt;$L493),100*$AM493,0)</f>
        <v>0</v>
      </c>
      <c r="AK493" s="136">
        <f ca="1">IF(AND(AND($AK$3&lt;=B493,B493&lt;=$AK$1),B493&lt;&gt;""),1,0)</f>
        <v>1</v>
      </c>
      <c r="AL493" s="136">
        <f t="shared" si="8"/>
        <v>1</v>
      </c>
      <c r="AM493" s="136">
        <v>1</v>
      </c>
    </row>
    <row r="494" spans="1:39" ht="93.75">
      <c r="A494" s="148">
        <v>565</v>
      </c>
      <c r="B494" s="149">
        <v>46069</v>
      </c>
      <c r="C494" s="150">
        <v>9</v>
      </c>
      <c r="D494" s="150">
        <v>17</v>
      </c>
      <c r="E494" s="153" t="s">
        <v>74</v>
      </c>
      <c r="F494" s="156" t="s">
        <v>494</v>
      </c>
      <c r="G494" s="207" t="s">
        <v>1</v>
      </c>
      <c r="H494" s="138" t="str">
        <f>IF(OR(G494="中止",G494="取消"),"998",IF(ISNA(MATCH($E494,施設情報!$B$2:$B$96,0)),"999",INDEX(施設情報!$C$2:$C$96,MATCH($E494,施設情報!$B$2:$B$96,0))))</f>
        <v>053</v>
      </c>
      <c r="I494" s="139">
        <f>B494</f>
        <v>46069</v>
      </c>
      <c r="J494" s="137" t="str">
        <f>H494&amp;"-"&amp;I494</f>
        <v>053-46069</v>
      </c>
      <c r="K494" s="137">
        <f>C494/24</f>
        <v>0.375</v>
      </c>
      <c r="L494" s="137">
        <f>D494/24</f>
        <v>0.70833333333333337</v>
      </c>
      <c r="M494" s="137">
        <f>IF(AND(M$3&gt;=$K494,M$3&lt;$L494),100*$AM494,0)</f>
        <v>0</v>
      </c>
      <c r="N494" s="137">
        <f>IF(AND(N$3&gt;=$K494,N$3&lt;$L494),100*$AM494,0)</f>
        <v>0</v>
      </c>
      <c r="O494" s="137">
        <f>IF(AND(O$3&gt;=$K494,O$3&lt;$L494),100*$AM494,0)</f>
        <v>0</v>
      </c>
      <c r="P494" s="137">
        <f>IF(AND(P$3&gt;=$K494,P$3&lt;$L494),100*$AM494,0)</f>
        <v>0</v>
      </c>
      <c r="Q494" s="137">
        <f>IF(AND(Q$3&gt;=$K494,Q$3&lt;$L494),100*$AM494,0)</f>
        <v>0</v>
      </c>
      <c r="R494" s="137">
        <f>IF(AND(R$3&gt;=$K494,R$3&lt;$L494),100*$AM494,0)</f>
        <v>0</v>
      </c>
      <c r="S494" s="137">
        <f>IF(AND(S$3&gt;=$K494,S$3&lt;$L494),100*$AM494,0)</f>
        <v>0</v>
      </c>
      <c r="T494" s="137">
        <f>IF(AND(T$3&gt;=$K494,T$3&lt;$L494),100*$AM494,0)</f>
        <v>0</v>
      </c>
      <c r="U494" s="137">
        <f>IF(AND(U$3&gt;=$K494,U$3&lt;$L494),100*$AM494,0)</f>
        <v>0</v>
      </c>
      <c r="V494" s="137">
        <f>IF(AND(V$3&gt;=$K494,V$3&lt;$L494),100*$AM494,0)</f>
        <v>100</v>
      </c>
      <c r="W494" s="137">
        <f>IF(AND(W$3&gt;=$K494,W$3&lt;$L494),100*$AM494,0)</f>
        <v>100</v>
      </c>
      <c r="X494" s="137">
        <f>IF(AND(X$3&gt;=$K494,X$3&lt;$L494),100*$AM494,0)</f>
        <v>100</v>
      </c>
      <c r="Y494" s="137">
        <f>IF(AND(Y$3&gt;=$K494,Y$3&lt;$L494),100*$AM494,0)</f>
        <v>100</v>
      </c>
      <c r="Z494" s="137">
        <f>IF(AND(Z$3&gt;=$K494,Z$3&lt;$L494),100*$AM494,0)</f>
        <v>100</v>
      </c>
      <c r="AA494" s="137">
        <f>IF(AND(AA$3&gt;=$K494,AA$3&lt;$L494),100*$AM494,0)</f>
        <v>100</v>
      </c>
      <c r="AB494" s="137">
        <f>IF(AND(AB$3&gt;=$K494,AB$3&lt;$L494),100*$AM494,0)</f>
        <v>100</v>
      </c>
      <c r="AC494" s="137">
        <f>IF(AND(AC$3&gt;=$K494,AC$3&lt;$L494),100*$AM494,0)</f>
        <v>100</v>
      </c>
      <c r="AD494" s="137">
        <f>IF(AND(AD$3&gt;=$K494,AD$3&lt;$L494),100*$AM494,0)</f>
        <v>0</v>
      </c>
      <c r="AE494" s="137">
        <f>IF(AND(AE$3&gt;=$K494,AE$3&lt;$L494),100*$AM494,0)</f>
        <v>0</v>
      </c>
      <c r="AF494" s="137">
        <f>IF(AND(AF$3&gt;=$K494,AF$3&lt;$L494),100*$AM494,0)</f>
        <v>0</v>
      </c>
      <c r="AG494" s="137">
        <f>IF(AND(AG$3&gt;=$K494,AG$3&lt;$L494),100*$AM494,0)</f>
        <v>0</v>
      </c>
      <c r="AH494" s="137">
        <f>IF(AND(AH$3&gt;=$K494,AH$3&lt;$L494),100*$AM494,0)</f>
        <v>0</v>
      </c>
      <c r="AI494" s="137">
        <f>IF(AND(AI$3&gt;=$K494,AI$3&lt;$L494),100*$AM494,0)</f>
        <v>0</v>
      </c>
      <c r="AJ494" s="137">
        <f>IF(AND(AJ$3&gt;=$K494,AJ$3&lt;$L494),100*$AM494,0)</f>
        <v>0</v>
      </c>
      <c r="AK494" s="136">
        <f ca="1">IF(AND(AND($AK$3&lt;=B494,B494&lt;=$AK$1),B494&lt;&gt;""),1,0)</f>
        <v>1</v>
      </c>
      <c r="AL494" s="136">
        <f t="shared" si="8"/>
        <v>1</v>
      </c>
      <c r="AM494" s="136">
        <v>1</v>
      </c>
    </row>
    <row r="495" spans="1:39" ht="75">
      <c r="A495" s="148">
        <v>566</v>
      </c>
      <c r="B495" s="149">
        <v>46069</v>
      </c>
      <c r="C495" s="150">
        <v>9</v>
      </c>
      <c r="D495" s="150">
        <v>17</v>
      </c>
      <c r="E495" s="153" t="s">
        <v>75</v>
      </c>
      <c r="F495" s="156" t="s">
        <v>494</v>
      </c>
      <c r="G495" s="207" t="s">
        <v>1</v>
      </c>
      <c r="H495" s="138" t="str">
        <f>IF(OR(G495="中止",G495="取消"),"998",IF(ISNA(MATCH($E495,施設情報!$B$2:$B$96,0)),"999",INDEX(施設情報!$C$2:$C$96,MATCH($E495,施設情報!$B$2:$B$96,0))))</f>
        <v>048</v>
      </c>
      <c r="I495" s="139">
        <f>B495</f>
        <v>46069</v>
      </c>
      <c r="J495" s="137" t="str">
        <f>H495&amp;"-"&amp;I495</f>
        <v>048-46069</v>
      </c>
      <c r="K495" s="137">
        <f>C495/24</f>
        <v>0.375</v>
      </c>
      <c r="L495" s="137">
        <f>D495/24</f>
        <v>0.70833333333333337</v>
      </c>
      <c r="M495" s="137">
        <f>IF(AND(M$3&gt;=$K495,M$3&lt;$L495),100*$AM495,0)</f>
        <v>0</v>
      </c>
      <c r="N495" s="137">
        <f>IF(AND(N$3&gt;=$K495,N$3&lt;$L495),100*$AM495,0)</f>
        <v>0</v>
      </c>
      <c r="O495" s="137">
        <f>IF(AND(O$3&gt;=$K495,O$3&lt;$L495),100*$AM495,0)</f>
        <v>0</v>
      </c>
      <c r="P495" s="137">
        <f>IF(AND(P$3&gt;=$K495,P$3&lt;$L495),100*$AM495,0)</f>
        <v>0</v>
      </c>
      <c r="Q495" s="137">
        <f>IF(AND(Q$3&gt;=$K495,Q$3&lt;$L495),100*$AM495,0)</f>
        <v>0</v>
      </c>
      <c r="R495" s="137">
        <f>IF(AND(R$3&gt;=$K495,R$3&lt;$L495),100*$AM495,0)</f>
        <v>0</v>
      </c>
      <c r="S495" s="137">
        <f>IF(AND(S$3&gt;=$K495,S$3&lt;$L495),100*$AM495,0)</f>
        <v>0</v>
      </c>
      <c r="T495" s="137">
        <f>IF(AND(T$3&gt;=$K495,T$3&lt;$L495),100*$AM495,0)</f>
        <v>0</v>
      </c>
      <c r="U495" s="137">
        <f>IF(AND(U$3&gt;=$K495,U$3&lt;$L495),100*$AM495,0)</f>
        <v>0</v>
      </c>
      <c r="V495" s="137">
        <f>IF(AND(V$3&gt;=$K495,V$3&lt;$L495),100*$AM495,0)</f>
        <v>100</v>
      </c>
      <c r="W495" s="137">
        <f>IF(AND(W$3&gt;=$K495,W$3&lt;$L495),100*$AM495,0)</f>
        <v>100</v>
      </c>
      <c r="X495" s="137">
        <f>IF(AND(X$3&gt;=$K495,X$3&lt;$L495),100*$AM495,0)</f>
        <v>100</v>
      </c>
      <c r="Y495" s="137">
        <f>IF(AND(Y$3&gt;=$K495,Y$3&lt;$L495),100*$AM495,0)</f>
        <v>100</v>
      </c>
      <c r="Z495" s="137">
        <f>IF(AND(Z$3&gt;=$K495,Z$3&lt;$L495),100*$AM495,0)</f>
        <v>100</v>
      </c>
      <c r="AA495" s="137">
        <f>IF(AND(AA$3&gt;=$K495,AA$3&lt;$L495),100*$AM495,0)</f>
        <v>100</v>
      </c>
      <c r="AB495" s="137">
        <f>IF(AND(AB$3&gt;=$K495,AB$3&lt;$L495),100*$AM495,0)</f>
        <v>100</v>
      </c>
      <c r="AC495" s="137">
        <f>IF(AND(AC$3&gt;=$K495,AC$3&lt;$L495),100*$AM495,0)</f>
        <v>100</v>
      </c>
      <c r="AD495" s="137">
        <f>IF(AND(AD$3&gt;=$K495,AD$3&lt;$L495),100*$AM495,0)</f>
        <v>0</v>
      </c>
      <c r="AE495" s="137">
        <f>IF(AND(AE$3&gt;=$K495,AE$3&lt;$L495),100*$AM495,0)</f>
        <v>0</v>
      </c>
      <c r="AF495" s="137">
        <f>IF(AND(AF$3&gt;=$K495,AF$3&lt;$L495),100*$AM495,0)</f>
        <v>0</v>
      </c>
      <c r="AG495" s="137">
        <f>IF(AND(AG$3&gt;=$K495,AG$3&lt;$L495),100*$AM495,0)</f>
        <v>0</v>
      </c>
      <c r="AH495" s="137">
        <f>IF(AND(AH$3&gt;=$K495,AH$3&lt;$L495),100*$AM495,0)</f>
        <v>0</v>
      </c>
      <c r="AI495" s="137">
        <f>IF(AND(AI$3&gt;=$K495,AI$3&lt;$L495),100*$AM495,0)</f>
        <v>0</v>
      </c>
      <c r="AJ495" s="137">
        <f>IF(AND(AJ$3&gt;=$K495,AJ$3&lt;$L495),100*$AM495,0)</f>
        <v>0</v>
      </c>
      <c r="AK495" s="136">
        <f ca="1">IF(AND(AND($AK$3&lt;=B495,B495&lt;=$AK$1),B495&lt;&gt;""),1,0)</f>
        <v>1</v>
      </c>
      <c r="AL495" s="136">
        <f t="shared" si="8"/>
        <v>1</v>
      </c>
      <c r="AM495" s="136">
        <v>1</v>
      </c>
    </row>
    <row r="496" spans="1:39" ht="75">
      <c r="A496" s="148">
        <v>567</v>
      </c>
      <c r="B496" s="149">
        <v>46069</v>
      </c>
      <c r="C496" s="150">
        <v>9</v>
      </c>
      <c r="D496" s="150">
        <v>17</v>
      </c>
      <c r="E496" s="153" t="s">
        <v>76</v>
      </c>
      <c r="F496" s="156" t="s">
        <v>494</v>
      </c>
      <c r="G496" s="207" t="s">
        <v>1</v>
      </c>
      <c r="H496" s="138" t="str">
        <f>IF(OR(G496="中止",G496="取消"),"998",IF(ISNA(MATCH($E496,施設情報!$B$2:$B$96,0)),"999",INDEX(施設情報!$C$2:$C$96,MATCH($E496,施設情報!$B$2:$B$96,0))))</f>
        <v>049</v>
      </c>
      <c r="I496" s="139">
        <f>B496</f>
        <v>46069</v>
      </c>
      <c r="J496" s="137" t="str">
        <f>H496&amp;"-"&amp;I496</f>
        <v>049-46069</v>
      </c>
      <c r="K496" s="137">
        <f>C496/24</f>
        <v>0.375</v>
      </c>
      <c r="L496" s="137">
        <f>D496/24</f>
        <v>0.70833333333333337</v>
      </c>
      <c r="M496" s="137">
        <f>IF(AND(M$3&gt;=$K496,M$3&lt;$L496),100*$AM496,0)</f>
        <v>0</v>
      </c>
      <c r="N496" s="137">
        <f>IF(AND(N$3&gt;=$K496,N$3&lt;$L496),100*$AM496,0)</f>
        <v>0</v>
      </c>
      <c r="O496" s="137">
        <f>IF(AND(O$3&gt;=$K496,O$3&lt;$L496),100*$AM496,0)</f>
        <v>0</v>
      </c>
      <c r="P496" s="137">
        <f>IF(AND(P$3&gt;=$K496,P$3&lt;$L496),100*$AM496,0)</f>
        <v>0</v>
      </c>
      <c r="Q496" s="137">
        <f>IF(AND(Q$3&gt;=$K496,Q$3&lt;$L496),100*$AM496,0)</f>
        <v>0</v>
      </c>
      <c r="R496" s="137">
        <f>IF(AND(R$3&gt;=$K496,R$3&lt;$L496),100*$AM496,0)</f>
        <v>0</v>
      </c>
      <c r="S496" s="137">
        <f>IF(AND(S$3&gt;=$K496,S$3&lt;$L496),100*$AM496,0)</f>
        <v>0</v>
      </c>
      <c r="T496" s="137">
        <f>IF(AND(T$3&gt;=$K496,T$3&lt;$L496),100*$AM496,0)</f>
        <v>0</v>
      </c>
      <c r="U496" s="137">
        <f>IF(AND(U$3&gt;=$K496,U$3&lt;$L496),100*$AM496,0)</f>
        <v>0</v>
      </c>
      <c r="V496" s="137">
        <f>IF(AND(V$3&gt;=$K496,V$3&lt;$L496),100*$AM496,0)</f>
        <v>100</v>
      </c>
      <c r="W496" s="137">
        <f>IF(AND(W$3&gt;=$K496,W$3&lt;$L496),100*$AM496,0)</f>
        <v>100</v>
      </c>
      <c r="X496" s="137">
        <f>IF(AND(X$3&gt;=$K496,X$3&lt;$L496),100*$AM496,0)</f>
        <v>100</v>
      </c>
      <c r="Y496" s="137">
        <f>IF(AND(Y$3&gt;=$K496,Y$3&lt;$L496),100*$AM496,0)</f>
        <v>100</v>
      </c>
      <c r="Z496" s="137">
        <f>IF(AND(Z$3&gt;=$K496,Z$3&lt;$L496),100*$AM496,0)</f>
        <v>100</v>
      </c>
      <c r="AA496" s="137">
        <f>IF(AND(AA$3&gt;=$K496,AA$3&lt;$L496),100*$AM496,0)</f>
        <v>100</v>
      </c>
      <c r="AB496" s="137">
        <f>IF(AND(AB$3&gt;=$K496,AB$3&lt;$L496),100*$AM496,0)</f>
        <v>100</v>
      </c>
      <c r="AC496" s="137">
        <f>IF(AND(AC$3&gt;=$K496,AC$3&lt;$L496),100*$AM496,0)</f>
        <v>100</v>
      </c>
      <c r="AD496" s="137">
        <f>IF(AND(AD$3&gt;=$K496,AD$3&lt;$L496),100*$AM496,0)</f>
        <v>0</v>
      </c>
      <c r="AE496" s="137">
        <f>IF(AND(AE$3&gt;=$K496,AE$3&lt;$L496),100*$AM496,0)</f>
        <v>0</v>
      </c>
      <c r="AF496" s="137">
        <f>IF(AND(AF$3&gt;=$K496,AF$3&lt;$L496),100*$AM496,0)</f>
        <v>0</v>
      </c>
      <c r="AG496" s="137">
        <f>IF(AND(AG$3&gt;=$K496,AG$3&lt;$L496),100*$AM496,0)</f>
        <v>0</v>
      </c>
      <c r="AH496" s="137">
        <f>IF(AND(AH$3&gt;=$K496,AH$3&lt;$L496),100*$AM496,0)</f>
        <v>0</v>
      </c>
      <c r="AI496" s="137">
        <f>IF(AND(AI$3&gt;=$K496,AI$3&lt;$L496),100*$AM496,0)</f>
        <v>0</v>
      </c>
      <c r="AJ496" s="137">
        <f>IF(AND(AJ$3&gt;=$K496,AJ$3&lt;$L496),100*$AM496,0)</f>
        <v>0</v>
      </c>
      <c r="AK496" s="136">
        <f ca="1">IF(AND(AND($AK$3&lt;=B496,B496&lt;=$AK$1),B496&lt;&gt;""),1,0)</f>
        <v>1</v>
      </c>
      <c r="AL496" s="136">
        <f t="shared" si="8"/>
        <v>1</v>
      </c>
      <c r="AM496" s="136">
        <v>1</v>
      </c>
    </row>
    <row r="497" spans="1:39" ht="75">
      <c r="A497" s="148">
        <v>568</v>
      </c>
      <c r="B497" s="149">
        <v>46069</v>
      </c>
      <c r="C497" s="150">
        <v>9</v>
      </c>
      <c r="D497" s="150">
        <v>17</v>
      </c>
      <c r="E497" s="153" t="s">
        <v>77</v>
      </c>
      <c r="F497" s="156" t="s">
        <v>494</v>
      </c>
      <c r="G497" s="207" t="s">
        <v>1</v>
      </c>
      <c r="H497" s="138" t="str">
        <f>IF(OR(G497="中止",G497="取消"),"998",IF(ISNA(MATCH($E497,施設情報!$B$2:$B$96,0)),"999",INDEX(施設情報!$C$2:$C$96,MATCH($E497,施設情報!$B$2:$B$96,0))))</f>
        <v>054</v>
      </c>
      <c r="I497" s="139">
        <f>B497</f>
        <v>46069</v>
      </c>
      <c r="J497" s="137" t="str">
        <f>H497&amp;"-"&amp;I497</f>
        <v>054-46069</v>
      </c>
      <c r="K497" s="137">
        <f>C497/24</f>
        <v>0.375</v>
      </c>
      <c r="L497" s="137">
        <f>D497/24</f>
        <v>0.70833333333333337</v>
      </c>
      <c r="M497" s="137">
        <f>IF(AND(M$3&gt;=$K497,M$3&lt;$L497),100*$AM497,0)</f>
        <v>0</v>
      </c>
      <c r="N497" s="137">
        <f>IF(AND(N$3&gt;=$K497,N$3&lt;$L497),100*$AM497,0)</f>
        <v>0</v>
      </c>
      <c r="O497" s="137">
        <f>IF(AND(O$3&gt;=$K497,O$3&lt;$L497),100*$AM497,0)</f>
        <v>0</v>
      </c>
      <c r="P497" s="137">
        <f>IF(AND(P$3&gt;=$K497,P$3&lt;$L497),100*$AM497,0)</f>
        <v>0</v>
      </c>
      <c r="Q497" s="137">
        <f>IF(AND(Q$3&gt;=$K497,Q$3&lt;$L497),100*$AM497,0)</f>
        <v>0</v>
      </c>
      <c r="R497" s="137">
        <f>IF(AND(R$3&gt;=$K497,R$3&lt;$L497),100*$AM497,0)</f>
        <v>0</v>
      </c>
      <c r="S497" s="137">
        <f>IF(AND(S$3&gt;=$K497,S$3&lt;$L497),100*$AM497,0)</f>
        <v>0</v>
      </c>
      <c r="T497" s="137">
        <f>IF(AND(T$3&gt;=$K497,T$3&lt;$L497),100*$AM497,0)</f>
        <v>0</v>
      </c>
      <c r="U497" s="137">
        <f>IF(AND(U$3&gt;=$K497,U$3&lt;$L497),100*$AM497,0)</f>
        <v>0</v>
      </c>
      <c r="V497" s="137">
        <f>IF(AND(V$3&gt;=$K497,V$3&lt;$L497),100*$AM497,0)</f>
        <v>100</v>
      </c>
      <c r="W497" s="137">
        <f>IF(AND(W$3&gt;=$K497,W$3&lt;$L497),100*$AM497,0)</f>
        <v>100</v>
      </c>
      <c r="X497" s="137">
        <f>IF(AND(X$3&gt;=$K497,X$3&lt;$L497),100*$AM497,0)</f>
        <v>100</v>
      </c>
      <c r="Y497" s="137">
        <f>IF(AND(Y$3&gt;=$K497,Y$3&lt;$L497),100*$AM497,0)</f>
        <v>100</v>
      </c>
      <c r="Z497" s="137">
        <f>IF(AND(Z$3&gt;=$K497,Z$3&lt;$L497),100*$AM497,0)</f>
        <v>100</v>
      </c>
      <c r="AA497" s="137">
        <f>IF(AND(AA$3&gt;=$K497,AA$3&lt;$L497),100*$AM497,0)</f>
        <v>100</v>
      </c>
      <c r="AB497" s="137">
        <f>IF(AND(AB$3&gt;=$K497,AB$3&lt;$L497),100*$AM497,0)</f>
        <v>100</v>
      </c>
      <c r="AC497" s="137">
        <f>IF(AND(AC$3&gt;=$K497,AC$3&lt;$L497),100*$AM497,0)</f>
        <v>100</v>
      </c>
      <c r="AD497" s="137">
        <f>IF(AND(AD$3&gt;=$K497,AD$3&lt;$L497),100*$AM497,0)</f>
        <v>0</v>
      </c>
      <c r="AE497" s="137">
        <f>IF(AND(AE$3&gt;=$K497,AE$3&lt;$L497),100*$AM497,0)</f>
        <v>0</v>
      </c>
      <c r="AF497" s="137">
        <f>IF(AND(AF$3&gt;=$K497,AF$3&lt;$L497),100*$AM497,0)</f>
        <v>0</v>
      </c>
      <c r="AG497" s="137">
        <f>IF(AND(AG$3&gt;=$K497,AG$3&lt;$L497),100*$AM497,0)</f>
        <v>0</v>
      </c>
      <c r="AH497" s="137">
        <f>IF(AND(AH$3&gt;=$K497,AH$3&lt;$L497),100*$AM497,0)</f>
        <v>0</v>
      </c>
      <c r="AI497" s="137">
        <f>IF(AND(AI$3&gt;=$K497,AI$3&lt;$L497),100*$AM497,0)</f>
        <v>0</v>
      </c>
      <c r="AJ497" s="137">
        <f>IF(AND(AJ$3&gt;=$K497,AJ$3&lt;$L497),100*$AM497,0)</f>
        <v>0</v>
      </c>
      <c r="AK497" s="136">
        <f ca="1">IF(AND(AND($AK$3&lt;=B497,B497&lt;=$AK$1),B497&lt;&gt;""),1,0)</f>
        <v>1</v>
      </c>
      <c r="AL497" s="136">
        <f t="shared" si="8"/>
        <v>1</v>
      </c>
      <c r="AM497" s="136">
        <v>1</v>
      </c>
    </row>
    <row r="498" spans="1:39" ht="112.5">
      <c r="A498" s="148">
        <v>569</v>
      </c>
      <c r="B498" s="149">
        <v>46069</v>
      </c>
      <c r="C498" s="150">
        <v>9</v>
      </c>
      <c r="D498" s="150">
        <v>17</v>
      </c>
      <c r="E498" s="153" t="s">
        <v>78</v>
      </c>
      <c r="F498" s="156" t="s">
        <v>494</v>
      </c>
      <c r="G498" s="207" t="s">
        <v>1</v>
      </c>
      <c r="H498" s="138" t="str">
        <f>IF(OR(G498="中止",G498="取消"),"998",IF(ISNA(MATCH($E498,施設情報!$B$2:$B$96,0)),"999",INDEX(施設情報!$C$2:$C$96,MATCH($E498,施設情報!$B$2:$B$96,0))))</f>
        <v>055</v>
      </c>
      <c r="I498" s="139">
        <f>B498</f>
        <v>46069</v>
      </c>
      <c r="J498" s="137" t="str">
        <f>H498&amp;"-"&amp;I498</f>
        <v>055-46069</v>
      </c>
      <c r="K498" s="137">
        <f>C498/24</f>
        <v>0.375</v>
      </c>
      <c r="L498" s="137">
        <f>D498/24</f>
        <v>0.70833333333333337</v>
      </c>
      <c r="M498" s="137">
        <f>IF(AND(M$3&gt;=$K498,M$3&lt;$L498),100*$AM498,0)</f>
        <v>0</v>
      </c>
      <c r="N498" s="137">
        <f>IF(AND(N$3&gt;=$K498,N$3&lt;$L498),100*$AM498,0)</f>
        <v>0</v>
      </c>
      <c r="O498" s="137">
        <f>IF(AND(O$3&gt;=$K498,O$3&lt;$L498),100*$AM498,0)</f>
        <v>0</v>
      </c>
      <c r="P498" s="137">
        <f>IF(AND(P$3&gt;=$K498,P$3&lt;$L498),100*$AM498,0)</f>
        <v>0</v>
      </c>
      <c r="Q498" s="137">
        <f>IF(AND(Q$3&gt;=$K498,Q$3&lt;$L498),100*$AM498,0)</f>
        <v>0</v>
      </c>
      <c r="R498" s="137">
        <f>IF(AND(R$3&gt;=$K498,R$3&lt;$L498),100*$AM498,0)</f>
        <v>0</v>
      </c>
      <c r="S498" s="137">
        <f>IF(AND(S$3&gt;=$K498,S$3&lt;$L498),100*$AM498,0)</f>
        <v>0</v>
      </c>
      <c r="T498" s="137">
        <f>IF(AND(T$3&gt;=$K498,T$3&lt;$L498),100*$AM498,0)</f>
        <v>0</v>
      </c>
      <c r="U498" s="137">
        <f>IF(AND(U$3&gt;=$K498,U$3&lt;$L498),100*$AM498,0)</f>
        <v>0</v>
      </c>
      <c r="V498" s="137">
        <f>IF(AND(V$3&gt;=$K498,V$3&lt;$L498),100*$AM498,0)</f>
        <v>100</v>
      </c>
      <c r="W498" s="137">
        <f>IF(AND(W$3&gt;=$K498,W$3&lt;$L498),100*$AM498,0)</f>
        <v>100</v>
      </c>
      <c r="X498" s="137">
        <f>IF(AND(X$3&gt;=$K498,X$3&lt;$L498),100*$AM498,0)</f>
        <v>100</v>
      </c>
      <c r="Y498" s="137">
        <f>IF(AND(Y$3&gt;=$K498,Y$3&lt;$L498),100*$AM498,0)</f>
        <v>100</v>
      </c>
      <c r="Z498" s="137">
        <f>IF(AND(Z$3&gt;=$K498,Z$3&lt;$L498),100*$AM498,0)</f>
        <v>100</v>
      </c>
      <c r="AA498" s="137">
        <f>IF(AND(AA$3&gt;=$K498,AA$3&lt;$L498),100*$AM498,0)</f>
        <v>100</v>
      </c>
      <c r="AB498" s="137">
        <f>IF(AND(AB$3&gt;=$K498,AB$3&lt;$L498),100*$AM498,0)</f>
        <v>100</v>
      </c>
      <c r="AC498" s="137">
        <f>IF(AND(AC$3&gt;=$K498,AC$3&lt;$L498),100*$AM498,0)</f>
        <v>100</v>
      </c>
      <c r="AD498" s="137">
        <f>IF(AND(AD$3&gt;=$K498,AD$3&lt;$L498),100*$AM498,0)</f>
        <v>0</v>
      </c>
      <c r="AE498" s="137">
        <f>IF(AND(AE$3&gt;=$K498,AE$3&lt;$L498),100*$AM498,0)</f>
        <v>0</v>
      </c>
      <c r="AF498" s="137">
        <f>IF(AND(AF$3&gt;=$K498,AF$3&lt;$L498),100*$AM498,0)</f>
        <v>0</v>
      </c>
      <c r="AG498" s="137">
        <f>IF(AND(AG$3&gt;=$K498,AG$3&lt;$L498),100*$AM498,0)</f>
        <v>0</v>
      </c>
      <c r="AH498" s="137">
        <f>IF(AND(AH$3&gt;=$K498,AH$3&lt;$L498),100*$AM498,0)</f>
        <v>0</v>
      </c>
      <c r="AI498" s="137">
        <f>IF(AND(AI$3&gt;=$K498,AI$3&lt;$L498),100*$AM498,0)</f>
        <v>0</v>
      </c>
      <c r="AJ498" s="137">
        <f>IF(AND(AJ$3&gt;=$K498,AJ$3&lt;$L498),100*$AM498,0)</f>
        <v>0</v>
      </c>
      <c r="AK498" s="136">
        <f ca="1">IF(AND(AND($AK$3&lt;=B498,B498&lt;=$AK$1),B498&lt;&gt;""),1,0)</f>
        <v>1</v>
      </c>
      <c r="AL498" s="136">
        <f t="shared" si="8"/>
        <v>1</v>
      </c>
      <c r="AM498" s="136">
        <v>1</v>
      </c>
    </row>
    <row r="499" spans="1:39" ht="93.75">
      <c r="A499" s="148">
        <v>570</v>
      </c>
      <c r="B499" s="149">
        <v>46069</v>
      </c>
      <c r="C499" s="150">
        <v>9</v>
      </c>
      <c r="D499" s="150">
        <v>17</v>
      </c>
      <c r="E499" s="153" t="s">
        <v>79</v>
      </c>
      <c r="F499" s="156" t="s">
        <v>494</v>
      </c>
      <c r="G499" s="207" t="s">
        <v>1</v>
      </c>
      <c r="H499" s="138" t="str">
        <f>IF(OR(G499="中止",G499="取消"),"998",IF(ISNA(MATCH($E499,施設情報!$B$2:$B$96,0)),"999",INDEX(施設情報!$C$2:$C$96,MATCH($E499,施設情報!$B$2:$B$96,0))))</f>
        <v>056</v>
      </c>
      <c r="I499" s="139">
        <f>B499</f>
        <v>46069</v>
      </c>
      <c r="J499" s="137" t="str">
        <f>H499&amp;"-"&amp;I499</f>
        <v>056-46069</v>
      </c>
      <c r="K499" s="137">
        <f>C499/24</f>
        <v>0.375</v>
      </c>
      <c r="L499" s="137">
        <f>D499/24</f>
        <v>0.70833333333333337</v>
      </c>
      <c r="M499" s="137">
        <f>IF(AND(M$3&gt;=$K499,M$3&lt;$L499),100*$AM499,0)</f>
        <v>0</v>
      </c>
      <c r="N499" s="137">
        <f>IF(AND(N$3&gt;=$K499,N$3&lt;$L499),100*$AM499,0)</f>
        <v>0</v>
      </c>
      <c r="O499" s="137">
        <f>IF(AND(O$3&gt;=$K499,O$3&lt;$L499),100*$AM499,0)</f>
        <v>0</v>
      </c>
      <c r="P499" s="137">
        <f>IF(AND(P$3&gt;=$K499,P$3&lt;$L499),100*$AM499,0)</f>
        <v>0</v>
      </c>
      <c r="Q499" s="137">
        <f>IF(AND(Q$3&gt;=$K499,Q$3&lt;$L499),100*$AM499,0)</f>
        <v>0</v>
      </c>
      <c r="R499" s="137">
        <f>IF(AND(R$3&gt;=$K499,R$3&lt;$L499),100*$AM499,0)</f>
        <v>0</v>
      </c>
      <c r="S499" s="137">
        <f>IF(AND(S$3&gt;=$K499,S$3&lt;$L499),100*$AM499,0)</f>
        <v>0</v>
      </c>
      <c r="T499" s="137">
        <f>IF(AND(T$3&gt;=$K499,T$3&lt;$L499),100*$AM499,0)</f>
        <v>0</v>
      </c>
      <c r="U499" s="137">
        <f>IF(AND(U$3&gt;=$K499,U$3&lt;$L499),100*$AM499,0)</f>
        <v>0</v>
      </c>
      <c r="V499" s="137">
        <f>IF(AND(V$3&gt;=$K499,V$3&lt;$L499),100*$AM499,0)</f>
        <v>100</v>
      </c>
      <c r="W499" s="137">
        <f>IF(AND(W$3&gt;=$K499,W$3&lt;$L499),100*$AM499,0)</f>
        <v>100</v>
      </c>
      <c r="X499" s="137">
        <f>IF(AND(X$3&gt;=$K499,X$3&lt;$L499),100*$AM499,0)</f>
        <v>100</v>
      </c>
      <c r="Y499" s="137">
        <f>IF(AND(Y$3&gt;=$K499,Y$3&lt;$L499),100*$AM499,0)</f>
        <v>100</v>
      </c>
      <c r="Z499" s="137">
        <f>IF(AND(Z$3&gt;=$K499,Z$3&lt;$L499),100*$AM499,0)</f>
        <v>100</v>
      </c>
      <c r="AA499" s="137">
        <f>IF(AND(AA$3&gt;=$K499,AA$3&lt;$L499),100*$AM499,0)</f>
        <v>100</v>
      </c>
      <c r="AB499" s="137">
        <f>IF(AND(AB$3&gt;=$K499,AB$3&lt;$L499),100*$AM499,0)</f>
        <v>100</v>
      </c>
      <c r="AC499" s="137">
        <f>IF(AND(AC$3&gt;=$K499,AC$3&lt;$L499),100*$AM499,0)</f>
        <v>100</v>
      </c>
      <c r="AD499" s="137">
        <f>IF(AND(AD$3&gt;=$K499,AD$3&lt;$L499),100*$AM499,0)</f>
        <v>0</v>
      </c>
      <c r="AE499" s="137">
        <f>IF(AND(AE$3&gt;=$K499,AE$3&lt;$L499),100*$AM499,0)</f>
        <v>0</v>
      </c>
      <c r="AF499" s="137">
        <f>IF(AND(AF$3&gt;=$K499,AF$3&lt;$L499),100*$AM499,0)</f>
        <v>0</v>
      </c>
      <c r="AG499" s="137">
        <f>IF(AND(AG$3&gt;=$K499,AG$3&lt;$L499),100*$AM499,0)</f>
        <v>0</v>
      </c>
      <c r="AH499" s="137">
        <f>IF(AND(AH$3&gt;=$K499,AH$3&lt;$L499),100*$AM499,0)</f>
        <v>0</v>
      </c>
      <c r="AI499" s="137">
        <f>IF(AND(AI$3&gt;=$K499,AI$3&lt;$L499),100*$AM499,0)</f>
        <v>0</v>
      </c>
      <c r="AJ499" s="137">
        <f>IF(AND(AJ$3&gt;=$K499,AJ$3&lt;$L499),100*$AM499,0)</f>
        <v>0</v>
      </c>
      <c r="AK499" s="136">
        <f ca="1">IF(AND(AND($AK$3&lt;=B499,B499&lt;=$AK$1),B499&lt;&gt;""),1,0)</f>
        <v>1</v>
      </c>
      <c r="AL499" s="136">
        <f t="shared" si="8"/>
        <v>1</v>
      </c>
      <c r="AM499" s="136">
        <v>1</v>
      </c>
    </row>
    <row r="500" spans="1:39" ht="112.5">
      <c r="A500" s="148">
        <v>571</v>
      </c>
      <c r="B500" s="149">
        <v>46069</v>
      </c>
      <c r="C500" s="150">
        <v>9</v>
      </c>
      <c r="D500" s="150">
        <v>17</v>
      </c>
      <c r="E500" s="153" t="s">
        <v>80</v>
      </c>
      <c r="F500" s="156" t="s">
        <v>494</v>
      </c>
      <c r="G500" s="207" t="s">
        <v>1</v>
      </c>
      <c r="H500" s="138" t="str">
        <f>IF(OR(G500="中止",G500="取消"),"998",IF(ISNA(MATCH($E500,施設情報!$B$2:$B$96,0)),"999",INDEX(施設情報!$C$2:$C$96,MATCH($E500,施設情報!$B$2:$B$96,0))))</f>
        <v>057</v>
      </c>
      <c r="I500" s="139">
        <f>B500</f>
        <v>46069</v>
      </c>
      <c r="J500" s="137" t="str">
        <f>H500&amp;"-"&amp;I500</f>
        <v>057-46069</v>
      </c>
      <c r="K500" s="137">
        <f>C500/24</f>
        <v>0.375</v>
      </c>
      <c r="L500" s="137">
        <f>D500/24</f>
        <v>0.70833333333333337</v>
      </c>
      <c r="M500" s="137">
        <f>IF(AND(M$3&gt;=$K500,M$3&lt;$L500),100*$AM500,0)</f>
        <v>0</v>
      </c>
      <c r="N500" s="137">
        <f>IF(AND(N$3&gt;=$K500,N$3&lt;$L500),100*$AM500,0)</f>
        <v>0</v>
      </c>
      <c r="O500" s="137">
        <f>IF(AND(O$3&gt;=$K500,O$3&lt;$L500),100*$AM500,0)</f>
        <v>0</v>
      </c>
      <c r="P500" s="137">
        <f>IF(AND(P$3&gt;=$K500,P$3&lt;$L500),100*$AM500,0)</f>
        <v>0</v>
      </c>
      <c r="Q500" s="137">
        <f>IF(AND(Q$3&gt;=$K500,Q$3&lt;$L500),100*$AM500,0)</f>
        <v>0</v>
      </c>
      <c r="R500" s="137">
        <f>IF(AND(R$3&gt;=$K500,R$3&lt;$L500),100*$AM500,0)</f>
        <v>0</v>
      </c>
      <c r="S500" s="137">
        <f>IF(AND(S$3&gt;=$K500,S$3&lt;$L500),100*$AM500,0)</f>
        <v>0</v>
      </c>
      <c r="T500" s="137">
        <f>IF(AND(T$3&gt;=$K500,T$3&lt;$L500),100*$AM500,0)</f>
        <v>0</v>
      </c>
      <c r="U500" s="137">
        <f>IF(AND(U$3&gt;=$K500,U$3&lt;$L500),100*$AM500,0)</f>
        <v>0</v>
      </c>
      <c r="V500" s="137">
        <f>IF(AND(V$3&gt;=$K500,V$3&lt;$L500),100*$AM500,0)</f>
        <v>100</v>
      </c>
      <c r="W500" s="137">
        <f>IF(AND(W$3&gt;=$K500,W$3&lt;$L500),100*$AM500,0)</f>
        <v>100</v>
      </c>
      <c r="X500" s="137">
        <f>IF(AND(X$3&gt;=$K500,X$3&lt;$L500),100*$AM500,0)</f>
        <v>100</v>
      </c>
      <c r="Y500" s="137">
        <f>IF(AND(Y$3&gt;=$K500,Y$3&lt;$L500),100*$AM500,0)</f>
        <v>100</v>
      </c>
      <c r="Z500" s="137">
        <f>IF(AND(Z$3&gt;=$K500,Z$3&lt;$L500),100*$AM500,0)</f>
        <v>100</v>
      </c>
      <c r="AA500" s="137">
        <f>IF(AND(AA$3&gt;=$K500,AA$3&lt;$L500),100*$AM500,0)</f>
        <v>100</v>
      </c>
      <c r="AB500" s="137">
        <f>IF(AND(AB$3&gt;=$K500,AB$3&lt;$L500),100*$AM500,0)</f>
        <v>100</v>
      </c>
      <c r="AC500" s="137">
        <f>IF(AND(AC$3&gt;=$K500,AC$3&lt;$L500),100*$AM500,0)</f>
        <v>100</v>
      </c>
      <c r="AD500" s="137">
        <f>IF(AND(AD$3&gt;=$K500,AD$3&lt;$L500),100*$AM500,0)</f>
        <v>0</v>
      </c>
      <c r="AE500" s="137">
        <f>IF(AND(AE$3&gt;=$K500,AE$3&lt;$L500),100*$AM500,0)</f>
        <v>0</v>
      </c>
      <c r="AF500" s="137">
        <f>IF(AND(AF$3&gt;=$K500,AF$3&lt;$L500),100*$AM500,0)</f>
        <v>0</v>
      </c>
      <c r="AG500" s="137">
        <f>IF(AND(AG$3&gt;=$K500,AG$3&lt;$L500),100*$AM500,0)</f>
        <v>0</v>
      </c>
      <c r="AH500" s="137">
        <f>IF(AND(AH$3&gt;=$K500,AH$3&lt;$L500),100*$AM500,0)</f>
        <v>0</v>
      </c>
      <c r="AI500" s="137">
        <f>IF(AND(AI$3&gt;=$K500,AI$3&lt;$L500),100*$AM500,0)</f>
        <v>0</v>
      </c>
      <c r="AJ500" s="137">
        <f>IF(AND(AJ$3&gt;=$K500,AJ$3&lt;$L500),100*$AM500,0)</f>
        <v>0</v>
      </c>
      <c r="AK500" s="136">
        <f ca="1">IF(AND(AND($AK$3&lt;=B500,B500&lt;=$AK$1),B500&lt;&gt;""),1,0)</f>
        <v>1</v>
      </c>
      <c r="AL500" s="136">
        <f t="shared" si="8"/>
        <v>1</v>
      </c>
      <c r="AM500" s="136">
        <v>1</v>
      </c>
    </row>
    <row r="501" spans="1:39" ht="112.5">
      <c r="A501" s="148">
        <v>572</v>
      </c>
      <c r="B501" s="149">
        <v>46069</v>
      </c>
      <c r="C501" s="150">
        <v>9</v>
      </c>
      <c r="D501" s="150">
        <v>17</v>
      </c>
      <c r="E501" s="153" t="s">
        <v>81</v>
      </c>
      <c r="F501" s="156" t="s">
        <v>494</v>
      </c>
      <c r="G501" s="207" t="s">
        <v>1</v>
      </c>
      <c r="H501" s="138" t="str">
        <f>IF(OR(G501="中止",G501="取消"),"998",IF(ISNA(MATCH($E501,施設情報!$B$2:$B$96,0)),"999",INDEX(施設情報!$C$2:$C$96,MATCH($E501,施設情報!$B$2:$B$96,0))))</f>
        <v>058</v>
      </c>
      <c r="I501" s="139">
        <f>B501</f>
        <v>46069</v>
      </c>
      <c r="J501" s="137" t="str">
        <f>H501&amp;"-"&amp;I501</f>
        <v>058-46069</v>
      </c>
      <c r="K501" s="137">
        <f>C501/24</f>
        <v>0.375</v>
      </c>
      <c r="L501" s="137">
        <f>D501/24</f>
        <v>0.70833333333333337</v>
      </c>
      <c r="M501" s="137">
        <f>IF(AND(M$3&gt;=$K501,M$3&lt;$L501),100*$AM501,0)</f>
        <v>0</v>
      </c>
      <c r="N501" s="137">
        <f>IF(AND(N$3&gt;=$K501,N$3&lt;$L501),100*$AM501,0)</f>
        <v>0</v>
      </c>
      <c r="O501" s="137">
        <f>IF(AND(O$3&gt;=$K501,O$3&lt;$L501),100*$AM501,0)</f>
        <v>0</v>
      </c>
      <c r="P501" s="137">
        <f>IF(AND(P$3&gt;=$K501,P$3&lt;$L501),100*$AM501,0)</f>
        <v>0</v>
      </c>
      <c r="Q501" s="137">
        <f>IF(AND(Q$3&gt;=$K501,Q$3&lt;$L501),100*$AM501,0)</f>
        <v>0</v>
      </c>
      <c r="R501" s="137">
        <f>IF(AND(R$3&gt;=$K501,R$3&lt;$L501),100*$AM501,0)</f>
        <v>0</v>
      </c>
      <c r="S501" s="137">
        <f>IF(AND(S$3&gt;=$K501,S$3&lt;$L501),100*$AM501,0)</f>
        <v>0</v>
      </c>
      <c r="T501" s="137">
        <f>IF(AND(T$3&gt;=$K501,T$3&lt;$L501),100*$AM501,0)</f>
        <v>0</v>
      </c>
      <c r="U501" s="137">
        <f>IF(AND(U$3&gt;=$K501,U$3&lt;$L501),100*$AM501,0)</f>
        <v>0</v>
      </c>
      <c r="V501" s="137">
        <f>IF(AND(V$3&gt;=$K501,V$3&lt;$L501),100*$AM501,0)</f>
        <v>100</v>
      </c>
      <c r="W501" s="137">
        <f>IF(AND(W$3&gt;=$K501,W$3&lt;$L501),100*$AM501,0)</f>
        <v>100</v>
      </c>
      <c r="X501" s="137">
        <f>IF(AND(X$3&gt;=$K501,X$3&lt;$L501),100*$AM501,0)</f>
        <v>100</v>
      </c>
      <c r="Y501" s="137">
        <f>IF(AND(Y$3&gt;=$K501,Y$3&lt;$L501),100*$AM501,0)</f>
        <v>100</v>
      </c>
      <c r="Z501" s="137">
        <f>IF(AND(Z$3&gt;=$K501,Z$3&lt;$L501),100*$AM501,0)</f>
        <v>100</v>
      </c>
      <c r="AA501" s="137">
        <f>IF(AND(AA$3&gt;=$K501,AA$3&lt;$L501),100*$AM501,0)</f>
        <v>100</v>
      </c>
      <c r="AB501" s="137">
        <f>IF(AND(AB$3&gt;=$K501,AB$3&lt;$L501),100*$AM501,0)</f>
        <v>100</v>
      </c>
      <c r="AC501" s="137">
        <f>IF(AND(AC$3&gt;=$K501,AC$3&lt;$L501),100*$AM501,0)</f>
        <v>100</v>
      </c>
      <c r="AD501" s="137">
        <f>IF(AND(AD$3&gt;=$K501,AD$3&lt;$L501),100*$AM501,0)</f>
        <v>0</v>
      </c>
      <c r="AE501" s="137">
        <f>IF(AND(AE$3&gt;=$K501,AE$3&lt;$L501),100*$AM501,0)</f>
        <v>0</v>
      </c>
      <c r="AF501" s="137">
        <f>IF(AND(AF$3&gt;=$K501,AF$3&lt;$L501),100*$AM501,0)</f>
        <v>0</v>
      </c>
      <c r="AG501" s="137">
        <f>IF(AND(AG$3&gt;=$K501,AG$3&lt;$L501),100*$AM501,0)</f>
        <v>0</v>
      </c>
      <c r="AH501" s="137">
        <f>IF(AND(AH$3&gt;=$K501,AH$3&lt;$L501),100*$AM501,0)</f>
        <v>0</v>
      </c>
      <c r="AI501" s="137">
        <f>IF(AND(AI$3&gt;=$K501,AI$3&lt;$L501),100*$AM501,0)</f>
        <v>0</v>
      </c>
      <c r="AJ501" s="137">
        <f>IF(AND(AJ$3&gt;=$K501,AJ$3&lt;$L501),100*$AM501,0)</f>
        <v>0</v>
      </c>
      <c r="AK501" s="136">
        <f ca="1">IF(AND(AND($AK$3&lt;=B501,B501&lt;=$AK$1),B501&lt;&gt;""),1,0)</f>
        <v>1</v>
      </c>
      <c r="AL501" s="136">
        <f t="shared" si="8"/>
        <v>1</v>
      </c>
      <c r="AM501" s="136">
        <v>1</v>
      </c>
    </row>
    <row r="502" spans="1:39" ht="93.75">
      <c r="A502" s="148">
        <v>573</v>
      </c>
      <c r="B502" s="149">
        <v>46069</v>
      </c>
      <c r="C502" s="150">
        <v>9</v>
      </c>
      <c r="D502" s="150">
        <v>17</v>
      </c>
      <c r="E502" s="153" t="s">
        <v>82</v>
      </c>
      <c r="F502" s="156" t="s">
        <v>494</v>
      </c>
      <c r="G502" s="207" t="s">
        <v>1</v>
      </c>
      <c r="H502" s="138" t="str">
        <f>IF(OR(G502="中止",G502="取消"),"998",IF(ISNA(MATCH($E502,施設情報!$B$2:$B$96,0)),"999",INDEX(施設情報!$C$2:$C$96,MATCH($E502,施設情報!$B$2:$B$96,0))))</f>
        <v>059</v>
      </c>
      <c r="I502" s="139">
        <f>B502</f>
        <v>46069</v>
      </c>
      <c r="J502" s="137" t="str">
        <f>H502&amp;"-"&amp;I502</f>
        <v>059-46069</v>
      </c>
      <c r="K502" s="137">
        <f>C502/24</f>
        <v>0.375</v>
      </c>
      <c r="L502" s="137">
        <f>D502/24</f>
        <v>0.70833333333333337</v>
      </c>
      <c r="M502" s="137">
        <f>IF(AND(M$3&gt;=$K502,M$3&lt;$L502),100*$AM502,0)</f>
        <v>0</v>
      </c>
      <c r="N502" s="137">
        <f>IF(AND(N$3&gt;=$K502,N$3&lt;$L502),100*$AM502,0)</f>
        <v>0</v>
      </c>
      <c r="O502" s="137">
        <f>IF(AND(O$3&gt;=$K502,O$3&lt;$L502),100*$AM502,0)</f>
        <v>0</v>
      </c>
      <c r="P502" s="137">
        <f>IF(AND(P$3&gt;=$K502,P$3&lt;$L502),100*$AM502,0)</f>
        <v>0</v>
      </c>
      <c r="Q502" s="137">
        <f>IF(AND(Q$3&gt;=$K502,Q$3&lt;$L502),100*$AM502,0)</f>
        <v>0</v>
      </c>
      <c r="R502" s="137">
        <f>IF(AND(R$3&gt;=$K502,R$3&lt;$L502),100*$AM502,0)</f>
        <v>0</v>
      </c>
      <c r="S502" s="137">
        <f>IF(AND(S$3&gt;=$K502,S$3&lt;$L502),100*$AM502,0)</f>
        <v>0</v>
      </c>
      <c r="T502" s="137">
        <f>IF(AND(T$3&gt;=$K502,T$3&lt;$L502),100*$AM502,0)</f>
        <v>0</v>
      </c>
      <c r="U502" s="137">
        <f>IF(AND(U$3&gt;=$K502,U$3&lt;$L502),100*$AM502,0)</f>
        <v>0</v>
      </c>
      <c r="V502" s="137">
        <f>IF(AND(V$3&gt;=$K502,V$3&lt;$L502),100*$AM502,0)</f>
        <v>100</v>
      </c>
      <c r="W502" s="137">
        <f>IF(AND(W$3&gt;=$K502,W$3&lt;$L502),100*$AM502,0)</f>
        <v>100</v>
      </c>
      <c r="X502" s="137">
        <f>IF(AND(X$3&gt;=$K502,X$3&lt;$L502),100*$AM502,0)</f>
        <v>100</v>
      </c>
      <c r="Y502" s="137">
        <f>IF(AND(Y$3&gt;=$K502,Y$3&lt;$L502),100*$AM502,0)</f>
        <v>100</v>
      </c>
      <c r="Z502" s="137">
        <f>IF(AND(Z$3&gt;=$K502,Z$3&lt;$L502),100*$AM502,0)</f>
        <v>100</v>
      </c>
      <c r="AA502" s="137">
        <f>IF(AND(AA$3&gt;=$K502,AA$3&lt;$L502),100*$AM502,0)</f>
        <v>100</v>
      </c>
      <c r="AB502" s="137">
        <f>IF(AND(AB$3&gt;=$K502,AB$3&lt;$L502),100*$AM502,0)</f>
        <v>100</v>
      </c>
      <c r="AC502" s="137">
        <f>IF(AND(AC$3&gt;=$K502,AC$3&lt;$L502),100*$AM502,0)</f>
        <v>100</v>
      </c>
      <c r="AD502" s="137">
        <f>IF(AND(AD$3&gt;=$K502,AD$3&lt;$L502),100*$AM502,0)</f>
        <v>0</v>
      </c>
      <c r="AE502" s="137">
        <f>IF(AND(AE$3&gt;=$K502,AE$3&lt;$L502),100*$AM502,0)</f>
        <v>0</v>
      </c>
      <c r="AF502" s="137">
        <f>IF(AND(AF$3&gt;=$K502,AF$3&lt;$L502),100*$AM502,0)</f>
        <v>0</v>
      </c>
      <c r="AG502" s="137">
        <f>IF(AND(AG$3&gt;=$K502,AG$3&lt;$L502),100*$AM502,0)</f>
        <v>0</v>
      </c>
      <c r="AH502" s="137">
        <f>IF(AND(AH$3&gt;=$K502,AH$3&lt;$L502),100*$AM502,0)</f>
        <v>0</v>
      </c>
      <c r="AI502" s="137">
        <f>IF(AND(AI$3&gt;=$K502,AI$3&lt;$L502),100*$AM502,0)</f>
        <v>0</v>
      </c>
      <c r="AJ502" s="137">
        <f>IF(AND(AJ$3&gt;=$K502,AJ$3&lt;$L502),100*$AM502,0)</f>
        <v>0</v>
      </c>
      <c r="AK502" s="136">
        <f ca="1">IF(AND(AND($AK$3&lt;=B502,B502&lt;=$AK$1),B502&lt;&gt;""),1,0)</f>
        <v>1</v>
      </c>
      <c r="AL502" s="136">
        <f t="shared" si="8"/>
        <v>1</v>
      </c>
      <c r="AM502" s="136">
        <v>1</v>
      </c>
    </row>
    <row r="503" spans="1:39" ht="93.75">
      <c r="A503" s="148">
        <v>574</v>
      </c>
      <c r="B503" s="149">
        <v>46069</v>
      </c>
      <c r="C503" s="150">
        <v>9</v>
      </c>
      <c r="D503" s="150">
        <v>17</v>
      </c>
      <c r="E503" s="153" t="s">
        <v>83</v>
      </c>
      <c r="F503" s="156" t="s">
        <v>494</v>
      </c>
      <c r="G503" s="207" t="s">
        <v>1</v>
      </c>
      <c r="H503" s="138" t="str">
        <f>IF(OR(G503="中止",G503="取消"),"998",IF(ISNA(MATCH($E503,施設情報!$B$2:$B$96,0)),"999",INDEX(施設情報!$C$2:$C$96,MATCH($E503,施設情報!$B$2:$B$96,0))))</f>
        <v>060</v>
      </c>
      <c r="I503" s="139">
        <f>B503</f>
        <v>46069</v>
      </c>
      <c r="J503" s="137" t="str">
        <f>H503&amp;"-"&amp;I503</f>
        <v>060-46069</v>
      </c>
      <c r="K503" s="137">
        <f>C503/24</f>
        <v>0.375</v>
      </c>
      <c r="L503" s="137">
        <f>D503/24</f>
        <v>0.70833333333333337</v>
      </c>
      <c r="M503" s="137">
        <f>IF(AND(M$3&gt;=$K503,M$3&lt;$L503),100*$AM503,0)</f>
        <v>0</v>
      </c>
      <c r="N503" s="137">
        <f>IF(AND(N$3&gt;=$K503,N$3&lt;$L503),100*$AM503,0)</f>
        <v>0</v>
      </c>
      <c r="O503" s="137">
        <f>IF(AND(O$3&gt;=$K503,O$3&lt;$L503),100*$AM503,0)</f>
        <v>0</v>
      </c>
      <c r="P503" s="137">
        <f>IF(AND(P$3&gt;=$K503,P$3&lt;$L503),100*$AM503,0)</f>
        <v>0</v>
      </c>
      <c r="Q503" s="137">
        <f>IF(AND(Q$3&gt;=$K503,Q$3&lt;$L503),100*$AM503,0)</f>
        <v>0</v>
      </c>
      <c r="R503" s="137">
        <f>IF(AND(R$3&gt;=$K503,R$3&lt;$L503),100*$AM503,0)</f>
        <v>0</v>
      </c>
      <c r="S503" s="137">
        <f>IF(AND(S$3&gt;=$K503,S$3&lt;$L503),100*$AM503,0)</f>
        <v>0</v>
      </c>
      <c r="T503" s="137">
        <f>IF(AND(T$3&gt;=$K503,T$3&lt;$L503),100*$AM503,0)</f>
        <v>0</v>
      </c>
      <c r="U503" s="137">
        <f>IF(AND(U$3&gt;=$K503,U$3&lt;$L503),100*$AM503,0)</f>
        <v>0</v>
      </c>
      <c r="V503" s="137">
        <f>IF(AND(V$3&gt;=$K503,V$3&lt;$L503),100*$AM503,0)</f>
        <v>100</v>
      </c>
      <c r="W503" s="137">
        <f>IF(AND(W$3&gt;=$K503,W$3&lt;$L503),100*$AM503,0)</f>
        <v>100</v>
      </c>
      <c r="X503" s="137">
        <f>IF(AND(X$3&gt;=$K503,X$3&lt;$L503),100*$AM503,0)</f>
        <v>100</v>
      </c>
      <c r="Y503" s="137">
        <f>IF(AND(Y$3&gt;=$K503,Y$3&lt;$L503),100*$AM503,0)</f>
        <v>100</v>
      </c>
      <c r="Z503" s="137">
        <f>IF(AND(Z$3&gt;=$K503,Z$3&lt;$L503),100*$AM503,0)</f>
        <v>100</v>
      </c>
      <c r="AA503" s="137">
        <f>IF(AND(AA$3&gt;=$K503,AA$3&lt;$L503),100*$AM503,0)</f>
        <v>100</v>
      </c>
      <c r="AB503" s="137">
        <f>IF(AND(AB$3&gt;=$K503,AB$3&lt;$L503),100*$AM503,0)</f>
        <v>100</v>
      </c>
      <c r="AC503" s="137">
        <f>IF(AND(AC$3&gt;=$K503,AC$3&lt;$L503),100*$AM503,0)</f>
        <v>100</v>
      </c>
      <c r="AD503" s="137">
        <f>IF(AND(AD$3&gt;=$K503,AD$3&lt;$L503),100*$AM503,0)</f>
        <v>0</v>
      </c>
      <c r="AE503" s="137">
        <f>IF(AND(AE$3&gt;=$K503,AE$3&lt;$L503),100*$AM503,0)</f>
        <v>0</v>
      </c>
      <c r="AF503" s="137">
        <f>IF(AND(AF$3&gt;=$K503,AF$3&lt;$L503),100*$AM503,0)</f>
        <v>0</v>
      </c>
      <c r="AG503" s="137">
        <f>IF(AND(AG$3&gt;=$K503,AG$3&lt;$L503),100*$AM503,0)</f>
        <v>0</v>
      </c>
      <c r="AH503" s="137">
        <f>IF(AND(AH$3&gt;=$K503,AH$3&lt;$L503),100*$AM503,0)</f>
        <v>0</v>
      </c>
      <c r="AI503" s="137">
        <f>IF(AND(AI$3&gt;=$K503,AI$3&lt;$L503),100*$AM503,0)</f>
        <v>0</v>
      </c>
      <c r="AJ503" s="137">
        <f>IF(AND(AJ$3&gt;=$K503,AJ$3&lt;$L503),100*$AM503,0)</f>
        <v>0</v>
      </c>
      <c r="AK503" s="136">
        <f ca="1">IF(AND(AND($AK$3&lt;=B503,B503&lt;=$AK$1),B503&lt;&gt;""),1,0)</f>
        <v>1</v>
      </c>
      <c r="AL503" s="136">
        <f t="shared" si="8"/>
        <v>1</v>
      </c>
      <c r="AM503" s="136">
        <v>1</v>
      </c>
    </row>
    <row r="504" spans="1:39" ht="56.25">
      <c r="A504" s="148">
        <v>575</v>
      </c>
      <c r="B504" s="149">
        <v>46069</v>
      </c>
      <c r="C504" s="150">
        <v>9</v>
      </c>
      <c r="D504" s="150">
        <v>17</v>
      </c>
      <c r="E504" s="153" t="s">
        <v>84</v>
      </c>
      <c r="F504" s="156" t="s">
        <v>97</v>
      </c>
      <c r="G504" s="207" t="s">
        <v>1</v>
      </c>
      <c r="H504" s="138" t="str">
        <f>IF(OR(G504="中止",G504="取消"),"998",IF(ISNA(MATCH($E504,施設情報!$B$2:$B$96,0)),"999",INDEX(施設情報!$C$2:$C$96,MATCH($E504,施設情報!$B$2:$B$96,0))))</f>
        <v>067</v>
      </c>
      <c r="I504" s="139">
        <f>B504</f>
        <v>46069</v>
      </c>
      <c r="J504" s="137" t="str">
        <f>H504&amp;"-"&amp;I504</f>
        <v>067-46069</v>
      </c>
      <c r="K504" s="137">
        <f>C504/24</f>
        <v>0.375</v>
      </c>
      <c r="L504" s="137">
        <f>D504/24</f>
        <v>0.70833333333333337</v>
      </c>
      <c r="M504" s="137">
        <f>IF(AND(M$3&gt;=$K504,M$3&lt;$L504),100*$AM504,0)</f>
        <v>0</v>
      </c>
      <c r="N504" s="137">
        <f>IF(AND(N$3&gt;=$K504,N$3&lt;$L504),100*$AM504,0)</f>
        <v>0</v>
      </c>
      <c r="O504" s="137">
        <f>IF(AND(O$3&gt;=$K504,O$3&lt;$L504),100*$AM504,0)</f>
        <v>0</v>
      </c>
      <c r="P504" s="137">
        <f>IF(AND(P$3&gt;=$K504,P$3&lt;$L504),100*$AM504,0)</f>
        <v>0</v>
      </c>
      <c r="Q504" s="137">
        <f>IF(AND(Q$3&gt;=$K504,Q$3&lt;$L504),100*$AM504,0)</f>
        <v>0</v>
      </c>
      <c r="R504" s="137">
        <f>IF(AND(R$3&gt;=$K504,R$3&lt;$L504),100*$AM504,0)</f>
        <v>0</v>
      </c>
      <c r="S504" s="137">
        <f>IF(AND(S$3&gt;=$K504,S$3&lt;$L504),100*$AM504,0)</f>
        <v>0</v>
      </c>
      <c r="T504" s="137">
        <f>IF(AND(T$3&gt;=$K504,T$3&lt;$L504),100*$AM504,0)</f>
        <v>0</v>
      </c>
      <c r="U504" s="137">
        <f>IF(AND(U$3&gt;=$K504,U$3&lt;$L504),100*$AM504,0)</f>
        <v>0</v>
      </c>
      <c r="V504" s="137">
        <f>IF(AND(V$3&gt;=$K504,V$3&lt;$L504),100*$AM504,0)</f>
        <v>50</v>
      </c>
      <c r="W504" s="137">
        <f>IF(AND(W$3&gt;=$K504,W$3&lt;$L504),100*$AM504,0)</f>
        <v>50</v>
      </c>
      <c r="X504" s="137">
        <f>IF(AND(X$3&gt;=$K504,X$3&lt;$L504),100*$AM504,0)</f>
        <v>50</v>
      </c>
      <c r="Y504" s="137">
        <f>IF(AND(Y$3&gt;=$K504,Y$3&lt;$L504),100*$AM504,0)</f>
        <v>50</v>
      </c>
      <c r="Z504" s="137">
        <f>IF(AND(Z$3&gt;=$K504,Z$3&lt;$L504),100*$AM504,0)</f>
        <v>50</v>
      </c>
      <c r="AA504" s="137">
        <f>IF(AND(AA$3&gt;=$K504,AA$3&lt;$L504),100*$AM504,0)</f>
        <v>50</v>
      </c>
      <c r="AB504" s="137">
        <f>IF(AND(AB$3&gt;=$K504,AB$3&lt;$L504),100*$AM504,0)</f>
        <v>50</v>
      </c>
      <c r="AC504" s="137">
        <f>IF(AND(AC$3&gt;=$K504,AC$3&lt;$L504),100*$AM504,0)</f>
        <v>50</v>
      </c>
      <c r="AD504" s="137">
        <f>IF(AND(AD$3&gt;=$K504,AD$3&lt;$L504),100*$AM504,0)</f>
        <v>0</v>
      </c>
      <c r="AE504" s="137">
        <f>IF(AND(AE$3&gt;=$K504,AE$3&lt;$L504),100*$AM504,0)</f>
        <v>0</v>
      </c>
      <c r="AF504" s="137">
        <f>IF(AND(AF$3&gt;=$K504,AF$3&lt;$L504),100*$AM504,0)</f>
        <v>0</v>
      </c>
      <c r="AG504" s="137">
        <f>IF(AND(AG$3&gt;=$K504,AG$3&lt;$L504),100*$AM504,0)</f>
        <v>0</v>
      </c>
      <c r="AH504" s="137">
        <f>IF(AND(AH$3&gt;=$K504,AH$3&lt;$L504),100*$AM504,0)</f>
        <v>0</v>
      </c>
      <c r="AI504" s="137">
        <f>IF(AND(AI$3&gt;=$K504,AI$3&lt;$L504),100*$AM504,0)</f>
        <v>0</v>
      </c>
      <c r="AJ504" s="137">
        <f>IF(AND(AJ$3&gt;=$K504,AJ$3&lt;$L504),100*$AM504,0)</f>
        <v>0</v>
      </c>
      <c r="AK504" s="136">
        <f ca="1">IF(AND(AND($AK$3&lt;=B504,B504&lt;=$AK$1),B504&lt;&gt;""),1,0)</f>
        <v>1</v>
      </c>
      <c r="AL504" s="136">
        <f t="shared" si="8"/>
        <v>0.5</v>
      </c>
      <c r="AM504" s="136">
        <v>0.5</v>
      </c>
    </row>
    <row r="505" spans="1:39" ht="56.25">
      <c r="A505" s="148">
        <v>576</v>
      </c>
      <c r="B505" s="149">
        <v>46069</v>
      </c>
      <c r="C505" s="150">
        <v>9</v>
      </c>
      <c r="D505" s="150">
        <v>17</v>
      </c>
      <c r="E505" s="153" t="s">
        <v>85</v>
      </c>
      <c r="F505" s="156" t="s">
        <v>97</v>
      </c>
      <c r="G505" s="207" t="s">
        <v>1</v>
      </c>
      <c r="H505" s="138" t="str">
        <f>IF(OR(G505="中止",G505="取消"),"998",IF(ISNA(MATCH($E505,施設情報!$B$2:$B$96,0)),"999",INDEX(施設情報!$C$2:$C$96,MATCH($E505,施設情報!$B$2:$B$96,0))))</f>
        <v>065</v>
      </c>
      <c r="I505" s="139">
        <f>B505</f>
        <v>46069</v>
      </c>
      <c r="J505" s="137" t="str">
        <f>H505&amp;"-"&amp;I505</f>
        <v>065-46069</v>
      </c>
      <c r="K505" s="137">
        <f>C505/24</f>
        <v>0.375</v>
      </c>
      <c r="L505" s="137">
        <f>D505/24</f>
        <v>0.70833333333333337</v>
      </c>
      <c r="M505" s="137">
        <f>IF(AND(M$3&gt;=$K505,M$3&lt;$L505),100*$AM505,0)</f>
        <v>0</v>
      </c>
      <c r="N505" s="137">
        <f>IF(AND(N$3&gt;=$K505,N$3&lt;$L505),100*$AM505,0)</f>
        <v>0</v>
      </c>
      <c r="O505" s="137">
        <f>IF(AND(O$3&gt;=$K505,O$3&lt;$L505),100*$AM505,0)</f>
        <v>0</v>
      </c>
      <c r="P505" s="137">
        <f>IF(AND(P$3&gt;=$K505,P$3&lt;$L505),100*$AM505,0)</f>
        <v>0</v>
      </c>
      <c r="Q505" s="137">
        <f>IF(AND(Q$3&gt;=$K505,Q$3&lt;$L505),100*$AM505,0)</f>
        <v>0</v>
      </c>
      <c r="R505" s="137">
        <f>IF(AND(R$3&gt;=$K505,R$3&lt;$L505),100*$AM505,0)</f>
        <v>0</v>
      </c>
      <c r="S505" s="137">
        <f>IF(AND(S$3&gt;=$K505,S$3&lt;$L505),100*$AM505,0)</f>
        <v>0</v>
      </c>
      <c r="T505" s="137">
        <f>IF(AND(T$3&gt;=$K505,T$3&lt;$L505),100*$AM505,0)</f>
        <v>0</v>
      </c>
      <c r="U505" s="137">
        <f>IF(AND(U$3&gt;=$K505,U$3&lt;$L505),100*$AM505,0)</f>
        <v>0</v>
      </c>
      <c r="V505" s="137">
        <f>IF(AND(V$3&gt;=$K505,V$3&lt;$L505),100*$AM505,0)</f>
        <v>50</v>
      </c>
      <c r="W505" s="137">
        <f>IF(AND(W$3&gt;=$K505,W$3&lt;$L505),100*$AM505,0)</f>
        <v>50</v>
      </c>
      <c r="X505" s="137">
        <f>IF(AND(X$3&gt;=$K505,X$3&lt;$L505),100*$AM505,0)</f>
        <v>50</v>
      </c>
      <c r="Y505" s="137">
        <f>IF(AND(Y$3&gt;=$K505,Y$3&lt;$L505),100*$AM505,0)</f>
        <v>50</v>
      </c>
      <c r="Z505" s="137">
        <f>IF(AND(Z$3&gt;=$K505,Z$3&lt;$L505),100*$AM505,0)</f>
        <v>50</v>
      </c>
      <c r="AA505" s="137">
        <f>IF(AND(AA$3&gt;=$K505,AA$3&lt;$L505),100*$AM505,0)</f>
        <v>50</v>
      </c>
      <c r="AB505" s="137">
        <f>IF(AND(AB$3&gt;=$K505,AB$3&lt;$L505),100*$AM505,0)</f>
        <v>50</v>
      </c>
      <c r="AC505" s="137">
        <f>IF(AND(AC$3&gt;=$K505,AC$3&lt;$L505),100*$AM505,0)</f>
        <v>50</v>
      </c>
      <c r="AD505" s="137">
        <f>IF(AND(AD$3&gt;=$K505,AD$3&lt;$L505),100*$AM505,0)</f>
        <v>0</v>
      </c>
      <c r="AE505" s="137">
        <f>IF(AND(AE$3&gt;=$K505,AE$3&lt;$L505),100*$AM505,0)</f>
        <v>0</v>
      </c>
      <c r="AF505" s="137">
        <f>IF(AND(AF$3&gt;=$K505,AF$3&lt;$L505),100*$AM505,0)</f>
        <v>0</v>
      </c>
      <c r="AG505" s="137">
        <f>IF(AND(AG$3&gt;=$K505,AG$3&lt;$L505),100*$AM505,0)</f>
        <v>0</v>
      </c>
      <c r="AH505" s="137">
        <f>IF(AND(AH$3&gt;=$K505,AH$3&lt;$L505),100*$AM505,0)</f>
        <v>0</v>
      </c>
      <c r="AI505" s="137">
        <f>IF(AND(AI$3&gt;=$K505,AI$3&lt;$L505),100*$AM505,0)</f>
        <v>0</v>
      </c>
      <c r="AJ505" s="137">
        <f>IF(AND(AJ$3&gt;=$K505,AJ$3&lt;$L505),100*$AM505,0)</f>
        <v>0</v>
      </c>
      <c r="AK505" s="136">
        <f ca="1">IF(AND(AND($AK$3&lt;=B505,B505&lt;=$AK$1),B505&lt;&gt;""),1,0)</f>
        <v>1</v>
      </c>
      <c r="AL505" s="136">
        <f t="shared" si="8"/>
        <v>0.5</v>
      </c>
      <c r="AM505" s="136">
        <v>0.5</v>
      </c>
    </row>
    <row r="506" spans="1:39" ht="56.25">
      <c r="A506" s="148">
        <v>577</v>
      </c>
      <c r="B506" s="149">
        <v>46069</v>
      </c>
      <c r="C506" s="150">
        <v>9</v>
      </c>
      <c r="D506" s="150">
        <v>17</v>
      </c>
      <c r="E506" s="153" t="s">
        <v>86</v>
      </c>
      <c r="F506" s="156" t="s">
        <v>97</v>
      </c>
      <c r="G506" s="207" t="s">
        <v>1</v>
      </c>
      <c r="H506" s="138" t="str">
        <f>IF(OR(G506="中止",G506="取消"),"998",IF(ISNA(MATCH($E506,施設情報!$B$2:$B$96,0)),"999",INDEX(施設情報!$C$2:$C$96,MATCH($E506,施設情報!$B$2:$B$96,0))))</f>
        <v>066</v>
      </c>
      <c r="I506" s="139">
        <f>B506</f>
        <v>46069</v>
      </c>
      <c r="J506" s="137" t="str">
        <f>H506&amp;"-"&amp;I506</f>
        <v>066-46069</v>
      </c>
      <c r="K506" s="137">
        <f>C506/24</f>
        <v>0.375</v>
      </c>
      <c r="L506" s="137">
        <f>D506/24</f>
        <v>0.70833333333333337</v>
      </c>
      <c r="M506" s="137">
        <f>IF(AND(M$3&gt;=$K506,M$3&lt;$L506),100*$AM506,0)</f>
        <v>0</v>
      </c>
      <c r="N506" s="137">
        <f>IF(AND(N$3&gt;=$K506,N$3&lt;$L506),100*$AM506,0)</f>
        <v>0</v>
      </c>
      <c r="O506" s="137">
        <f>IF(AND(O$3&gt;=$K506,O$3&lt;$L506),100*$AM506,0)</f>
        <v>0</v>
      </c>
      <c r="P506" s="137">
        <f>IF(AND(P$3&gt;=$K506,P$3&lt;$L506),100*$AM506,0)</f>
        <v>0</v>
      </c>
      <c r="Q506" s="137">
        <f>IF(AND(Q$3&gt;=$K506,Q$3&lt;$L506),100*$AM506,0)</f>
        <v>0</v>
      </c>
      <c r="R506" s="137">
        <f>IF(AND(R$3&gt;=$K506,R$3&lt;$L506),100*$AM506,0)</f>
        <v>0</v>
      </c>
      <c r="S506" s="137">
        <f>IF(AND(S$3&gt;=$K506,S$3&lt;$L506),100*$AM506,0)</f>
        <v>0</v>
      </c>
      <c r="T506" s="137">
        <f>IF(AND(T$3&gt;=$K506,T$3&lt;$L506),100*$AM506,0)</f>
        <v>0</v>
      </c>
      <c r="U506" s="137">
        <f>IF(AND(U$3&gt;=$K506,U$3&lt;$L506),100*$AM506,0)</f>
        <v>0</v>
      </c>
      <c r="V506" s="137">
        <f>IF(AND(V$3&gt;=$K506,V$3&lt;$L506),100*$AM506,0)</f>
        <v>50</v>
      </c>
      <c r="W506" s="137">
        <f>IF(AND(W$3&gt;=$K506,W$3&lt;$L506),100*$AM506,0)</f>
        <v>50</v>
      </c>
      <c r="X506" s="137">
        <f>IF(AND(X$3&gt;=$K506,X$3&lt;$L506),100*$AM506,0)</f>
        <v>50</v>
      </c>
      <c r="Y506" s="137">
        <f>IF(AND(Y$3&gt;=$K506,Y$3&lt;$L506),100*$AM506,0)</f>
        <v>50</v>
      </c>
      <c r="Z506" s="137">
        <f>IF(AND(Z$3&gt;=$K506,Z$3&lt;$L506),100*$AM506,0)</f>
        <v>50</v>
      </c>
      <c r="AA506" s="137">
        <f>IF(AND(AA$3&gt;=$K506,AA$3&lt;$L506),100*$AM506,0)</f>
        <v>50</v>
      </c>
      <c r="AB506" s="137">
        <f>IF(AND(AB$3&gt;=$K506,AB$3&lt;$L506),100*$AM506,0)</f>
        <v>50</v>
      </c>
      <c r="AC506" s="137">
        <f>IF(AND(AC$3&gt;=$K506,AC$3&lt;$L506),100*$AM506,0)</f>
        <v>50</v>
      </c>
      <c r="AD506" s="137">
        <f>IF(AND(AD$3&gt;=$K506,AD$3&lt;$L506),100*$AM506,0)</f>
        <v>0</v>
      </c>
      <c r="AE506" s="137">
        <f>IF(AND(AE$3&gt;=$K506,AE$3&lt;$L506),100*$AM506,0)</f>
        <v>0</v>
      </c>
      <c r="AF506" s="137">
        <f>IF(AND(AF$3&gt;=$K506,AF$3&lt;$L506),100*$AM506,0)</f>
        <v>0</v>
      </c>
      <c r="AG506" s="137">
        <f>IF(AND(AG$3&gt;=$K506,AG$3&lt;$L506),100*$AM506,0)</f>
        <v>0</v>
      </c>
      <c r="AH506" s="137">
        <f>IF(AND(AH$3&gt;=$K506,AH$3&lt;$L506),100*$AM506,0)</f>
        <v>0</v>
      </c>
      <c r="AI506" s="137">
        <f>IF(AND(AI$3&gt;=$K506,AI$3&lt;$L506),100*$AM506,0)</f>
        <v>0</v>
      </c>
      <c r="AJ506" s="137">
        <f>IF(AND(AJ$3&gt;=$K506,AJ$3&lt;$L506),100*$AM506,0)</f>
        <v>0</v>
      </c>
      <c r="AK506" s="136">
        <f ca="1">IF(AND(AND($AK$3&lt;=B506,B506&lt;=$AK$1),B506&lt;&gt;""),1,0)</f>
        <v>1</v>
      </c>
      <c r="AL506" s="136">
        <f t="shared" si="8"/>
        <v>0.5</v>
      </c>
      <c r="AM506" s="136">
        <v>0.5</v>
      </c>
    </row>
    <row r="507" spans="1:39" ht="37.5">
      <c r="A507" s="148">
        <v>578</v>
      </c>
      <c r="B507" s="149">
        <v>46069</v>
      </c>
      <c r="C507" s="150">
        <v>9</v>
      </c>
      <c r="D507" s="150">
        <v>17</v>
      </c>
      <c r="E507" s="153" t="s">
        <v>87</v>
      </c>
      <c r="F507" s="156" t="s">
        <v>494</v>
      </c>
      <c r="G507" s="207" t="s">
        <v>1</v>
      </c>
      <c r="H507" s="138" t="str">
        <f>IF(OR(G507="中止",G507="取消"),"998",IF(ISNA(MATCH($E507,施設情報!$B$2:$B$96,0)),"999",INDEX(施設情報!$C$2:$C$96,MATCH($E507,施設情報!$B$2:$B$96,0))))</f>
        <v>068</v>
      </c>
      <c r="I507" s="139">
        <f>B507</f>
        <v>46069</v>
      </c>
      <c r="J507" s="137" t="str">
        <f>H507&amp;"-"&amp;I507</f>
        <v>068-46069</v>
      </c>
      <c r="K507" s="137">
        <f>C507/24</f>
        <v>0.375</v>
      </c>
      <c r="L507" s="137">
        <f>D507/24</f>
        <v>0.70833333333333337</v>
      </c>
      <c r="M507" s="137">
        <f>IF(AND(M$3&gt;=$K507,M$3&lt;$L507),100*$AM507,0)</f>
        <v>0</v>
      </c>
      <c r="N507" s="137">
        <f>IF(AND(N$3&gt;=$K507,N$3&lt;$L507),100*$AM507,0)</f>
        <v>0</v>
      </c>
      <c r="O507" s="137">
        <f>IF(AND(O$3&gt;=$K507,O$3&lt;$L507),100*$AM507,0)</f>
        <v>0</v>
      </c>
      <c r="P507" s="137">
        <f>IF(AND(P$3&gt;=$K507,P$3&lt;$L507),100*$AM507,0)</f>
        <v>0</v>
      </c>
      <c r="Q507" s="137">
        <f>IF(AND(Q$3&gt;=$K507,Q$3&lt;$L507),100*$AM507,0)</f>
        <v>0</v>
      </c>
      <c r="R507" s="137">
        <f>IF(AND(R$3&gt;=$K507,R$3&lt;$L507),100*$AM507,0)</f>
        <v>0</v>
      </c>
      <c r="S507" s="137">
        <f>IF(AND(S$3&gt;=$K507,S$3&lt;$L507),100*$AM507,0)</f>
        <v>0</v>
      </c>
      <c r="T507" s="137">
        <f>IF(AND(T$3&gt;=$K507,T$3&lt;$L507),100*$AM507,0)</f>
        <v>0</v>
      </c>
      <c r="U507" s="137">
        <f>IF(AND(U$3&gt;=$K507,U$3&lt;$L507),100*$AM507,0)</f>
        <v>0</v>
      </c>
      <c r="V507" s="137">
        <f>IF(AND(V$3&gt;=$K507,V$3&lt;$L507),100*$AM507,0)</f>
        <v>100</v>
      </c>
      <c r="W507" s="137">
        <f>IF(AND(W$3&gt;=$K507,W$3&lt;$L507),100*$AM507,0)</f>
        <v>100</v>
      </c>
      <c r="X507" s="137">
        <f>IF(AND(X$3&gt;=$K507,X$3&lt;$L507),100*$AM507,0)</f>
        <v>100</v>
      </c>
      <c r="Y507" s="137">
        <f>IF(AND(Y$3&gt;=$K507,Y$3&lt;$L507),100*$AM507,0)</f>
        <v>100</v>
      </c>
      <c r="Z507" s="137">
        <f>IF(AND(Z$3&gt;=$K507,Z$3&lt;$L507),100*$AM507,0)</f>
        <v>100</v>
      </c>
      <c r="AA507" s="137">
        <f>IF(AND(AA$3&gt;=$K507,AA$3&lt;$L507),100*$AM507,0)</f>
        <v>100</v>
      </c>
      <c r="AB507" s="137">
        <f>IF(AND(AB$3&gt;=$K507,AB$3&lt;$L507),100*$AM507,0)</f>
        <v>100</v>
      </c>
      <c r="AC507" s="137">
        <f>IF(AND(AC$3&gt;=$K507,AC$3&lt;$L507),100*$AM507,0)</f>
        <v>100</v>
      </c>
      <c r="AD507" s="137">
        <f>IF(AND(AD$3&gt;=$K507,AD$3&lt;$L507),100*$AM507,0)</f>
        <v>0</v>
      </c>
      <c r="AE507" s="137">
        <f>IF(AND(AE$3&gt;=$K507,AE$3&lt;$L507),100*$AM507,0)</f>
        <v>0</v>
      </c>
      <c r="AF507" s="137">
        <f>IF(AND(AF$3&gt;=$K507,AF$3&lt;$L507),100*$AM507,0)</f>
        <v>0</v>
      </c>
      <c r="AG507" s="137">
        <f>IF(AND(AG$3&gt;=$K507,AG$3&lt;$L507),100*$AM507,0)</f>
        <v>0</v>
      </c>
      <c r="AH507" s="137">
        <f>IF(AND(AH$3&gt;=$K507,AH$3&lt;$L507),100*$AM507,0)</f>
        <v>0</v>
      </c>
      <c r="AI507" s="137">
        <f>IF(AND(AI$3&gt;=$K507,AI$3&lt;$L507),100*$AM507,0)</f>
        <v>0</v>
      </c>
      <c r="AJ507" s="137">
        <f>IF(AND(AJ$3&gt;=$K507,AJ$3&lt;$L507),100*$AM507,0)</f>
        <v>0</v>
      </c>
      <c r="AK507" s="136">
        <f ca="1">IF(AND(AND($AK$3&lt;=B507,B507&lt;=$AK$1),B507&lt;&gt;""),1,0)</f>
        <v>1</v>
      </c>
      <c r="AL507" s="136">
        <f t="shared" si="8"/>
        <v>1</v>
      </c>
      <c r="AM507" s="136">
        <v>1</v>
      </c>
    </row>
    <row r="508" spans="1:39" ht="37.5">
      <c r="A508" s="148">
        <v>579</v>
      </c>
      <c r="B508" s="149">
        <v>46069</v>
      </c>
      <c r="C508" s="150">
        <v>9</v>
      </c>
      <c r="D508" s="150">
        <v>17</v>
      </c>
      <c r="E508" s="153" t="s">
        <v>88</v>
      </c>
      <c r="F508" s="156" t="s">
        <v>97</v>
      </c>
      <c r="G508" s="207" t="s">
        <v>1</v>
      </c>
      <c r="H508" s="138" t="str">
        <f>IF(OR(G508="中止",G508="取消"),"998",IF(ISNA(MATCH($E508,施設情報!$B$2:$B$96,0)),"999",INDEX(施設情報!$C$2:$C$96,MATCH($E508,施設情報!$B$2:$B$96,0))))</f>
        <v>063</v>
      </c>
      <c r="I508" s="139">
        <f>B508</f>
        <v>46069</v>
      </c>
      <c r="J508" s="137" t="str">
        <f>H508&amp;"-"&amp;I508</f>
        <v>063-46069</v>
      </c>
      <c r="K508" s="137">
        <f>C508/24</f>
        <v>0.375</v>
      </c>
      <c r="L508" s="137">
        <f>D508/24</f>
        <v>0.70833333333333337</v>
      </c>
      <c r="M508" s="137">
        <f>IF(AND(M$3&gt;=$K508,M$3&lt;$L508),100*$AM508,0)</f>
        <v>0</v>
      </c>
      <c r="N508" s="137">
        <f>IF(AND(N$3&gt;=$K508,N$3&lt;$L508),100*$AM508,0)</f>
        <v>0</v>
      </c>
      <c r="O508" s="137">
        <f>IF(AND(O$3&gt;=$K508,O$3&lt;$L508),100*$AM508,0)</f>
        <v>0</v>
      </c>
      <c r="P508" s="137">
        <f>IF(AND(P$3&gt;=$K508,P$3&lt;$L508),100*$AM508,0)</f>
        <v>0</v>
      </c>
      <c r="Q508" s="137">
        <f>IF(AND(Q$3&gt;=$K508,Q$3&lt;$L508),100*$AM508,0)</f>
        <v>0</v>
      </c>
      <c r="R508" s="137">
        <f>IF(AND(R$3&gt;=$K508,R$3&lt;$L508),100*$AM508,0)</f>
        <v>0</v>
      </c>
      <c r="S508" s="137">
        <f>IF(AND(S$3&gt;=$K508,S$3&lt;$L508),100*$AM508,0)</f>
        <v>0</v>
      </c>
      <c r="T508" s="137">
        <f>IF(AND(T$3&gt;=$K508,T$3&lt;$L508),100*$AM508,0)</f>
        <v>0</v>
      </c>
      <c r="U508" s="137">
        <f>IF(AND(U$3&gt;=$K508,U$3&lt;$L508),100*$AM508,0)</f>
        <v>0</v>
      </c>
      <c r="V508" s="137">
        <f>IF(AND(V$3&gt;=$K508,V$3&lt;$L508),100*$AM508,0)</f>
        <v>50</v>
      </c>
      <c r="W508" s="137">
        <f>IF(AND(W$3&gt;=$K508,W$3&lt;$L508),100*$AM508,0)</f>
        <v>50</v>
      </c>
      <c r="X508" s="137">
        <f>IF(AND(X$3&gt;=$K508,X$3&lt;$L508),100*$AM508,0)</f>
        <v>50</v>
      </c>
      <c r="Y508" s="137">
        <f>IF(AND(Y$3&gt;=$K508,Y$3&lt;$L508),100*$AM508,0)</f>
        <v>50</v>
      </c>
      <c r="Z508" s="137">
        <f>IF(AND(Z$3&gt;=$K508,Z$3&lt;$L508),100*$AM508,0)</f>
        <v>50</v>
      </c>
      <c r="AA508" s="137">
        <f>IF(AND(AA$3&gt;=$K508,AA$3&lt;$L508),100*$AM508,0)</f>
        <v>50</v>
      </c>
      <c r="AB508" s="137">
        <f>IF(AND(AB$3&gt;=$K508,AB$3&lt;$L508),100*$AM508,0)</f>
        <v>50</v>
      </c>
      <c r="AC508" s="137">
        <f>IF(AND(AC$3&gt;=$K508,AC$3&lt;$L508),100*$AM508,0)</f>
        <v>50</v>
      </c>
      <c r="AD508" s="137">
        <f>IF(AND(AD$3&gt;=$K508,AD$3&lt;$L508),100*$AM508,0)</f>
        <v>0</v>
      </c>
      <c r="AE508" s="137">
        <f>IF(AND(AE$3&gt;=$K508,AE$3&lt;$L508),100*$AM508,0)</f>
        <v>0</v>
      </c>
      <c r="AF508" s="137">
        <f>IF(AND(AF$3&gt;=$K508,AF$3&lt;$L508),100*$AM508,0)</f>
        <v>0</v>
      </c>
      <c r="AG508" s="137">
        <f>IF(AND(AG$3&gt;=$K508,AG$3&lt;$L508),100*$AM508,0)</f>
        <v>0</v>
      </c>
      <c r="AH508" s="137">
        <f>IF(AND(AH$3&gt;=$K508,AH$3&lt;$L508),100*$AM508,0)</f>
        <v>0</v>
      </c>
      <c r="AI508" s="137">
        <f>IF(AND(AI$3&gt;=$K508,AI$3&lt;$L508),100*$AM508,0)</f>
        <v>0</v>
      </c>
      <c r="AJ508" s="137">
        <f>IF(AND(AJ$3&gt;=$K508,AJ$3&lt;$L508),100*$AM508,0)</f>
        <v>0</v>
      </c>
      <c r="AK508" s="136">
        <f ca="1">IF(AND(AND($AK$3&lt;=B508,B508&lt;=$AK$1),B508&lt;&gt;""),1,0)</f>
        <v>1</v>
      </c>
      <c r="AL508" s="136">
        <f t="shared" si="8"/>
        <v>0.5</v>
      </c>
      <c r="AM508" s="136">
        <v>0.5</v>
      </c>
    </row>
    <row r="509" spans="1:39" ht="37.5">
      <c r="A509" s="148">
        <v>580</v>
      </c>
      <c r="B509" s="149">
        <v>46069</v>
      </c>
      <c r="C509" s="150">
        <v>9</v>
      </c>
      <c r="D509" s="150">
        <v>17</v>
      </c>
      <c r="E509" s="153" t="s">
        <v>89</v>
      </c>
      <c r="F509" s="156" t="s">
        <v>97</v>
      </c>
      <c r="G509" s="207" t="s">
        <v>1</v>
      </c>
      <c r="H509" s="138" t="str">
        <f>IF(OR(G509="中止",G509="取消"),"998",IF(ISNA(MATCH($E509,施設情報!$B$2:$B$96,0)),"999",INDEX(施設情報!$C$2:$C$96,MATCH($E509,施設情報!$B$2:$B$96,0))))</f>
        <v>064</v>
      </c>
      <c r="I509" s="139">
        <f>B509</f>
        <v>46069</v>
      </c>
      <c r="J509" s="137" t="str">
        <f>H509&amp;"-"&amp;I509</f>
        <v>064-46069</v>
      </c>
      <c r="K509" s="137">
        <f>C509/24</f>
        <v>0.375</v>
      </c>
      <c r="L509" s="137">
        <f>D509/24</f>
        <v>0.70833333333333337</v>
      </c>
      <c r="M509" s="137">
        <f>IF(AND(M$3&gt;=$K509,M$3&lt;$L509),100*$AM509,0)</f>
        <v>0</v>
      </c>
      <c r="N509" s="137">
        <f>IF(AND(N$3&gt;=$K509,N$3&lt;$L509),100*$AM509,0)</f>
        <v>0</v>
      </c>
      <c r="O509" s="137">
        <f>IF(AND(O$3&gt;=$K509,O$3&lt;$L509),100*$AM509,0)</f>
        <v>0</v>
      </c>
      <c r="P509" s="137">
        <f>IF(AND(P$3&gt;=$K509,P$3&lt;$L509),100*$AM509,0)</f>
        <v>0</v>
      </c>
      <c r="Q509" s="137">
        <f>IF(AND(Q$3&gt;=$K509,Q$3&lt;$L509),100*$AM509,0)</f>
        <v>0</v>
      </c>
      <c r="R509" s="137">
        <f>IF(AND(R$3&gt;=$K509,R$3&lt;$L509),100*$AM509,0)</f>
        <v>0</v>
      </c>
      <c r="S509" s="137">
        <f>IF(AND(S$3&gt;=$K509,S$3&lt;$L509),100*$AM509,0)</f>
        <v>0</v>
      </c>
      <c r="T509" s="137">
        <f>IF(AND(T$3&gt;=$K509,T$3&lt;$L509),100*$AM509,0)</f>
        <v>0</v>
      </c>
      <c r="U509" s="137">
        <f>IF(AND(U$3&gt;=$K509,U$3&lt;$L509),100*$AM509,0)</f>
        <v>0</v>
      </c>
      <c r="V509" s="137">
        <f>IF(AND(V$3&gt;=$K509,V$3&lt;$L509),100*$AM509,0)</f>
        <v>50</v>
      </c>
      <c r="W509" s="137">
        <f>IF(AND(W$3&gt;=$K509,W$3&lt;$L509),100*$AM509,0)</f>
        <v>50</v>
      </c>
      <c r="X509" s="137">
        <f>IF(AND(X$3&gt;=$K509,X$3&lt;$L509),100*$AM509,0)</f>
        <v>50</v>
      </c>
      <c r="Y509" s="137">
        <f>IF(AND(Y$3&gt;=$K509,Y$3&lt;$L509),100*$AM509,0)</f>
        <v>50</v>
      </c>
      <c r="Z509" s="137">
        <f>IF(AND(Z$3&gt;=$K509,Z$3&lt;$L509),100*$AM509,0)</f>
        <v>50</v>
      </c>
      <c r="AA509" s="137">
        <f>IF(AND(AA$3&gt;=$K509,AA$3&lt;$L509),100*$AM509,0)</f>
        <v>50</v>
      </c>
      <c r="AB509" s="137">
        <f>IF(AND(AB$3&gt;=$K509,AB$3&lt;$L509),100*$AM509,0)</f>
        <v>50</v>
      </c>
      <c r="AC509" s="137">
        <f>IF(AND(AC$3&gt;=$K509,AC$3&lt;$L509),100*$AM509,0)</f>
        <v>50</v>
      </c>
      <c r="AD509" s="137">
        <f>IF(AND(AD$3&gt;=$K509,AD$3&lt;$L509),100*$AM509,0)</f>
        <v>0</v>
      </c>
      <c r="AE509" s="137">
        <f>IF(AND(AE$3&gt;=$K509,AE$3&lt;$L509),100*$AM509,0)</f>
        <v>0</v>
      </c>
      <c r="AF509" s="137">
        <f>IF(AND(AF$3&gt;=$K509,AF$3&lt;$L509),100*$AM509,0)</f>
        <v>0</v>
      </c>
      <c r="AG509" s="137">
        <f>IF(AND(AG$3&gt;=$K509,AG$3&lt;$L509),100*$AM509,0)</f>
        <v>0</v>
      </c>
      <c r="AH509" s="137">
        <f>IF(AND(AH$3&gt;=$K509,AH$3&lt;$L509),100*$AM509,0)</f>
        <v>0</v>
      </c>
      <c r="AI509" s="137">
        <f>IF(AND(AI$3&gt;=$K509,AI$3&lt;$L509),100*$AM509,0)</f>
        <v>0</v>
      </c>
      <c r="AJ509" s="137">
        <f>IF(AND(AJ$3&gt;=$K509,AJ$3&lt;$L509),100*$AM509,0)</f>
        <v>0</v>
      </c>
      <c r="AK509" s="136">
        <f ca="1">IF(AND(AND($AK$3&lt;=B509,B509&lt;=$AK$1),B509&lt;&gt;""),1,0)</f>
        <v>1</v>
      </c>
      <c r="AL509" s="136">
        <f t="shared" si="8"/>
        <v>0.5</v>
      </c>
      <c r="AM509" s="136">
        <v>0.5</v>
      </c>
    </row>
    <row r="510" spans="1:39" ht="37.5">
      <c r="A510" s="148">
        <v>581</v>
      </c>
      <c r="B510" s="149">
        <v>46069</v>
      </c>
      <c r="C510" s="150">
        <v>9</v>
      </c>
      <c r="D510" s="150">
        <v>17</v>
      </c>
      <c r="E510" s="153" t="s">
        <v>90</v>
      </c>
      <c r="F510" s="156" t="s">
        <v>494</v>
      </c>
      <c r="G510" s="207" t="s">
        <v>1</v>
      </c>
      <c r="H510" s="138" t="str">
        <f>IF(OR(G510="中止",G510="取消"),"998",IF(ISNA(MATCH($E510,施設情報!$B$2:$B$96,0)),"999",INDEX(施設情報!$C$2:$C$96,MATCH($E510,施設情報!$B$2:$B$96,0))))</f>
        <v>019</v>
      </c>
      <c r="I510" s="139">
        <f>B510</f>
        <v>46069</v>
      </c>
      <c r="J510" s="137" t="str">
        <f>H510&amp;"-"&amp;I510</f>
        <v>019-46069</v>
      </c>
      <c r="K510" s="137">
        <f>C510/24</f>
        <v>0.375</v>
      </c>
      <c r="L510" s="137">
        <f>D510/24</f>
        <v>0.70833333333333337</v>
      </c>
      <c r="M510" s="137">
        <f>IF(AND(M$3&gt;=$K510,M$3&lt;$L510),100*$AM510,0)</f>
        <v>0</v>
      </c>
      <c r="N510" s="137">
        <f>IF(AND(N$3&gt;=$K510,N$3&lt;$L510),100*$AM510,0)</f>
        <v>0</v>
      </c>
      <c r="O510" s="137">
        <f>IF(AND(O$3&gt;=$K510,O$3&lt;$L510),100*$AM510,0)</f>
        <v>0</v>
      </c>
      <c r="P510" s="137">
        <f>IF(AND(P$3&gt;=$K510,P$3&lt;$L510),100*$AM510,0)</f>
        <v>0</v>
      </c>
      <c r="Q510" s="137">
        <f>IF(AND(Q$3&gt;=$K510,Q$3&lt;$L510),100*$AM510,0)</f>
        <v>0</v>
      </c>
      <c r="R510" s="137">
        <f>IF(AND(R$3&gt;=$K510,R$3&lt;$L510),100*$AM510,0)</f>
        <v>0</v>
      </c>
      <c r="S510" s="137">
        <f>IF(AND(S$3&gt;=$K510,S$3&lt;$L510),100*$AM510,0)</f>
        <v>0</v>
      </c>
      <c r="T510" s="137">
        <f>IF(AND(T$3&gt;=$K510,T$3&lt;$L510),100*$AM510,0)</f>
        <v>0</v>
      </c>
      <c r="U510" s="137">
        <f>IF(AND(U$3&gt;=$K510,U$3&lt;$L510),100*$AM510,0)</f>
        <v>0</v>
      </c>
      <c r="V510" s="137">
        <f>IF(AND(V$3&gt;=$K510,V$3&lt;$L510),100*$AM510,0)</f>
        <v>100</v>
      </c>
      <c r="W510" s="137">
        <f>IF(AND(W$3&gt;=$K510,W$3&lt;$L510),100*$AM510,0)</f>
        <v>100</v>
      </c>
      <c r="X510" s="137">
        <f>IF(AND(X$3&gt;=$K510,X$3&lt;$L510),100*$AM510,0)</f>
        <v>100</v>
      </c>
      <c r="Y510" s="137">
        <f>IF(AND(Y$3&gt;=$K510,Y$3&lt;$L510),100*$AM510,0)</f>
        <v>100</v>
      </c>
      <c r="Z510" s="137">
        <f>IF(AND(Z$3&gt;=$K510,Z$3&lt;$L510),100*$AM510,0)</f>
        <v>100</v>
      </c>
      <c r="AA510" s="137">
        <f>IF(AND(AA$3&gt;=$K510,AA$3&lt;$L510),100*$AM510,0)</f>
        <v>100</v>
      </c>
      <c r="AB510" s="137">
        <f>IF(AND(AB$3&gt;=$K510,AB$3&lt;$L510),100*$AM510,0)</f>
        <v>100</v>
      </c>
      <c r="AC510" s="137">
        <f>IF(AND(AC$3&gt;=$K510,AC$3&lt;$L510),100*$AM510,0)</f>
        <v>100</v>
      </c>
      <c r="AD510" s="137">
        <f>IF(AND(AD$3&gt;=$K510,AD$3&lt;$L510),100*$AM510,0)</f>
        <v>0</v>
      </c>
      <c r="AE510" s="137">
        <f>IF(AND(AE$3&gt;=$K510,AE$3&lt;$L510),100*$AM510,0)</f>
        <v>0</v>
      </c>
      <c r="AF510" s="137">
        <f>IF(AND(AF$3&gt;=$K510,AF$3&lt;$L510),100*$AM510,0)</f>
        <v>0</v>
      </c>
      <c r="AG510" s="137">
        <f>IF(AND(AG$3&gt;=$K510,AG$3&lt;$L510),100*$AM510,0)</f>
        <v>0</v>
      </c>
      <c r="AH510" s="137">
        <f>IF(AND(AH$3&gt;=$K510,AH$3&lt;$L510),100*$AM510,0)</f>
        <v>0</v>
      </c>
      <c r="AI510" s="137">
        <f>IF(AND(AI$3&gt;=$K510,AI$3&lt;$L510),100*$AM510,0)</f>
        <v>0</v>
      </c>
      <c r="AJ510" s="137">
        <f>IF(AND(AJ$3&gt;=$K510,AJ$3&lt;$L510),100*$AM510,0)</f>
        <v>0</v>
      </c>
      <c r="AK510" s="136">
        <f ca="1">IF(AND(AND($AK$3&lt;=B510,B510&lt;=$AK$1),B510&lt;&gt;""),1,0)</f>
        <v>1</v>
      </c>
      <c r="AL510" s="136">
        <f t="shared" si="8"/>
        <v>1</v>
      </c>
      <c r="AM510" s="136">
        <v>1</v>
      </c>
    </row>
    <row r="511" spans="1:39" ht="37.5">
      <c r="A511" s="148">
        <v>582</v>
      </c>
      <c r="B511" s="149">
        <v>46069</v>
      </c>
      <c r="C511" s="150">
        <v>9</v>
      </c>
      <c r="D511" s="150">
        <v>17</v>
      </c>
      <c r="E511" s="153" t="s">
        <v>91</v>
      </c>
      <c r="F511" s="156" t="s">
        <v>494</v>
      </c>
      <c r="G511" s="207" t="s">
        <v>1</v>
      </c>
      <c r="H511" s="138" t="str">
        <f>IF(OR(G511="中止",G511="取消"),"998",IF(ISNA(MATCH($E511,施設情報!$B$2:$B$96,0)),"999",INDEX(施設情報!$C$2:$C$96,MATCH($E511,施設情報!$B$2:$B$96,0))))</f>
        <v>018</v>
      </c>
      <c r="I511" s="139">
        <f>B511</f>
        <v>46069</v>
      </c>
      <c r="J511" s="137" t="str">
        <f>H511&amp;"-"&amp;I511</f>
        <v>018-46069</v>
      </c>
      <c r="K511" s="137">
        <f>C511/24</f>
        <v>0.375</v>
      </c>
      <c r="L511" s="137">
        <f>D511/24</f>
        <v>0.70833333333333337</v>
      </c>
      <c r="M511" s="137">
        <f>IF(AND(M$3&gt;=$K511,M$3&lt;$L511),100*$AM511,0)</f>
        <v>0</v>
      </c>
      <c r="N511" s="137">
        <f>IF(AND(N$3&gt;=$K511,N$3&lt;$L511),100*$AM511,0)</f>
        <v>0</v>
      </c>
      <c r="O511" s="137">
        <f>IF(AND(O$3&gt;=$K511,O$3&lt;$L511),100*$AM511,0)</f>
        <v>0</v>
      </c>
      <c r="P511" s="137">
        <f>IF(AND(P$3&gt;=$K511,P$3&lt;$L511),100*$AM511,0)</f>
        <v>0</v>
      </c>
      <c r="Q511" s="137">
        <f>IF(AND(Q$3&gt;=$K511,Q$3&lt;$L511),100*$AM511,0)</f>
        <v>0</v>
      </c>
      <c r="R511" s="137">
        <f>IF(AND(R$3&gt;=$K511,R$3&lt;$L511),100*$AM511,0)</f>
        <v>0</v>
      </c>
      <c r="S511" s="137">
        <f>IF(AND(S$3&gt;=$K511,S$3&lt;$L511),100*$AM511,0)</f>
        <v>0</v>
      </c>
      <c r="T511" s="137">
        <f>IF(AND(T$3&gt;=$K511,T$3&lt;$L511),100*$AM511,0)</f>
        <v>0</v>
      </c>
      <c r="U511" s="137">
        <f>IF(AND(U$3&gt;=$K511,U$3&lt;$L511),100*$AM511,0)</f>
        <v>0</v>
      </c>
      <c r="V511" s="137">
        <f>IF(AND(V$3&gt;=$K511,V$3&lt;$L511),100*$AM511,0)</f>
        <v>100</v>
      </c>
      <c r="W511" s="137">
        <f>IF(AND(W$3&gt;=$K511,W$3&lt;$L511),100*$AM511,0)</f>
        <v>100</v>
      </c>
      <c r="X511" s="137">
        <f>IF(AND(X$3&gt;=$K511,X$3&lt;$L511),100*$AM511,0)</f>
        <v>100</v>
      </c>
      <c r="Y511" s="137">
        <f>IF(AND(Y$3&gt;=$K511,Y$3&lt;$L511),100*$AM511,0)</f>
        <v>100</v>
      </c>
      <c r="Z511" s="137">
        <f>IF(AND(Z$3&gt;=$K511,Z$3&lt;$L511),100*$AM511,0)</f>
        <v>100</v>
      </c>
      <c r="AA511" s="137">
        <f>IF(AND(AA$3&gt;=$K511,AA$3&lt;$L511),100*$AM511,0)</f>
        <v>100</v>
      </c>
      <c r="AB511" s="137">
        <f>IF(AND(AB$3&gt;=$K511,AB$3&lt;$L511),100*$AM511,0)</f>
        <v>100</v>
      </c>
      <c r="AC511" s="137">
        <f>IF(AND(AC$3&gt;=$K511,AC$3&lt;$L511),100*$AM511,0)</f>
        <v>100</v>
      </c>
      <c r="AD511" s="137">
        <f>IF(AND(AD$3&gt;=$K511,AD$3&lt;$L511),100*$AM511,0)</f>
        <v>0</v>
      </c>
      <c r="AE511" s="137">
        <f>IF(AND(AE$3&gt;=$K511,AE$3&lt;$L511),100*$AM511,0)</f>
        <v>0</v>
      </c>
      <c r="AF511" s="137">
        <f>IF(AND(AF$3&gt;=$K511,AF$3&lt;$L511),100*$AM511,0)</f>
        <v>0</v>
      </c>
      <c r="AG511" s="137">
        <f>IF(AND(AG$3&gt;=$K511,AG$3&lt;$L511),100*$AM511,0)</f>
        <v>0</v>
      </c>
      <c r="AH511" s="137">
        <f>IF(AND(AH$3&gt;=$K511,AH$3&lt;$L511),100*$AM511,0)</f>
        <v>0</v>
      </c>
      <c r="AI511" s="137">
        <f>IF(AND(AI$3&gt;=$K511,AI$3&lt;$L511),100*$AM511,0)</f>
        <v>0</v>
      </c>
      <c r="AJ511" s="137">
        <f>IF(AND(AJ$3&gt;=$K511,AJ$3&lt;$L511),100*$AM511,0)</f>
        <v>0</v>
      </c>
      <c r="AK511" s="136">
        <f ca="1">IF(AND(AND($AK$3&lt;=B511,B511&lt;=$AK$1),B511&lt;&gt;""),1,0)</f>
        <v>1</v>
      </c>
      <c r="AL511" s="136">
        <f t="shared" si="8"/>
        <v>1</v>
      </c>
      <c r="AM511" s="136">
        <v>1</v>
      </c>
    </row>
    <row r="512" spans="1:39" ht="56.25">
      <c r="A512" s="148">
        <v>342</v>
      </c>
      <c r="B512" s="152">
        <v>46070</v>
      </c>
      <c r="C512" s="154">
        <v>9</v>
      </c>
      <c r="D512" s="154">
        <v>17</v>
      </c>
      <c r="E512" s="153" t="s">
        <v>53</v>
      </c>
      <c r="F512" s="207" t="s">
        <v>96</v>
      </c>
      <c r="G512" s="207" t="s">
        <v>1</v>
      </c>
      <c r="H512" s="138" t="str">
        <f>IF(OR(G512="中止",G512="取消"),"998",IF(ISNA(MATCH($E512,施設情報!$B$2:$B$96,0)),"999",INDEX(施設情報!$C$2:$C$96,MATCH($E512,施設情報!$B$2:$B$96,0))))</f>
        <v>024</v>
      </c>
      <c r="I512" s="139">
        <f>B512</f>
        <v>46070</v>
      </c>
      <c r="J512" s="137" t="str">
        <f>H512&amp;"-"&amp;I512</f>
        <v>024-46070</v>
      </c>
      <c r="K512" s="137">
        <f>C512/24</f>
        <v>0.375</v>
      </c>
      <c r="L512" s="137">
        <f>D512/24</f>
        <v>0.70833333333333337</v>
      </c>
      <c r="M512" s="137">
        <f>IF(AND(M$3&gt;=$K512,M$3&lt;$L512),100*$AM512,0)</f>
        <v>0</v>
      </c>
      <c r="N512" s="137">
        <f>IF(AND(N$3&gt;=$K512,N$3&lt;$L512),100*$AM512,0)</f>
        <v>0</v>
      </c>
      <c r="O512" s="137">
        <f>IF(AND(O$3&gt;=$K512,O$3&lt;$L512),100*$AM512,0)</f>
        <v>0</v>
      </c>
      <c r="P512" s="137">
        <f>IF(AND(P$3&gt;=$K512,P$3&lt;$L512),100*$AM512,0)</f>
        <v>0</v>
      </c>
      <c r="Q512" s="137">
        <f>IF(AND(Q$3&gt;=$K512,Q$3&lt;$L512),100*$AM512,0)</f>
        <v>0</v>
      </c>
      <c r="R512" s="137">
        <f>IF(AND(R$3&gt;=$K512,R$3&lt;$L512),100*$AM512,0)</f>
        <v>0</v>
      </c>
      <c r="S512" s="137">
        <f>IF(AND(S$3&gt;=$K512,S$3&lt;$L512),100*$AM512,0)</f>
        <v>0</v>
      </c>
      <c r="T512" s="137">
        <f>IF(AND(T$3&gt;=$K512,T$3&lt;$L512),100*$AM512,0)</f>
        <v>0</v>
      </c>
      <c r="U512" s="137">
        <f>IF(AND(U$3&gt;=$K512,U$3&lt;$L512),100*$AM512,0)</f>
        <v>0</v>
      </c>
      <c r="V512" s="137">
        <f>IF(AND(V$3&gt;=$K512,V$3&lt;$L512),100*$AM512,0)</f>
        <v>100</v>
      </c>
      <c r="W512" s="137">
        <f>IF(AND(W$3&gt;=$K512,W$3&lt;$L512),100*$AM512,0)</f>
        <v>100</v>
      </c>
      <c r="X512" s="137">
        <f>IF(AND(X$3&gt;=$K512,X$3&lt;$L512),100*$AM512,0)</f>
        <v>100</v>
      </c>
      <c r="Y512" s="137">
        <f>IF(AND(Y$3&gt;=$K512,Y$3&lt;$L512),100*$AM512,0)</f>
        <v>100</v>
      </c>
      <c r="Z512" s="137">
        <f>IF(AND(Z$3&gt;=$K512,Z$3&lt;$L512),100*$AM512,0)</f>
        <v>100</v>
      </c>
      <c r="AA512" s="137">
        <f>IF(AND(AA$3&gt;=$K512,AA$3&lt;$L512),100*$AM512,0)</f>
        <v>100</v>
      </c>
      <c r="AB512" s="137">
        <f>IF(AND(AB$3&gt;=$K512,AB$3&lt;$L512),100*$AM512,0)</f>
        <v>100</v>
      </c>
      <c r="AC512" s="137">
        <f>IF(AND(AC$3&gt;=$K512,AC$3&lt;$L512),100*$AM512,0)</f>
        <v>100</v>
      </c>
      <c r="AD512" s="137">
        <f>IF(AND(AD$3&gt;=$K512,AD$3&lt;$L512),100*$AM512,0)</f>
        <v>0</v>
      </c>
      <c r="AE512" s="137">
        <f>IF(AND(AE$3&gt;=$K512,AE$3&lt;$L512),100*$AM512,0)</f>
        <v>0</v>
      </c>
      <c r="AF512" s="137">
        <f>IF(AND(AF$3&gt;=$K512,AF$3&lt;$L512),100*$AM512,0)</f>
        <v>0</v>
      </c>
      <c r="AG512" s="137">
        <f>IF(AND(AG$3&gt;=$K512,AG$3&lt;$L512),100*$AM512,0)</f>
        <v>0</v>
      </c>
      <c r="AH512" s="137">
        <f>IF(AND(AH$3&gt;=$K512,AH$3&lt;$L512),100*$AM512,0)</f>
        <v>0</v>
      </c>
      <c r="AI512" s="137">
        <f>IF(AND(AI$3&gt;=$K512,AI$3&lt;$L512),100*$AM512,0)</f>
        <v>0</v>
      </c>
      <c r="AJ512" s="137">
        <f>IF(AND(AJ$3&gt;=$K512,AJ$3&lt;$L512),100*$AM512,0)</f>
        <v>0</v>
      </c>
      <c r="AK512" s="136">
        <f ca="1">IF(AND(AND($AK$3&lt;=B512,B512&lt;=$AK$1),B512&lt;&gt;""),1,0)</f>
        <v>1</v>
      </c>
      <c r="AL512" s="136">
        <f t="shared" si="8"/>
        <v>1</v>
      </c>
      <c r="AM512" s="136">
        <v>1</v>
      </c>
    </row>
    <row r="513" spans="1:39" ht="37.5">
      <c r="A513" s="148">
        <v>872</v>
      </c>
      <c r="B513" s="149">
        <v>46070</v>
      </c>
      <c r="C513" s="150">
        <v>9</v>
      </c>
      <c r="D513" s="150">
        <v>17</v>
      </c>
      <c r="E513" s="153" t="s">
        <v>40</v>
      </c>
      <c r="F513" s="156" t="s">
        <v>38</v>
      </c>
      <c r="G513" s="156" t="s">
        <v>493</v>
      </c>
      <c r="H513" s="138" t="str">
        <f>IF(OR(G513="中止",G513="取消"),"998",IF(ISNA(MATCH($E513,施設情報!$B$2:$B$96,0)),"999",INDEX(施設情報!$C$2:$C$96,MATCH($E513,施設情報!$B$2:$B$96,0))))</f>
        <v>998</v>
      </c>
      <c r="I513" s="139">
        <f>B513</f>
        <v>46070</v>
      </c>
      <c r="J513" s="137" t="str">
        <f>H513&amp;"-"&amp;I513</f>
        <v>998-46070</v>
      </c>
      <c r="K513" s="137">
        <f>C513/24</f>
        <v>0.375</v>
      </c>
      <c r="L513" s="137">
        <f>D513/24</f>
        <v>0.70833333333333337</v>
      </c>
      <c r="M513" s="137">
        <f>IF(AND(M$3&gt;=$K513,M$3&lt;$L513),100*$AM513,0)</f>
        <v>0</v>
      </c>
      <c r="N513" s="137">
        <f>IF(AND(N$3&gt;=$K513,N$3&lt;$L513),100*$AM513,0)</f>
        <v>0</v>
      </c>
      <c r="O513" s="137">
        <f>IF(AND(O$3&gt;=$K513,O$3&lt;$L513),100*$AM513,0)</f>
        <v>0</v>
      </c>
      <c r="P513" s="137">
        <f>IF(AND(P$3&gt;=$K513,P$3&lt;$L513),100*$AM513,0)</f>
        <v>0</v>
      </c>
      <c r="Q513" s="137">
        <f>IF(AND(Q$3&gt;=$K513,Q$3&lt;$L513),100*$AM513,0)</f>
        <v>0</v>
      </c>
      <c r="R513" s="137">
        <f>IF(AND(R$3&gt;=$K513,R$3&lt;$L513),100*$AM513,0)</f>
        <v>0</v>
      </c>
      <c r="S513" s="137">
        <f>IF(AND(S$3&gt;=$K513,S$3&lt;$L513),100*$AM513,0)</f>
        <v>0</v>
      </c>
      <c r="T513" s="137">
        <f>IF(AND(T$3&gt;=$K513,T$3&lt;$L513),100*$AM513,0)</f>
        <v>0</v>
      </c>
      <c r="U513" s="137">
        <f>IF(AND(U$3&gt;=$K513,U$3&lt;$L513),100*$AM513,0)</f>
        <v>0</v>
      </c>
      <c r="V513" s="137">
        <f>IF(AND(V$3&gt;=$K513,V$3&lt;$L513),100*$AM513,0)</f>
        <v>100</v>
      </c>
      <c r="W513" s="137">
        <f>IF(AND(W$3&gt;=$K513,W$3&lt;$L513),100*$AM513,0)</f>
        <v>100</v>
      </c>
      <c r="X513" s="137">
        <f>IF(AND(X$3&gt;=$K513,X$3&lt;$L513),100*$AM513,0)</f>
        <v>100</v>
      </c>
      <c r="Y513" s="137">
        <f>IF(AND(Y$3&gt;=$K513,Y$3&lt;$L513),100*$AM513,0)</f>
        <v>100</v>
      </c>
      <c r="Z513" s="137">
        <f>IF(AND(Z$3&gt;=$K513,Z$3&lt;$L513),100*$AM513,0)</f>
        <v>100</v>
      </c>
      <c r="AA513" s="137">
        <f>IF(AND(AA$3&gt;=$K513,AA$3&lt;$L513),100*$AM513,0)</f>
        <v>100</v>
      </c>
      <c r="AB513" s="137">
        <f>IF(AND(AB$3&gt;=$K513,AB$3&lt;$L513),100*$AM513,0)</f>
        <v>100</v>
      </c>
      <c r="AC513" s="137">
        <f>IF(AND(AC$3&gt;=$K513,AC$3&lt;$L513),100*$AM513,0)</f>
        <v>100</v>
      </c>
      <c r="AD513" s="137">
        <f>IF(AND(AD$3&gt;=$K513,AD$3&lt;$L513),100*$AM513,0)</f>
        <v>0</v>
      </c>
      <c r="AE513" s="137">
        <f>IF(AND(AE$3&gt;=$K513,AE$3&lt;$L513),100*$AM513,0)</f>
        <v>0</v>
      </c>
      <c r="AF513" s="137">
        <f>IF(AND(AF$3&gt;=$K513,AF$3&lt;$L513),100*$AM513,0)</f>
        <v>0</v>
      </c>
      <c r="AG513" s="137">
        <f>IF(AND(AG$3&gt;=$K513,AG$3&lt;$L513),100*$AM513,0)</f>
        <v>0</v>
      </c>
      <c r="AH513" s="137">
        <f>IF(AND(AH$3&gt;=$K513,AH$3&lt;$L513),100*$AM513,0)</f>
        <v>0</v>
      </c>
      <c r="AI513" s="137">
        <f>IF(AND(AI$3&gt;=$K513,AI$3&lt;$L513),100*$AM513,0)</f>
        <v>0</v>
      </c>
      <c r="AJ513" s="137">
        <f>IF(AND(AJ$3&gt;=$K513,AJ$3&lt;$L513),100*$AM513,0)</f>
        <v>0</v>
      </c>
      <c r="AK513" s="136">
        <f ca="1">IF(AND(AND($AK$3&lt;=B513,B513&lt;=$AK$1),B513&lt;&gt;""),1,0)</f>
        <v>1</v>
      </c>
      <c r="AL513" s="136">
        <f t="shared" si="8"/>
        <v>1</v>
      </c>
      <c r="AM513" s="136">
        <v>1</v>
      </c>
    </row>
    <row r="514" spans="1:39" ht="75">
      <c r="A514" s="148">
        <v>873</v>
      </c>
      <c r="B514" s="149">
        <v>46070</v>
      </c>
      <c r="C514" s="150">
        <v>9</v>
      </c>
      <c r="D514" s="150">
        <v>17</v>
      </c>
      <c r="E514" s="153" t="s">
        <v>41</v>
      </c>
      <c r="F514" s="156" t="s">
        <v>38</v>
      </c>
      <c r="G514" s="156" t="s">
        <v>493</v>
      </c>
      <c r="H514" s="138" t="str">
        <f>IF(OR(G514="中止",G514="取消"),"998",IF(ISNA(MATCH($E514,施設情報!$B$2:$B$96,0)),"999",INDEX(施設情報!$C$2:$C$96,MATCH($E514,施設情報!$B$2:$B$96,0))))</f>
        <v>998</v>
      </c>
      <c r="I514" s="139">
        <f>B514</f>
        <v>46070</v>
      </c>
      <c r="J514" s="137" t="str">
        <f>H514&amp;"-"&amp;I514</f>
        <v>998-46070</v>
      </c>
      <c r="K514" s="137">
        <f>C514/24</f>
        <v>0.375</v>
      </c>
      <c r="L514" s="137">
        <f>D514/24</f>
        <v>0.70833333333333337</v>
      </c>
      <c r="M514" s="137">
        <f>IF(AND(M$3&gt;=$K514,M$3&lt;$L514),100*$AM514,0)</f>
        <v>0</v>
      </c>
      <c r="N514" s="137">
        <f>IF(AND(N$3&gt;=$K514,N$3&lt;$L514),100*$AM514,0)</f>
        <v>0</v>
      </c>
      <c r="O514" s="137">
        <f>IF(AND(O$3&gt;=$K514,O$3&lt;$L514),100*$AM514,0)</f>
        <v>0</v>
      </c>
      <c r="P514" s="137">
        <f>IF(AND(P$3&gt;=$K514,P$3&lt;$L514),100*$AM514,0)</f>
        <v>0</v>
      </c>
      <c r="Q514" s="137">
        <f>IF(AND(Q$3&gt;=$K514,Q$3&lt;$L514),100*$AM514,0)</f>
        <v>0</v>
      </c>
      <c r="R514" s="137">
        <f>IF(AND(R$3&gt;=$K514,R$3&lt;$L514),100*$AM514,0)</f>
        <v>0</v>
      </c>
      <c r="S514" s="137">
        <f>IF(AND(S$3&gt;=$K514,S$3&lt;$L514),100*$AM514,0)</f>
        <v>0</v>
      </c>
      <c r="T514" s="137">
        <f>IF(AND(T$3&gt;=$K514,T$3&lt;$L514),100*$AM514,0)</f>
        <v>0</v>
      </c>
      <c r="U514" s="137">
        <f>IF(AND(U$3&gt;=$K514,U$3&lt;$L514),100*$AM514,0)</f>
        <v>0</v>
      </c>
      <c r="V514" s="137">
        <f>IF(AND(V$3&gt;=$K514,V$3&lt;$L514),100*$AM514,0)</f>
        <v>100</v>
      </c>
      <c r="W514" s="137">
        <f>IF(AND(W$3&gt;=$K514,W$3&lt;$L514),100*$AM514,0)</f>
        <v>100</v>
      </c>
      <c r="X514" s="137">
        <f>IF(AND(X$3&gt;=$K514,X$3&lt;$L514),100*$AM514,0)</f>
        <v>100</v>
      </c>
      <c r="Y514" s="137">
        <f>IF(AND(Y$3&gt;=$K514,Y$3&lt;$L514),100*$AM514,0)</f>
        <v>100</v>
      </c>
      <c r="Z514" s="137">
        <f>IF(AND(Z$3&gt;=$K514,Z$3&lt;$L514),100*$AM514,0)</f>
        <v>100</v>
      </c>
      <c r="AA514" s="137">
        <f>IF(AND(AA$3&gt;=$K514,AA$3&lt;$L514),100*$AM514,0)</f>
        <v>100</v>
      </c>
      <c r="AB514" s="137">
        <f>IF(AND(AB$3&gt;=$K514,AB$3&lt;$L514),100*$AM514,0)</f>
        <v>100</v>
      </c>
      <c r="AC514" s="137">
        <f>IF(AND(AC$3&gt;=$K514,AC$3&lt;$L514),100*$AM514,0)</f>
        <v>100</v>
      </c>
      <c r="AD514" s="137">
        <f>IF(AND(AD$3&gt;=$K514,AD$3&lt;$L514),100*$AM514,0)</f>
        <v>0</v>
      </c>
      <c r="AE514" s="137">
        <f>IF(AND(AE$3&gt;=$K514,AE$3&lt;$L514),100*$AM514,0)</f>
        <v>0</v>
      </c>
      <c r="AF514" s="137">
        <f>IF(AND(AF$3&gt;=$K514,AF$3&lt;$L514),100*$AM514,0)</f>
        <v>0</v>
      </c>
      <c r="AG514" s="137">
        <f>IF(AND(AG$3&gt;=$K514,AG$3&lt;$L514),100*$AM514,0)</f>
        <v>0</v>
      </c>
      <c r="AH514" s="137">
        <f>IF(AND(AH$3&gt;=$K514,AH$3&lt;$L514),100*$AM514,0)</f>
        <v>0</v>
      </c>
      <c r="AI514" s="137">
        <f>IF(AND(AI$3&gt;=$K514,AI$3&lt;$L514),100*$AM514,0)</f>
        <v>0</v>
      </c>
      <c r="AJ514" s="137">
        <f>IF(AND(AJ$3&gt;=$K514,AJ$3&lt;$L514),100*$AM514,0)</f>
        <v>0</v>
      </c>
      <c r="AK514" s="136">
        <f ca="1">IF(AND(AND($AK$3&lt;=B514,B514&lt;=$AK$1),B514&lt;&gt;""),1,0)</f>
        <v>1</v>
      </c>
      <c r="AL514" s="136">
        <f t="shared" si="8"/>
        <v>1</v>
      </c>
      <c r="AM514" s="136">
        <v>1</v>
      </c>
    </row>
    <row r="515" spans="1:39" ht="93.75">
      <c r="A515" s="148">
        <v>874</v>
      </c>
      <c r="B515" s="149">
        <v>46070</v>
      </c>
      <c r="C515" s="150">
        <v>9</v>
      </c>
      <c r="D515" s="150">
        <v>17</v>
      </c>
      <c r="E515" s="153" t="s">
        <v>42</v>
      </c>
      <c r="F515" s="156" t="s">
        <v>38</v>
      </c>
      <c r="G515" s="156" t="s">
        <v>493</v>
      </c>
      <c r="H515" s="138" t="str">
        <f>IF(OR(G515="中止",G515="取消"),"998",IF(ISNA(MATCH($E515,施設情報!$B$2:$B$96,0)),"999",INDEX(施設情報!$C$2:$C$96,MATCH($E515,施設情報!$B$2:$B$96,0))))</f>
        <v>998</v>
      </c>
      <c r="I515" s="139">
        <f>B515</f>
        <v>46070</v>
      </c>
      <c r="J515" s="137" t="str">
        <f>H515&amp;"-"&amp;I515</f>
        <v>998-46070</v>
      </c>
      <c r="K515" s="137">
        <f>C515/24</f>
        <v>0.375</v>
      </c>
      <c r="L515" s="137">
        <f>D515/24</f>
        <v>0.70833333333333337</v>
      </c>
      <c r="M515" s="137">
        <f>IF(AND(M$3&gt;=$K515,M$3&lt;$L515),100*$AM515,0)</f>
        <v>0</v>
      </c>
      <c r="N515" s="137">
        <f>IF(AND(N$3&gt;=$K515,N$3&lt;$L515),100*$AM515,0)</f>
        <v>0</v>
      </c>
      <c r="O515" s="137">
        <f>IF(AND(O$3&gt;=$K515,O$3&lt;$L515),100*$AM515,0)</f>
        <v>0</v>
      </c>
      <c r="P515" s="137">
        <f>IF(AND(P$3&gt;=$K515,P$3&lt;$L515),100*$AM515,0)</f>
        <v>0</v>
      </c>
      <c r="Q515" s="137">
        <f>IF(AND(Q$3&gt;=$K515,Q$3&lt;$L515),100*$AM515,0)</f>
        <v>0</v>
      </c>
      <c r="R515" s="137">
        <f>IF(AND(R$3&gt;=$K515,R$3&lt;$L515),100*$AM515,0)</f>
        <v>0</v>
      </c>
      <c r="S515" s="137">
        <f>IF(AND(S$3&gt;=$K515,S$3&lt;$L515),100*$AM515,0)</f>
        <v>0</v>
      </c>
      <c r="T515" s="137">
        <f>IF(AND(T$3&gt;=$K515,T$3&lt;$L515),100*$AM515,0)</f>
        <v>0</v>
      </c>
      <c r="U515" s="137">
        <f>IF(AND(U$3&gt;=$K515,U$3&lt;$L515),100*$AM515,0)</f>
        <v>0</v>
      </c>
      <c r="V515" s="137">
        <f>IF(AND(V$3&gt;=$K515,V$3&lt;$L515),100*$AM515,0)</f>
        <v>100</v>
      </c>
      <c r="W515" s="137">
        <f>IF(AND(W$3&gt;=$K515,W$3&lt;$L515),100*$AM515,0)</f>
        <v>100</v>
      </c>
      <c r="X515" s="137">
        <f>IF(AND(X$3&gt;=$K515,X$3&lt;$L515),100*$AM515,0)</f>
        <v>100</v>
      </c>
      <c r="Y515" s="137">
        <f>IF(AND(Y$3&gt;=$K515,Y$3&lt;$L515),100*$AM515,0)</f>
        <v>100</v>
      </c>
      <c r="Z515" s="137">
        <f>IF(AND(Z$3&gt;=$K515,Z$3&lt;$L515),100*$AM515,0)</f>
        <v>100</v>
      </c>
      <c r="AA515" s="137">
        <f>IF(AND(AA$3&gt;=$K515,AA$3&lt;$L515),100*$AM515,0)</f>
        <v>100</v>
      </c>
      <c r="AB515" s="137">
        <f>IF(AND(AB$3&gt;=$K515,AB$3&lt;$L515),100*$AM515,0)</f>
        <v>100</v>
      </c>
      <c r="AC515" s="137">
        <f>IF(AND(AC$3&gt;=$K515,AC$3&lt;$L515),100*$AM515,0)</f>
        <v>100</v>
      </c>
      <c r="AD515" s="137">
        <f>IF(AND(AD$3&gt;=$K515,AD$3&lt;$L515),100*$AM515,0)</f>
        <v>0</v>
      </c>
      <c r="AE515" s="137">
        <f>IF(AND(AE$3&gt;=$K515,AE$3&lt;$L515),100*$AM515,0)</f>
        <v>0</v>
      </c>
      <c r="AF515" s="137">
        <f>IF(AND(AF$3&gt;=$K515,AF$3&lt;$L515),100*$AM515,0)</f>
        <v>0</v>
      </c>
      <c r="AG515" s="137">
        <f>IF(AND(AG$3&gt;=$K515,AG$3&lt;$L515),100*$AM515,0)</f>
        <v>0</v>
      </c>
      <c r="AH515" s="137">
        <f>IF(AND(AH$3&gt;=$K515,AH$3&lt;$L515),100*$AM515,0)</f>
        <v>0</v>
      </c>
      <c r="AI515" s="137">
        <f>IF(AND(AI$3&gt;=$K515,AI$3&lt;$L515),100*$AM515,0)</f>
        <v>0</v>
      </c>
      <c r="AJ515" s="137">
        <f>IF(AND(AJ$3&gt;=$K515,AJ$3&lt;$L515),100*$AM515,0)</f>
        <v>0</v>
      </c>
      <c r="AK515" s="136">
        <f ca="1">IF(AND(AND($AK$3&lt;=B515,B515&lt;=$AK$1),B515&lt;&gt;""),1,0)</f>
        <v>1</v>
      </c>
      <c r="AL515" s="136">
        <f t="shared" si="8"/>
        <v>1</v>
      </c>
      <c r="AM515" s="136">
        <v>1</v>
      </c>
    </row>
    <row r="516" spans="1:39" ht="75">
      <c r="A516" s="148">
        <v>875</v>
      </c>
      <c r="B516" s="149">
        <v>46070</v>
      </c>
      <c r="C516" s="150">
        <v>9</v>
      </c>
      <c r="D516" s="150">
        <v>17</v>
      </c>
      <c r="E516" s="153" t="s">
        <v>43</v>
      </c>
      <c r="F516" s="156" t="s">
        <v>38</v>
      </c>
      <c r="G516" s="156" t="s">
        <v>493</v>
      </c>
      <c r="H516" s="138" t="str">
        <f>IF(OR(G516="中止",G516="取消"),"998",IF(ISNA(MATCH($E516,施設情報!$B$2:$B$96,0)),"999",INDEX(施設情報!$C$2:$C$96,MATCH($E516,施設情報!$B$2:$B$96,0))))</f>
        <v>998</v>
      </c>
      <c r="I516" s="139">
        <f>B516</f>
        <v>46070</v>
      </c>
      <c r="J516" s="137" t="str">
        <f>H516&amp;"-"&amp;I516</f>
        <v>998-46070</v>
      </c>
      <c r="K516" s="137">
        <f>C516/24</f>
        <v>0.375</v>
      </c>
      <c r="L516" s="137">
        <f>D516/24</f>
        <v>0.70833333333333337</v>
      </c>
      <c r="M516" s="137">
        <f>IF(AND(M$3&gt;=$K516,M$3&lt;$L516),100*$AM516,0)</f>
        <v>0</v>
      </c>
      <c r="N516" s="137">
        <f>IF(AND(N$3&gt;=$K516,N$3&lt;$L516),100*$AM516,0)</f>
        <v>0</v>
      </c>
      <c r="O516" s="137">
        <f>IF(AND(O$3&gt;=$K516,O$3&lt;$L516),100*$AM516,0)</f>
        <v>0</v>
      </c>
      <c r="P516" s="137">
        <f>IF(AND(P$3&gt;=$K516,P$3&lt;$L516),100*$AM516,0)</f>
        <v>0</v>
      </c>
      <c r="Q516" s="137">
        <f>IF(AND(Q$3&gt;=$K516,Q$3&lt;$L516),100*$AM516,0)</f>
        <v>0</v>
      </c>
      <c r="R516" s="137">
        <f>IF(AND(R$3&gt;=$K516,R$3&lt;$L516),100*$AM516,0)</f>
        <v>0</v>
      </c>
      <c r="S516" s="137">
        <f>IF(AND(S$3&gt;=$K516,S$3&lt;$L516),100*$AM516,0)</f>
        <v>0</v>
      </c>
      <c r="T516" s="137">
        <f>IF(AND(T$3&gt;=$K516,T$3&lt;$L516),100*$AM516,0)</f>
        <v>0</v>
      </c>
      <c r="U516" s="137">
        <f>IF(AND(U$3&gt;=$K516,U$3&lt;$L516),100*$AM516,0)</f>
        <v>0</v>
      </c>
      <c r="V516" s="137">
        <f>IF(AND(V$3&gt;=$K516,V$3&lt;$L516),100*$AM516,0)</f>
        <v>100</v>
      </c>
      <c r="W516" s="137">
        <f>IF(AND(W$3&gt;=$K516,W$3&lt;$L516),100*$AM516,0)</f>
        <v>100</v>
      </c>
      <c r="X516" s="137">
        <f>IF(AND(X$3&gt;=$K516,X$3&lt;$L516),100*$AM516,0)</f>
        <v>100</v>
      </c>
      <c r="Y516" s="137">
        <f>IF(AND(Y$3&gt;=$K516,Y$3&lt;$L516),100*$AM516,0)</f>
        <v>100</v>
      </c>
      <c r="Z516" s="137">
        <f>IF(AND(Z$3&gt;=$K516,Z$3&lt;$L516),100*$AM516,0)</f>
        <v>100</v>
      </c>
      <c r="AA516" s="137">
        <f>IF(AND(AA$3&gt;=$K516,AA$3&lt;$L516),100*$AM516,0)</f>
        <v>100</v>
      </c>
      <c r="AB516" s="137">
        <f>IF(AND(AB$3&gt;=$K516,AB$3&lt;$L516),100*$AM516,0)</f>
        <v>100</v>
      </c>
      <c r="AC516" s="137">
        <f>IF(AND(AC$3&gt;=$K516,AC$3&lt;$L516),100*$AM516,0)</f>
        <v>100</v>
      </c>
      <c r="AD516" s="137">
        <f>IF(AND(AD$3&gt;=$K516,AD$3&lt;$L516),100*$AM516,0)</f>
        <v>0</v>
      </c>
      <c r="AE516" s="137">
        <f>IF(AND(AE$3&gt;=$K516,AE$3&lt;$L516),100*$AM516,0)</f>
        <v>0</v>
      </c>
      <c r="AF516" s="137">
        <f>IF(AND(AF$3&gt;=$K516,AF$3&lt;$L516),100*$AM516,0)</f>
        <v>0</v>
      </c>
      <c r="AG516" s="137">
        <f>IF(AND(AG$3&gt;=$K516,AG$3&lt;$L516),100*$AM516,0)</f>
        <v>0</v>
      </c>
      <c r="AH516" s="137">
        <f>IF(AND(AH$3&gt;=$K516,AH$3&lt;$L516),100*$AM516,0)</f>
        <v>0</v>
      </c>
      <c r="AI516" s="137">
        <f>IF(AND(AI$3&gt;=$K516,AI$3&lt;$L516),100*$AM516,0)</f>
        <v>0</v>
      </c>
      <c r="AJ516" s="137">
        <f>IF(AND(AJ$3&gt;=$K516,AJ$3&lt;$L516),100*$AM516,0)</f>
        <v>0</v>
      </c>
      <c r="AK516" s="136">
        <f ca="1">IF(AND(AND($AK$3&lt;=B516,B516&lt;=$AK$1),B516&lt;&gt;""),1,0)</f>
        <v>1</v>
      </c>
      <c r="AL516" s="136">
        <f t="shared" si="8"/>
        <v>1</v>
      </c>
      <c r="AM516" s="136">
        <v>1</v>
      </c>
    </row>
    <row r="517" spans="1:39" ht="37.5">
      <c r="A517" s="148">
        <v>876</v>
      </c>
      <c r="B517" s="149">
        <v>46070</v>
      </c>
      <c r="C517" s="150">
        <v>9</v>
      </c>
      <c r="D517" s="150">
        <v>17</v>
      </c>
      <c r="E517" s="153" t="s">
        <v>509</v>
      </c>
      <c r="F517" s="156" t="s">
        <v>38</v>
      </c>
      <c r="G517" s="156" t="s">
        <v>493</v>
      </c>
      <c r="H517" s="138" t="str">
        <f>IF(OR(G517="中止",G517="取消"),"998",IF(ISNA(MATCH($E517,施設情報!$B$2:$B$96,0)),"999",INDEX(施設情報!$C$2:$C$96,MATCH($E517,施設情報!$B$2:$B$96,0))))</f>
        <v>998</v>
      </c>
      <c r="I517" s="139">
        <f>B517</f>
        <v>46070</v>
      </c>
      <c r="J517" s="137" t="str">
        <f>H517&amp;"-"&amp;I517</f>
        <v>998-46070</v>
      </c>
      <c r="K517" s="137">
        <f>C517/24</f>
        <v>0.375</v>
      </c>
      <c r="L517" s="137">
        <f>D517/24</f>
        <v>0.70833333333333337</v>
      </c>
      <c r="M517" s="137">
        <f>IF(AND(M$3&gt;=$K517,M$3&lt;$L517),100*$AM517,0)</f>
        <v>0</v>
      </c>
      <c r="N517" s="137">
        <f>IF(AND(N$3&gt;=$K517,N$3&lt;$L517),100*$AM517,0)</f>
        <v>0</v>
      </c>
      <c r="O517" s="137">
        <f>IF(AND(O$3&gt;=$K517,O$3&lt;$L517),100*$AM517,0)</f>
        <v>0</v>
      </c>
      <c r="P517" s="137">
        <f>IF(AND(P$3&gt;=$K517,P$3&lt;$L517),100*$AM517,0)</f>
        <v>0</v>
      </c>
      <c r="Q517" s="137">
        <f>IF(AND(Q$3&gt;=$K517,Q$3&lt;$L517),100*$AM517,0)</f>
        <v>0</v>
      </c>
      <c r="R517" s="137">
        <f>IF(AND(R$3&gt;=$K517,R$3&lt;$L517),100*$AM517,0)</f>
        <v>0</v>
      </c>
      <c r="S517" s="137">
        <f>IF(AND(S$3&gt;=$K517,S$3&lt;$L517),100*$AM517,0)</f>
        <v>0</v>
      </c>
      <c r="T517" s="137">
        <f>IF(AND(T$3&gt;=$K517,T$3&lt;$L517),100*$AM517,0)</f>
        <v>0</v>
      </c>
      <c r="U517" s="137">
        <f>IF(AND(U$3&gt;=$K517,U$3&lt;$L517),100*$AM517,0)</f>
        <v>0</v>
      </c>
      <c r="V517" s="137">
        <f>IF(AND(V$3&gt;=$K517,V$3&lt;$L517),100*$AM517,0)</f>
        <v>100</v>
      </c>
      <c r="W517" s="137">
        <f>IF(AND(W$3&gt;=$K517,W$3&lt;$L517),100*$AM517,0)</f>
        <v>100</v>
      </c>
      <c r="X517" s="137">
        <f>IF(AND(X$3&gt;=$K517,X$3&lt;$L517),100*$AM517,0)</f>
        <v>100</v>
      </c>
      <c r="Y517" s="137">
        <f>IF(AND(Y$3&gt;=$K517,Y$3&lt;$L517),100*$AM517,0)</f>
        <v>100</v>
      </c>
      <c r="Z517" s="137">
        <f>IF(AND(Z$3&gt;=$K517,Z$3&lt;$L517),100*$AM517,0)</f>
        <v>100</v>
      </c>
      <c r="AA517" s="137">
        <f>IF(AND(AA$3&gt;=$K517,AA$3&lt;$L517),100*$AM517,0)</f>
        <v>100</v>
      </c>
      <c r="AB517" s="137">
        <f>IF(AND(AB$3&gt;=$K517,AB$3&lt;$L517),100*$AM517,0)</f>
        <v>100</v>
      </c>
      <c r="AC517" s="137">
        <f>IF(AND(AC$3&gt;=$K517,AC$3&lt;$L517),100*$AM517,0)</f>
        <v>100</v>
      </c>
      <c r="AD517" s="137">
        <f>IF(AND(AD$3&gt;=$K517,AD$3&lt;$L517),100*$AM517,0)</f>
        <v>0</v>
      </c>
      <c r="AE517" s="137">
        <f>IF(AND(AE$3&gt;=$K517,AE$3&lt;$L517),100*$AM517,0)</f>
        <v>0</v>
      </c>
      <c r="AF517" s="137">
        <f>IF(AND(AF$3&gt;=$K517,AF$3&lt;$L517),100*$AM517,0)</f>
        <v>0</v>
      </c>
      <c r="AG517" s="137">
        <f>IF(AND(AG$3&gt;=$K517,AG$3&lt;$L517),100*$AM517,0)</f>
        <v>0</v>
      </c>
      <c r="AH517" s="137">
        <f>IF(AND(AH$3&gt;=$K517,AH$3&lt;$L517),100*$AM517,0)</f>
        <v>0</v>
      </c>
      <c r="AI517" s="137">
        <f>IF(AND(AI$3&gt;=$K517,AI$3&lt;$L517),100*$AM517,0)</f>
        <v>0</v>
      </c>
      <c r="AJ517" s="137">
        <f>IF(AND(AJ$3&gt;=$K517,AJ$3&lt;$L517),100*$AM517,0)</f>
        <v>0</v>
      </c>
      <c r="AK517" s="136">
        <f ca="1">IF(AND(AND($AK$3&lt;=B517,B517&lt;=$AK$1),B517&lt;&gt;""),1,0)</f>
        <v>1</v>
      </c>
      <c r="AL517" s="136">
        <f t="shared" ref="AL517:AL580" si="9">IF(OR(F517="工事・メンテ（共用可）",F517="要調整"),0.5,IF(F517="ヘリ訓練日",0.4,1))</f>
        <v>1</v>
      </c>
      <c r="AM517" s="136">
        <v>1</v>
      </c>
    </row>
    <row r="518" spans="1:39" ht="75">
      <c r="A518" s="148">
        <v>920</v>
      </c>
      <c r="B518" s="149">
        <v>46070</v>
      </c>
      <c r="C518" s="150">
        <v>8</v>
      </c>
      <c r="D518" s="150">
        <v>12</v>
      </c>
      <c r="E518" s="153" t="s">
        <v>41</v>
      </c>
      <c r="F518" s="156" t="s">
        <v>96</v>
      </c>
      <c r="G518" s="156" t="s">
        <v>493</v>
      </c>
      <c r="H518" s="138" t="str">
        <f>IF(OR(G518="中止",G518="取消"),"998",IF(ISNA(MATCH($E518,施設情報!$B$2:$B$96,0)),"999",INDEX(施設情報!$C$2:$C$96,MATCH($E518,施設情報!$B$2:$B$96,0))))</f>
        <v>998</v>
      </c>
      <c r="I518" s="139">
        <f>B518</f>
        <v>46070</v>
      </c>
      <c r="J518" s="137" t="str">
        <f>H518&amp;"-"&amp;I518</f>
        <v>998-46070</v>
      </c>
      <c r="K518" s="137">
        <f>C518/24</f>
        <v>0.33333333333333331</v>
      </c>
      <c r="L518" s="137">
        <f>D518/24</f>
        <v>0.5</v>
      </c>
      <c r="M518" s="137">
        <f>IF(AND(M$3&gt;=$K518,M$3&lt;$L518),100*$AM518,0)</f>
        <v>0</v>
      </c>
      <c r="N518" s="137">
        <f>IF(AND(N$3&gt;=$K518,N$3&lt;$L518),100*$AM518,0)</f>
        <v>0</v>
      </c>
      <c r="O518" s="137">
        <f>IF(AND(O$3&gt;=$K518,O$3&lt;$L518),100*$AM518,0)</f>
        <v>0</v>
      </c>
      <c r="P518" s="137">
        <f>IF(AND(P$3&gt;=$K518,P$3&lt;$L518),100*$AM518,0)</f>
        <v>0</v>
      </c>
      <c r="Q518" s="137">
        <f>IF(AND(Q$3&gt;=$K518,Q$3&lt;$L518),100*$AM518,0)</f>
        <v>0</v>
      </c>
      <c r="R518" s="137">
        <f>IF(AND(R$3&gt;=$K518,R$3&lt;$L518),100*$AM518,0)</f>
        <v>0</v>
      </c>
      <c r="S518" s="137">
        <f>IF(AND(S$3&gt;=$K518,S$3&lt;$L518),100*$AM518,0)</f>
        <v>0</v>
      </c>
      <c r="T518" s="137">
        <f>IF(AND(T$3&gt;=$K518,T$3&lt;$L518),100*$AM518,0)</f>
        <v>0</v>
      </c>
      <c r="U518" s="137">
        <f>IF(AND(U$3&gt;=$K518,U$3&lt;$L518),100*$AM518,0)</f>
        <v>100</v>
      </c>
      <c r="V518" s="137">
        <f>IF(AND(V$3&gt;=$K518,V$3&lt;$L518),100*$AM518,0)</f>
        <v>100</v>
      </c>
      <c r="W518" s="137">
        <f>IF(AND(W$3&gt;=$K518,W$3&lt;$L518),100*$AM518,0)</f>
        <v>100</v>
      </c>
      <c r="X518" s="137">
        <f>IF(AND(X$3&gt;=$K518,X$3&lt;$L518),100*$AM518,0)</f>
        <v>100</v>
      </c>
      <c r="Y518" s="137">
        <f>IF(AND(Y$3&gt;=$K518,Y$3&lt;$L518),100*$AM518,0)</f>
        <v>0</v>
      </c>
      <c r="Z518" s="137">
        <f>IF(AND(Z$3&gt;=$K518,Z$3&lt;$L518),100*$AM518,0)</f>
        <v>0</v>
      </c>
      <c r="AA518" s="137">
        <f>IF(AND(AA$3&gt;=$K518,AA$3&lt;$L518),100*$AM518,0)</f>
        <v>0</v>
      </c>
      <c r="AB518" s="137">
        <f>IF(AND(AB$3&gt;=$K518,AB$3&lt;$L518),100*$AM518,0)</f>
        <v>0</v>
      </c>
      <c r="AC518" s="137">
        <f>IF(AND(AC$3&gt;=$K518,AC$3&lt;$L518),100*$AM518,0)</f>
        <v>0</v>
      </c>
      <c r="AD518" s="137">
        <f>IF(AND(AD$3&gt;=$K518,AD$3&lt;$L518),100*$AM518,0)</f>
        <v>0</v>
      </c>
      <c r="AE518" s="137">
        <f>IF(AND(AE$3&gt;=$K518,AE$3&lt;$L518),100*$AM518,0)</f>
        <v>0</v>
      </c>
      <c r="AF518" s="137">
        <f>IF(AND(AF$3&gt;=$K518,AF$3&lt;$L518),100*$AM518,0)</f>
        <v>0</v>
      </c>
      <c r="AG518" s="137">
        <f>IF(AND(AG$3&gt;=$K518,AG$3&lt;$L518),100*$AM518,0)</f>
        <v>0</v>
      </c>
      <c r="AH518" s="137">
        <f>IF(AND(AH$3&gt;=$K518,AH$3&lt;$L518),100*$AM518,0)</f>
        <v>0</v>
      </c>
      <c r="AI518" s="137">
        <f>IF(AND(AI$3&gt;=$K518,AI$3&lt;$L518),100*$AM518,0)</f>
        <v>0</v>
      </c>
      <c r="AJ518" s="137">
        <f>IF(AND(AJ$3&gt;=$K518,AJ$3&lt;$L518),100*$AM518,0)</f>
        <v>0</v>
      </c>
      <c r="AK518" s="136">
        <f ca="1">IF(AND(AND($AK$3&lt;=B518,B518&lt;=$AK$1),B518&lt;&gt;""),1,0)</f>
        <v>1</v>
      </c>
      <c r="AL518" s="136">
        <f t="shared" si="9"/>
        <v>1</v>
      </c>
      <c r="AM518" s="136">
        <v>1</v>
      </c>
    </row>
    <row r="519" spans="1:39" ht="93.75">
      <c r="A519" s="148">
        <v>921</v>
      </c>
      <c r="B519" s="149">
        <v>46070</v>
      </c>
      <c r="C519" s="150">
        <v>8</v>
      </c>
      <c r="D519" s="150">
        <v>12</v>
      </c>
      <c r="E519" s="153" t="s">
        <v>42</v>
      </c>
      <c r="F519" s="156" t="s">
        <v>96</v>
      </c>
      <c r="G519" s="156" t="s">
        <v>493</v>
      </c>
      <c r="H519" s="138" t="str">
        <f>IF(OR(G519="中止",G519="取消"),"998",IF(ISNA(MATCH($E519,施設情報!$B$2:$B$96,0)),"999",INDEX(施設情報!$C$2:$C$96,MATCH($E519,施設情報!$B$2:$B$96,0))))</f>
        <v>998</v>
      </c>
      <c r="I519" s="139">
        <f>B519</f>
        <v>46070</v>
      </c>
      <c r="J519" s="137" t="str">
        <f>H519&amp;"-"&amp;I519</f>
        <v>998-46070</v>
      </c>
      <c r="K519" s="137">
        <f>C519/24</f>
        <v>0.33333333333333331</v>
      </c>
      <c r="L519" s="137">
        <f>D519/24</f>
        <v>0.5</v>
      </c>
      <c r="M519" s="137">
        <f>IF(AND(M$3&gt;=$K519,M$3&lt;$L519),100*$AM519,0)</f>
        <v>0</v>
      </c>
      <c r="N519" s="137">
        <f>IF(AND(N$3&gt;=$K519,N$3&lt;$L519),100*$AM519,0)</f>
        <v>0</v>
      </c>
      <c r="O519" s="137">
        <f>IF(AND(O$3&gt;=$K519,O$3&lt;$L519),100*$AM519,0)</f>
        <v>0</v>
      </c>
      <c r="P519" s="137">
        <f>IF(AND(P$3&gt;=$K519,P$3&lt;$L519),100*$AM519,0)</f>
        <v>0</v>
      </c>
      <c r="Q519" s="137">
        <f>IF(AND(Q$3&gt;=$K519,Q$3&lt;$L519),100*$AM519,0)</f>
        <v>0</v>
      </c>
      <c r="R519" s="137">
        <f>IF(AND(R$3&gt;=$K519,R$3&lt;$L519),100*$AM519,0)</f>
        <v>0</v>
      </c>
      <c r="S519" s="137">
        <f>IF(AND(S$3&gt;=$K519,S$3&lt;$L519),100*$AM519,0)</f>
        <v>0</v>
      </c>
      <c r="T519" s="137">
        <f>IF(AND(T$3&gt;=$K519,T$3&lt;$L519),100*$AM519,0)</f>
        <v>0</v>
      </c>
      <c r="U519" s="137">
        <f>IF(AND(U$3&gt;=$K519,U$3&lt;$L519),100*$AM519,0)</f>
        <v>100</v>
      </c>
      <c r="V519" s="137">
        <f>IF(AND(V$3&gt;=$K519,V$3&lt;$L519),100*$AM519,0)</f>
        <v>100</v>
      </c>
      <c r="W519" s="137">
        <f>IF(AND(W$3&gt;=$K519,W$3&lt;$L519),100*$AM519,0)</f>
        <v>100</v>
      </c>
      <c r="X519" s="137">
        <f>IF(AND(X$3&gt;=$K519,X$3&lt;$L519),100*$AM519,0)</f>
        <v>100</v>
      </c>
      <c r="Y519" s="137">
        <f>IF(AND(Y$3&gt;=$K519,Y$3&lt;$L519),100*$AM519,0)</f>
        <v>0</v>
      </c>
      <c r="Z519" s="137">
        <f>IF(AND(Z$3&gt;=$K519,Z$3&lt;$L519),100*$AM519,0)</f>
        <v>0</v>
      </c>
      <c r="AA519" s="137">
        <f>IF(AND(AA$3&gt;=$K519,AA$3&lt;$L519),100*$AM519,0)</f>
        <v>0</v>
      </c>
      <c r="AB519" s="137">
        <f>IF(AND(AB$3&gt;=$K519,AB$3&lt;$L519),100*$AM519,0)</f>
        <v>0</v>
      </c>
      <c r="AC519" s="137">
        <f>IF(AND(AC$3&gt;=$K519,AC$3&lt;$L519),100*$AM519,0)</f>
        <v>0</v>
      </c>
      <c r="AD519" s="137">
        <f>IF(AND(AD$3&gt;=$K519,AD$3&lt;$L519),100*$AM519,0)</f>
        <v>0</v>
      </c>
      <c r="AE519" s="137">
        <f>IF(AND(AE$3&gt;=$K519,AE$3&lt;$L519),100*$AM519,0)</f>
        <v>0</v>
      </c>
      <c r="AF519" s="137">
        <f>IF(AND(AF$3&gt;=$K519,AF$3&lt;$L519),100*$AM519,0)</f>
        <v>0</v>
      </c>
      <c r="AG519" s="137">
        <f>IF(AND(AG$3&gt;=$K519,AG$3&lt;$L519),100*$AM519,0)</f>
        <v>0</v>
      </c>
      <c r="AH519" s="137">
        <f>IF(AND(AH$3&gt;=$K519,AH$3&lt;$L519),100*$AM519,0)</f>
        <v>0</v>
      </c>
      <c r="AI519" s="137">
        <f>IF(AND(AI$3&gt;=$K519,AI$3&lt;$L519),100*$AM519,0)</f>
        <v>0</v>
      </c>
      <c r="AJ519" s="137">
        <f>IF(AND(AJ$3&gt;=$K519,AJ$3&lt;$L519),100*$AM519,0)</f>
        <v>0</v>
      </c>
      <c r="AK519" s="136">
        <f ca="1">IF(AND(AND($AK$3&lt;=B519,B519&lt;=$AK$1),B519&lt;&gt;""),1,0)</f>
        <v>1</v>
      </c>
      <c r="AL519" s="136">
        <f t="shared" si="9"/>
        <v>1</v>
      </c>
      <c r="AM519" s="136">
        <v>1</v>
      </c>
    </row>
    <row r="520" spans="1:39" ht="75">
      <c r="A520" s="148">
        <v>922</v>
      </c>
      <c r="B520" s="149">
        <v>46070</v>
      </c>
      <c r="C520" s="150">
        <v>8</v>
      </c>
      <c r="D520" s="150">
        <v>12</v>
      </c>
      <c r="E520" s="153" t="s">
        <v>43</v>
      </c>
      <c r="F520" s="156" t="s">
        <v>96</v>
      </c>
      <c r="G520" s="156" t="s">
        <v>493</v>
      </c>
      <c r="H520" s="138" t="str">
        <f>IF(OR(G520="中止",G520="取消"),"998",IF(ISNA(MATCH($E520,施設情報!$B$2:$B$96,0)),"999",INDEX(施設情報!$C$2:$C$96,MATCH($E520,施設情報!$B$2:$B$96,0))))</f>
        <v>998</v>
      </c>
      <c r="I520" s="139">
        <f>B520</f>
        <v>46070</v>
      </c>
      <c r="J520" s="137" t="str">
        <f>H520&amp;"-"&amp;I520</f>
        <v>998-46070</v>
      </c>
      <c r="K520" s="137">
        <f>C520/24</f>
        <v>0.33333333333333331</v>
      </c>
      <c r="L520" s="137">
        <f>D520/24</f>
        <v>0.5</v>
      </c>
      <c r="M520" s="137">
        <f>IF(AND(M$3&gt;=$K520,M$3&lt;$L520),100*$AM520,0)</f>
        <v>0</v>
      </c>
      <c r="N520" s="137">
        <f>IF(AND(N$3&gt;=$K520,N$3&lt;$L520),100*$AM520,0)</f>
        <v>0</v>
      </c>
      <c r="O520" s="137">
        <f>IF(AND(O$3&gt;=$K520,O$3&lt;$L520),100*$AM520,0)</f>
        <v>0</v>
      </c>
      <c r="P520" s="137">
        <f>IF(AND(P$3&gt;=$K520,P$3&lt;$L520),100*$AM520,0)</f>
        <v>0</v>
      </c>
      <c r="Q520" s="137">
        <f>IF(AND(Q$3&gt;=$K520,Q$3&lt;$L520),100*$AM520,0)</f>
        <v>0</v>
      </c>
      <c r="R520" s="137">
        <f>IF(AND(R$3&gt;=$K520,R$3&lt;$L520),100*$AM520,0)</f>
        <v>0</v>
      </c>
      <c r="S520" s="137">
        <f>IF(AND(S$3&gt;=$K520,S$3&lt;$L520),100*$AM520,0)</f>
        <v>0</v>
      </c>
      <c r="T520" s="137">
        <f>IF(AND(T$3&gt;=$K520,T$3&lt;$L520),100*$AM520,0)</f>
        <v>0</v>
      </c>
      <c r="U520" s="137">
        <f>IF(AND(U$3&gt;=$K520,U$3&lt;$L520),100*$AM520,0)</f>
        <v>100</v>
      </c>
      <c r="V520" s="137">
        <f>IF(AND(V$3&gt;=$K520,V$3&lt;$L520),100*$AM520,0)</f>
        <v>100</v>
      </c>
      <c r="W520" s="137">
        <f>IF(AND(W$3&gt;=$K520,W$3&lt;$L520),100*$AM520,0)</f>
        <v>100</v>
      </c>
      <c r="X520" s="137">
        <f>IF(AND(X$3&gt;=$K520,X$3&lt;$L520),100*$AM520,0)</f>
        <v>100</v>
      </c>
      <c r="Y520" s="137">
        <f>IF(AND(Y$3&gt;=$K520,Y$3&lt;$L520),100*$AM520,0)</f>
        <v>0</v>
      </c>
      <c r="Z520" s="137">
        <f>IF(AND(Z$3&gt;=$K520,Z$3&lt;$L520),100*$AM520,0)</f>
        <v>0</v>
      </c>
      <c r="AA520" s="137">
        <f>IF(AND(AA$3&gt;=$K520,AA$3&lt;$L520),100*$AM520,0)</f>
        <v>0</v>
      </c>
      <c r="AB520" s="137">
        <f>IF(AND(AB$3&gt;=$K520,AB$3&lt;$L520),100*$AM520,0)</f>
        <v>0</v>
      </c>
      <c r="AC520" s="137">
        <f>IF(AND(AC$3&gt;=$K520,AC$3&lt;$L520),100*$AM520,0)</f>
        <v>0</v>
      </c>
      <c r="AD520" s="137">
        <f>IF(AND(AD$3&gt;=$K520,AD$3&lt;$L520),100*$AM520,0)</f>
        <v>0</v>
      </c>
      <c r="AE520" s="137">
        <f>IF(AND(AE$3&gt;=$K520,AE$3&lt;$L520),100*$AM520,0)</f>
        <v>0</v>
      </c>
      <c r="AF520" s="137">
        <f>IF(AND(AF$3&gt;=$K520,AF$3&lt;$L520),100*$AM520,0)</f>
        <v>0</v>
      </c>
      <c r="AG520" s="137">
        <f>IF(AND(AG$3&gt;=$K520,AG$3&lt;$L520),100*$AM520,0)</f>
        <v>0</v>
      </c>
      <c r="AH520" s="137">
        <f>IF(AND(AH$3&gt;=$K520,AH$3&lt;$L520),100*$AM520,0)</f>
        <v>0</v>
      </c>
      <c r="AI520" s="137">
        <f>IF(AND(AI$3&gt;=$K520,AI$3&lt;$L520),100*$AM520,0)</f>
        <v>0</v>
      </c>
      <c r="AJ520" s="137">
        <f>IF(AND(AJ$3&gt;=$K520,AJ$3&lt;$L520),100*$AM520,0)</f>
        <v>0</v>
      </c>
      <c r="AK520" s="136">
        <f ca="1">IF(AND(AND($AK$3&lt;=B520,B520&lt;=$AK$1),B520&lt;&gt;""),1,0)</f>
        <v>1</v>
      </c>
      <c r="AL520" s="136">
        <f t="shared" si="9"/>
        <v>1</v>
      </c>
      <c r="AM520" s="136">
        <v>1</v>
      </c>
    </row>
    <row r="521" spans="1:39" ht="37.5">
      <c r="A521" s="148">
        <v>923</v>
      </c>
      <c r="B521" s="149">
        <v>46070</v>
      </c>
      <c r="C521" s="150">
        <v>8</v>
      </c>
      <c r="D521" s="150">
        <v>12</v>
      </c>
      <c r="E521" s="153" t="s">
        <v>88</v>
      </c>
      <c r="F521" s="156" t="s">
        <v>96</v>
      </c>
      <c r="G521" s="156" t="s">
        <v>493</v>
      </c>
      <c r="H521" s="138" t="str">
        <f>IF(OR(G521="中止",G521="取消"),"998",IF(ISNA(MATCH($E521,施設情報!$B$2:$B$96,0)),"999",INDEX(施設情報!$C$2:$C$96,MATCH($E521,施設情報!$B$2:$B$96,0))))</f>
        <v>998</v>
      </c>
      <c r="I521" s="139">
        <f>B521</f>
        <v>46070</v>
      </c>
      <c r="J521" s="137" t="str">
        <f>H521&amp;"-"&amp;I521</f>
        <v>998-46070</v>
      </c>
      <c r="K521" s="137">
        <f>C521/24</f>
        <v>0.33333333333333331</v>
      </c>
      <c r="L521" s="137">
        <f>D521/24</f>
        <v>0.5</v>
      </c>
      <c r="M521" s="137">
        <f>IF(AND(M$3&gt;=$K521,M$3&lt;$L521),100*$AM521,0)</f>
        <v>0</v>
      </c>
      <c r="N521" s="137">
        <f>IF(AND(N$3&gt;=$K521,N$3&lt;$L521),100*$AM521,0)</f>
        <v>0</v>
      </c>
      <c r="O521" s="137">
        <f>IF(AND(O$3&gt;=$K521,O$3&lt;$L521),100*$AM521,0)</f>
        <v>0</v>
      </c>
      <c r="P521" s="137">
        <f>IF(AND(P$3&gt;=$K521,P$3&lt;$L521),100*$AM521,0)</f>
        <v>0</v>
      </c>
      <c r="Q521" s="137">
        <f>IF(AND(Q$3&gt;=$K521,Q$3&lt;$L521),100*$AM521,0)</f>
        <v>0</v>
      </c>
      <c r="R521" s="137">
        <f>IF(AND(R$3&gt;=$K521,R$3&lt;$L521),100*$AM521,0)</f>
        <v>0</v>
      </c>
      <c r="S521" s="137">
        <f>IF(AND(S$3&gt;=$K521,S$3&lt;$L521),100*$AM521,0)</f>
        <v>0</v>
      </c>
      <c r="T521" s="137">
        <f>IF(AND(T$3&gt;=$K521,T$3&lt;$L521),100*$AM521,0)</f>
        <v>0</v>
      </c>
      <c r="U521" s="137">
        <f>IF(AND(U$3&gt;=$K521,U$3&lt;$L521),100*$AM521,0)</f>
        <v>100</v>
      </c>
      <c r="V521" s="137">
        <f>IF(AND(V$3&gt;=$K521,V$3&lt;$L521),100*$AM521,0)</f>
        <v>100</v>
      </c>
      <c r="W521" s="137">
        <f>IF(AND(W$3&gt;=$K521,W$3&lt;$L521),100*$AM521,0)</f>
        <v>100</v>
      </c>
      <c r="X521" s="137">
        <f>IF(AND(X$3&gt;=$K521,X$3&lt;$L521),100*$AM521,0)</f>
        <v>100</v>
      </c>
      <c r="Y521" s="137">
        <f>IF(AND(Y$3&gt;=$K521,Y$3&lt;$L521),100*$AM521,0)</f>
        <v>0</v>
      </c>
      <c r="Z521" s="137">
        <f>IF(AND(Z$3&gt;=$K521,Z$3&lt;$L521),100*$AM521,0)</f>
        <v>0</v>
      </c>
      <c r="AA521" s="137">
        <f>IF(AND(AA$3&gt;=$K521,AA$3&lt;$L521),100*$AM521,0)</f>
        <v>0</v>
      </c>
      <c r="AB521" s="137">
        <f>IF(AND(AB$3&gt;=$K521,AB$3&lt;$L521),100*$AM521,0)</f>
        <v>0</v>
      </c>
      <c r="AC521" s="137">
        <f>IF(AND(AC$3&gt;=$K521,AC$3&lt;$L521),100*$AM521,0)</f>
        <v>0</v>
      </c>
      <c r="AD521" s="137">
        <f>IF(AND(AD$3&gt;=$K521,AD$3&lt;$L521),100*$AM521,0)</f>
        <v>0</v>
      </c>
      <c r="AE521" s="137">
        <f>IF(AND(AE$3&gt;=$K521,AE$3&lt;$L521),100*$AM521,0)</f>
        <v>0</v>
      </c>
      <c r="AF521" s="137">
        <f>IF(AND(AF$3&gt;=$K521,AF$3&lt;$L521),100*$AM521,0)</f>
        <v>0</v>
      </c>
      <c r="AG521" s="137">
        <f>IF(AND(AG$3&gt;=$K521,AG$3&lt;$L521),100*$AM521,0)</f>
        <v>0</v>
      </c>
      <c r="AH521" s="137">
        <f>IF(AND(AH$3&gt;=$K521,AH$3&lt;$L521),100*$AM521,0)</f>
        <v>0</v>
      </c>
      <c r="AI521" s="137">
        <f>IF(AND(AI$3&gt;=$K521,AI$3&lt;$L521),100*$AM521,0)</f>
        <v>0</v>
      </c>
      <c r="AJ521" s="137">
        <f>IF(AND(AJ$3&gt;=$K521,AJ$3&lt;$L521),100*$AM521,0)</f>
        <v>0</v>
      </c>
      <c r="AK521" s="136">
        <f ca="1">IF(AND(AND($AK$3&lt;=B521,B521&lt;=$AK$1),B521&lt;&gt;""),1,0)</f>
        <v>1</v>
      </c>
      <c r="AL521" s="136">
        <f t="shared" si="9"/>
        <v>1</v>
      </c>
      <c r="AM521" s="136">
        <v>1</v>
      </c>
    </row>
    <row r="522" spans="1:39" ht="37.5">
      <c r="A522" s="148">
        <v>924</v>
      </c>
      <c r="B522" s="149">
        <v>46070</v>
      </c>
      <c r="C522" s="150">
        <v>8</v>
      </c>
      <c r="D522" s="150">
        <v>12</v>
      </c>
      <c r="E522" s="153" t="s">
        <v>89</v>
      </c>
      <c r="F522" s="156" t="s">
        <v>96</v>
      </c>
      <c r="G522" s="156" t="s">
        <v>493</v>
      </c>
      <c r="H522" s="138" t="str">
        <f>IF(OR(G522="中止",G522="取消"),"998",IF(ISNA(MATCH($E522,施設情報!$B$2:$B$96,0)),"999",INDEX(施設情報!$C$2:$C$96,MATCH($E522,施設情報!$B$2:$B$96,0))))</f>
        <v>998</v>
      </c>
      <c r="I522" s="139">
        <f>B522</f>
        <v>46070</v>
      </c>
      <c r="J522" s="137" t="str">
        <f>H522&amp;"-"&amp;I522</f>
        <v>998-46070</v>
      </c>
      <c r="K522" s="137">
        <f>C522/24</f>
        <v>0.33333333333333331</v>
      </c>
      <c r="L522" s="137">
        <f>D522/24</f>
        <v>0.5</v>
      </c>
      <c r="M522" s="137">
        <f>IF(AND(M$3&gt;=$K522,M$3&lt;$L522),100*$AM522,0)</f>
        <v>0</v>
      </c>
      <c r="N522" s="137">
        <f>IF(AND(N$3&gt;=$K522,N$3&lt;$L522),100*$AM522,0)</f>
        <v>0</v>
      </c>
      <c r="O522" s="137">
        <f>IF(AND(O$3&gt;=$K522,O$3&lt;$L522),100*$AM522,0)</f>
        <v>0</v>
      </c>
      <c r="P522" s="137">
        <f>IF(AND(P$3&gt;=$K522,P$3&lt;$L522),100*$AM522,0)</f>
        <v>0</v>
      </c>
      <c r="Q522" s="137">
        <f>IF(AND(Q$3&gt;=$K522,Q$3&lt;$L522),100*$AM522,0)</f>
        <v>0</v>
      </c>
      <c r="R522" s="137">
        <f>IF(AND(R$3&gt;=$K522,R$3&lt;$L522),100*$AM522,0)</f>
        <v>0</v>
      </c>
      <c r="S522" s="137">
        <f>IF(AND(S$3&gt;=$K522,S$3&lt;$L522),100*$AM522,0)</f>
        <v>0</v>
      </c>
      <c r="T522" s="137">
        <f>IF(AND(T$3&gt;=$K522,T$3&lt;$L522),100*$AM522,0)</f>
        <v>0</v>
      </c>
      <c r="U522" s="137">
        <f>IF(AND(U$3&gt;=$K522,U$3&lt;$L522),100*$AM522,0)</f>
        <v>100</v>
      </c>
      <c r="V522" s="137">
        <f>IF(AND(V$3&gt;=$K522,V$3&lt;$L522),100*$AM522,0)</f>
        <v>100</v>
      </c>
      <c r="W522" s="137">
        <f>IF(AND(W$3&gt;=$K522,W$3&lt;$L522),100*$AM522,0)</f>
        <v>100</v>
      </c>
      <c r="X522" s="137">
        <f>IF(AND(X$3&gt;=$K522,X$3&lt;$L522),100*$AM522,0)</f>
        <v>100</v>
      </c>
      <c r="Y522" s="137">
        <f>IF(AND(Y$3&gt;=$K522,Y$3&lt;$L522),100*$AM522,0)</f>
        <v>0</v>
      </c>
      <c r="Z522" s="137">
        <f>IF(AND(Z$3&gt;=$K522,Z$3&lt;$L522),100*$AM522,0)</f>
        <v>0</v>
      </c>
      <c r="AA522" s="137">
        <f>IF(AND(AA$3&gt;=$K522,AA$3&lt;$L522),100*$AM522,0)</f>
        <v>0</v>
      </c>
      <c r="AB522" s="137">
        <f>IF(AND(AB$3&gt;=$K522,AB$3&lt;$L522),100*$AM522,0)</f>
        <v>0</v>
      </c>
      <c r="AC522" s="137">
        <f>IF(AND(AC$3&gt;=$K522,AC$3&lt;$L522),100*$AM522,0)</f>
        <v>0</v>
      </c>
      <c r="AD522" s="137">
        <f>IF(AND(AD$3&gt;=$K522,AD$3&lt;$L522),100*$AM522,0)</f>
        <v>0</v>
      </c>
      <c r="AE522" s="137">
        <f>IF(AND(AE$3&gt;=$K522,AE$3&lt;$L522),100*$AM522,0)</f>
        <v>0</v>
      </c>
      <c r="AF522" s="137">
        <f>IF(AND(AF$3&gt;=$K522,AF$3&lt;$L522),100*$AM522,0)</f>
        <v>0</v>
      </c>
      <c r="AG522" s="137">
        <f>IF(AND(AG$3&gt;=$K522,AG$3&lt;$L522),100*$AM522,0)</f>
        <v>0</v>
      </c>
      <c r="AH522" s="137">
        <f>IF(AND(AH$3&gt;=$K522,AH$3&lt;$L522),100*$AM522,0)</f>
        <v>0</v>
      </c>
      <c r="AI522" s="137">
        <f>IF(AND(AI$3&gt;=$K522,AI$3&lt;$L522),100*$AM522,0)</f>
        <v>0</v>
      </c>
      <c r="AJ522" s="137">
        <f>IF(AND(AJ$3&gt;=$K522,AJ$3&lt;$L522),100*$AM522,0)</f>
        <v>0</v>
      </c>
      <c r="AK522" s="136">
        <f ca="1">IF(AND(AND($AK$3&lt;=B522,B522&lt;=$AK$1),B522&lt;&gt;""),1,0)</f>
        <v>1</v>
      </c>
      <c r="AL522" s="136">
        <f t="shared" si="9"/>
        <v>1</v>
      </c>
      <c r="AM522" s="136">
        <v>1</v>
      </c>
    </row>
    <row r="523" spans="1:39" ht="56.25">
      <c r="A523" s="148">
        <v>925</v>
      </c>
      <c r="B523" s="149">
        <v>46070</v>
      </c>
      <c r="C523" s="150">
        <v>8</v>
      </c>
      <c r="D523" s="150">
        <v>12</v>
      </c>
      <c r="E523" s="153" t="s">
        <v>84</v>
      </c>
      <c r="F523" s="156" t="s">
        <v>96</v>
      </c>
      <c r="G523" s="156" t="s">
        <v>493</v>
      </c>
      <c r="H523" s="138" t="str">
        <f>IF(OR(G523="中止",G523="取消"),"998",IF(ISNA(MATCH($E523,施設情報!$B$2:$B$96,0)),"999",INDEX(施設情報!$C$2:$C$96,MATCH($E523,施設情報!$B$2:$B$96,0))))</f>
        <v>998</v>
      </c>
      <c r="I523" s="139">
        <f>B523</f>
        <v>46070</v>
      </c>
      <c r="J523" s="137" t="str">
        <f>H523&amp;"-"&amp;I523</f>
        <v>998-46070</v>
      </c>
      <c r="K523" s="137">
        <f>C523/24</f>
        <v>0.33333333333333331</v>
      </c>
      <c r="L523" s="137">
        <f>D523/24</f>
        <v>0.5</v>
      </c>
      <c r="M523" s="137">
        <f>IF(AND(M$3&gt;=$K523,M$3&lt;$L523),100*$AM523,0)</f>
        <v>0</v>
      </c>
      <c r="N523" s="137">
        <f>IF(AND(N$3&gt;=$K523,N$3&lt;$L523),100*$AM523,0)</f>
        <v>0</v>
      </c>
      <c r="O523" s="137">
        <f>IF(AND(O$3&gt;=$K523,O$3&lt;$L523),100*$AM523,0)</f>
        <v>0</v>
      </c>
      <c r="P523" s="137">
        <f>IF(AND(P$3&gt;=$K523,P$3&lt;$L523),100*$AM523,0)</f>
        <v>0</v>
      </c>
      <c r="Q523" s="137">
        <f>IF(AND(Q$3&gt;=$K523,Q$3&lt;$L523),100*$AM523,0)</f>
        <v>0</v>
      </c>
      <c r="R523" s="137">
        <f>IF(AND(R$3&gt;=$K523,R$3&lt;$L523),100*$AM523,0)</f>
        <v>0</v>
      </c>
      <c r="S523" s="137">
        <f>IF(AND(S$3&gt;=$K523,S$3&lt;$L523),100*$AM523,0)</f>
        <v>0</v>
      </c>
      <c r="T523" s="137">
        <f>IF(AND(T$3&gt;=$K523,T$3&lt;$L523),100*$AM523,0)</f>
        <v>0</v>
      </c>
      <c r="U523" s="137">
        <f>IF(AND(U$3&gt;=$K523,U$3&lt;$L523),100*$AM523,0)</f>
        <v>100</v>
      </c>
      <c r="V523" s="137">
        <f>IF(AND(V$3&gt;=$K523,V$3&lt;$L523),100*$AM523,0)</f>
        <v>100</v>
      </c>
      <c r="W523" s="137">
        <f>IF(AND(W$3&gt;=$K523,W$3&lt;$L523),100*$AM523,0)</f>
        <v>100</v>
      </c>
      <c r="X523" s="137">
        <f>IF(AND(X$3&gt;=$K523,X$3&lt;$L523),100*$AM523,0)</f>
        <v>100</v>
      </c>
      <c r="Y523" s="137">
        <f>IF(AND(Y$3&gt;=$K523,Y$3&lt;$L523),100*$AM523,0)</f>
        <v>0</v>
      </c>
      <c r="Z523" s="137">
        <f>IF(AND(Z$3&gt;=$K523,Z$3&lt;$L523),100*$AM523,0)</f>
        <v>0</v>
      </c>
      <c r="AA523" s="137">
        <f>IF(AND(AA$3&gt;=$K523,AA$3&lt;$L523),100*$AM523,0)</f>
        <v>0</v>
      </c>
      <c r="AB523" s="137">
        <f>IF(AND(AB$3&gt;=$K523,AB$3&lt;$L523),100*$AM523,0)</f>
        <v>0</v>
      </c>
      <c r="AC523" s="137">
        <f>IF(AND(AC$3&gt;=$K523,AC$3&lt;$L523),100*$AM523,0)</f>
        <v>0</v>
      </c>
      <c r="AD523" s="137">
        <f>IF(AND(AD$3&gt;=$K523,AD$3&lt;$L523),100*$AM523,0)</f>
        <v>0</v>
      </c>
      <c r="AE523" s="137">
        <f>IF(AND(AE$3&gt;=$K523,AE$3&lt;$L523),100*$AM523,0)</f>
        <v>0</v>
      </c>
      <c r="AF523" s="137">
        <f>IF(AND(AF$3&gt;=$K523,AF$3&lt;$L523),100*$AM523,0)</f>
        <v>0</v>
      </c>
      <c r="AG523" s="137">
        <f>IF(AND(AG$3&gt;=$K523,AG$3&lt;$L523),100*$AM523,0)</f>
        <v>0</v>
      </c>
      <c r="AH523" s="137">
        <f>IF(AND(AH$3&gt;=$K523,AH$3&lt;$L523),100*$AM523,0)</f>
        <v>0</v>
      </c>
      <c r="AI523" s="137">
        <f>IF(AND(AI$3&gt;=$K523,AI$3&lt;$L523),100*$AM523,0)</f>
        <v>0</v>
      </c>
      <c r="AJ523" s="137">
        <f>IF(AND(AJ$3&gt;=$K523,AJ$3&lt;$L523),100*$AM523,0)</f>
        <v>0</v>
      </c>
      <c r="AK523" s="136">
        <f ca="1">IF(AND(AND($AK$3&lt;=B523,B523&lt;=$AK$1),B523&lt;&gt;""),1,0)</f>
        <v>1</v>
      </c>
      <c r="AL523" s="136">
        <f t="shared" si="9"/>
        <v>1</v>
      </c>
      <c r="AM523" s="136">
        <v>1</v>
      </c>
    </row>
    <row r="524" spans="1:39" ht="56.25">
      <c r="A524" s="148">
        <v>926</v>
      </c>
      <c r="B524" s="149">
        <v>46070</v>
      </c>
      <c r="C524" s="150">
        <v>8</v>
      </c>
      <c r="D524" s="150">
        <v>12</v>
      </c>
      <c r="E524" s="153" t="s">
        <v>85</v>
      </c>
      <c r="F524" s="156" t="s">
        <v>96</v>
      </c>
      <c r="G524" s="156" t="s">
        <v>493</v>
      </c>
      <c r="H524" s="138" t="str">
        <f>IF(OR(G524="中止",G524="取消"),"998",IF(ISNA(MATCH($E524,施設情報!$B$2:$B$96,0)),"999",INDEX(施設情報!$C$2:$C$96,MATCH($E524,施設情報!$B$2:$B$96,0))))</f>
        <v>998</v>
      </c>
      <c r="I524" s="139">
        <f>B524</f>
        <v>46070</v>
      </c>
      <c r="J524" s="137" t="str">
        <f>H524&amp;"-"&amp;I524</f>
        <v>998-46070</v>
      </c>
      <c r="K524" s="137">
        <f>C524/24</f>
        <v>0.33333333333333331</v>
      </c>
      <c r="L524" s="137">
        <f>D524/24</f>
        <v>0.5</v>
      </c>
      <c r="M524" s="137">
        <f>IF(AND(M$3&gt;=$K524,M$3&lt;$L524),100*$AM524,0)</f>
        <v>0</v>
      </c>
      <c r="N524" s="137">
        <f>IF(AND(N$3&gt;=$K524,N$3&lt;$L524),100*$AM524,0)</f>
        <v>0</v>
      </c>
      <c r="O524" s="137">
        <f>IF(AND(O$3&gt;=$K524,O$3&lt;$L524),100*$AM524,0)</f>
        <v>0</v>
      </c>
      <c r="P524" s="137">
        <f>IF(AND(P$3&gt;=$K524,P$3&lt;$L524),100*$AM524,0)</f>
        <v>0</v>
      </c>
      <c r="Q524" s="137">
        <f>IF(AND(Q$3&gt;=$K524,Q$3&lt;$L524),100*$AM524,0)</f>
        <v>0</v>
      </c>
      <c r="R524" s="137">
        <f>IF(AND(R$3&gt;=$K524,R$3&lt;$L524),100*$AM524,0)</f>
        <v>0</v>
      </c>
      <c r="S524" s="137">
        <f>IF(AND(S$3&gt;=$K524,S$3&lt;$L524),100*$AM524,0)</f>
        <v>0</v>
      </c>
      <c r="T524" s="137">
        <f>IF(AND(T$3&gt;=$K524,T$3&lt;$L524),100*$AM524,0)</f>
        <v>0</v>
      </c>
      <c r="U524" s="137">
        <f>IF(AND(U$3&gt;=$K524,U$3&lt;$L524),100*$AM524,0)</f>
        <v>100</v>
      </c>
      <c r="V524" s="137">
        <f>IF(AND(V$3&gt;=$K524,V$3&lt;$L524),100*$AM524,0)</f>
        <v>100</v>
      </c>
      <c r="W524" s="137">
        <f>IF(AND(W$3&gt;=$K524,W$3&lt;$L524),100*$AM524,0)</f>
        <v>100</v>
      </c>
      <c r="X524" s="137">
        <f>IF(AND(X$3&gt;=$K524,X$3&lt;$L524),100*$AM524,0)</f>
        <v>100</v>
      </c>
      <c r="Y524" s="137">
        <f>IF(AND(Y$3&gt;=$K524,Y$3&lt;$L524),100*$AM524,0)</f>
        <v>0</v>
      </c>
      <c r="Z524" s="137">
        <f>IF(AND(Z$3&gt;=$K524,Z$3&lt;$L524),100*$AM524,0)</f>
        <v>0</v>
      </c>
      <c r="AA524" s="137">
        <f>IF(AND(AA$3&gt;=$K524,AA$3&lt;$L524),100*$AM524,0)</f>
        <v>0</v>
      </c>
      <c r="AB524" s="137">
        <f>IF(AND(AB$3&gt;=$K524,AB$3&lt;$L524),100*$AM524,0)</f>
        <v>0</v>
      </c>
      <c r="AC524" s="137">
        <f>IF(AND(AC$3&gt;=$K524,AC$3&lt;$L524),100*$AM524,0)</f>
        <v>0</v>
      </c>
      <c r="AD524" s="137">
        <f>IF(AND(AD$3&gt;=$K524,AD$3&lt;$L524),100*$AM524,0)</f>
        <v>0</v>
      </c>
      <c r="AE524" s="137">
        <f>IF(AND(AE$3&gt;=$K524,AE$3&lt;$L524),100*$AM524,0)</f>
        <v>0</v>
      </c>
      <c r="AF524" s="137">
        <f>IF(AND(AF$3&gt;=$K524,AF$3&lt;$L524),100*$AM524,0)</f>
        <v>0</v>
      </c>
      <c r="AG524" s="137">
        <f>IF(AND(AG$3&gt;=$K524,AG$3&lt;$L524),100*$AM524,0)</f>
        <v>0</v>
      </c>
      <c r="AH524" s="137">
        <f>IF(AND(AH$3&gt;=$K524,AH$3&lt;$L524),100*$AM524,0)</f>
        <v>0</v>
      </c>
      <c r="AI524" s="137">
        <f>IF(AND(AI$3&gt;=$K524,AI$3&lt;$L524),100*$AM524,0)</f>
        <v>0</v>
      </c>
      <c r="AJ524" s="137">
        <f>IF(AND(AJ$3&gt;=$K524,AJ$3&lt;$L524),100*$AM524,0)</f>
        <v>0</v>
      </c>
      <c r="AK524" s="136">
        <f ca="1">IF(AND(AND($AK$3&lt;=B524,B524&lt;=$AK$1),B524&lt;&gt;""),1,0)</f>
        <v>1</v>
      </c>
      <c r="AL524" s="136">
        <f t="shared" si="9"/>
        <v>1</v>
      </c>
      <c r="AM524" s="136">
        <v>1</v>
      </c>
    </row>
    <row r="525" spans="1:39" ht="56.25">
      <c r="A525" s="148">
        <v>927</v>
      </c>
      <c r="B525" s="149">
        <v>46070</v>
      </c>
      <c r="C525" s="150">
        <v>8</v>
      </c>
      <c r="D525" s="150">
        <v>12</v>
      </c>
      <c r="E525" s="153" t="s">
        <v>86</v>
      </c>
      <c r="F525" s="156" t="s">
        <v>96</v>
      </c>
      <c r="G525" s="156" t="s">
        <v>493</v>
      </c>
      <c r="H525" s="138" t="str">
        <f>IF(OR(G525="中止",G525="取消"),"998",IF(ISNA(MATCH($E525,施設情報!$B$2:$B$96,0)),"999",INDEX(施設情報!$C$2:$C$96,MATCH($E525,施設情報!$B$2:$B$96,0))))</f>
        <v>998</v>
      </c>
      <c r="I525" s="139">
        <f>B525</f>
        <v>46070</v>
      </c>
      <c r="J525" s="137" t="str">
        <f>H525&amp;"-"&amp;I525</f>
        <v>998-46070</v>
      </c>
      <c r="K525" s="137">
        <f>C525/24</f>
        <v>0.33333333333333331</v>
      </c>
      <c r="L525" s="137">
        <f>D525/24</f>
        <v>0.5</v>
      </c>
      <c r="M525" s="137">
        <f>IF(AND(M$3&gt;=$K525,M$3&lt;$L525),100*$AM525,0)</f>
        <v>0</v>
      </c>
      <c r="N525" s="137">
        <f>IF(AND(N$3&gt;=$K525,N$3&lt;$L525),100*$AM525,0)</f>
        <v>0</v>
      </c>
      <c r="O525" s="137">
        <f>IF(AND(O$3&gt;=$K525,O$3&lt;$L525),100*$AM525,0)</f>
        <v>0</v>
      </c>
      <c r="P525" s="137">
        <f>IF(AND(P$3&gt;=$K525,P$3&lt;$L525),100*$AM525,0)</f>
        <v>0</v>
      </c>
      <c r="Q525" s="137">
        <f>IF(AND(Q$3&gt;=$K525,Q$3&lt;$L525),100*$AM525,0)</f>
        <v>0</v>
      </c>
      <c r="R525" s="137">
        <f>IF(AND(R$3&gt;=$K525,R$3&lt;$L525),100*$AM525,0)</f>
        <v>0</v>
      </c>
      <c r="S525" s="137">
        <f>IF(AND(S$3&gt;=$K525,S$3&lt;$L525),100*$AM525,0)</f>
        <v>0</v>
      </c>
      <c r="T525" s="137">
        <f>IF(AND(T$3&gt;=$K525,T$3&lt;$L525),100*$AM525,0)</f>
        <v>0</v>
      </c>
      <c r="U525" s="137">
        <f>IF(AND(U$3&gt;=$K525,U$3&lt;$L525),100*$AM525,0)</f>
        <v>100</v>
      </c>
      <c r="V525" s="137">
        <f>IF(AND(V$3&gt;=$K525,V$3&lt;$L525),100*$AM525,0)</f>
        <v>100</v>
      </c>
      <c r="W525" s="137">
        <f>IF(AND(W$3&gt;=$K525,W$3&lt;$L525),100*$AM525,0)</f>
        <v>100</v>
      </c>
      <c r="X525" s="137">
        <f>IF(AND(X$3&gt;=$K525,X$3&lt;$L525),100*$AM525,0)</f>
        <v>100</v>
      </c>
      <c r="Y525" s="137">
        <f>IF(AND(Y$3&gt;=$K525,Y$3&lt;$L525),100*$AM525,0)</f>
        <v>0</v>
      </c>
      <c r="Z525" s="137">
        <f>IF(AND(Z$3&gt;=$K525,Z$3&lt;$L525),100*$AM525,0)</f>
        <v>0</v>
      </c>
      <c r="AA525" s="137">
        <f>IF(AND(AA$3&gt;=$K525,AA$3&lt;$L525),100*$AM525,0)</f>
        <v>0</v>
      </c>
      <c r="AB525" s="137">
        <f>IF(AND(AB$3&gt;=$K525,AB$3&lt;$L525),100*$AM525,0)</f>
        <v>0</v>
      </c>
      <c r="AC525" s="137">
        <f>IF(AND(AC$3&gt;=$K525,AC$3&lt;$L525),100*$AM525,0)</f>
        <v>0</v>
      </c>
      <c r="AD525" s="137">
        <f>IF(AND(AD$3&gt;=$K525,AD$3&lt;$L525),100*$AM525,0)</f>
        <v>0</v>
      </c>
      <c r="AE525" s="137">
        <f>IF(AND(AE$3&gt;=$K525,AE$3&lt;$L525),100*$AM525,0)</f>
        <v>0</v>
      </c>
      <c r="AF525" s="137">
        <f>IF(AND(AF$3&gt;=$K525,AF$3&lt;$L525),100*$AM525,0)</f>
        <v>0</v>
      </c>
      <c r="AG525" s="137">
        <f>IF(AND(AG$3&gt;=$K525,AG$3&lt;$L525),100*$AM525,0)</f>
        <v>0</v>
      </c>
      <c r="AH525" s="137">
        <f>IF(AND(AH$3&gt;=$K525,AH$3&lt;$L525),100*$AM525,0)</f>
        <v>0</v>
      </c>
      <c r="AI525" s="137">
        <f>IF(AND(AI$3&gt;=$K525,AI$3&lt;$L525),100*$AM525,0)</f>
        <v>0</v>
      </c>
      <c r="AJ525" s="137">
        <f>IF(AND(AJ$3&gt;=$K525,AJ$3&lt;$L525),100*$AM525,0)</f>
        <v>0</v>
      </c>
      <c r="AK525" s="136">
        <f ca="1">IF(AND(AND($AK$3&lt;=B525,B525&lt;=$AK$1),B525&lt;&gt;""),1,0)</f>
        <v>1</v>
      </c>
      <c r="AL525" s="136">
        <f t="shared" si="9"/>
        <v>1</v>
      </c>
      <c r="AM525" s="136">
        <v>1</v>
      </c>
    </row>
    <row r="526" spans="1:39" ht="56.25">
      <c r="A526" s="148">
        <v>928</v>
      </c>
      <c r="B526" s="149">
        <v>46070</v>
      </c>
      <c r="C526" s="150">
        <v>8</v>
      </c>
      <c r="D526" s="150">
        <v>12</v>
      </c>
      <c r="E526" s="153" t="s">
        <v>54</v>
      </c>
      <c r="F526" s="156" t="s">
        <v>96</v>
      </c>
      <c r="G526" s="156" t="s">
        <v>493</v>
      </c>
      <c r="H526" s="138" t="str">
        <f>IF(OR(G526="中止",G526="取消"),"998",IF(ISNA(MATCH($E526,施設情報!$B$2:$B$96,0)),"999",INDEX(施設情報!$C$2:$C$96,MATCH($E526,施設情報!$B$2:$B$96,0))))</f>
        <v>998</v>
      </c>
      <c r="I526" s="139">
        <f>B526</f>
        <v>46070</v>
      </c>
      <c r="J526" s="137" t="str">
        <f>H526&amp;"-"&amp;I526</f>
        <v>998-46070</v>
      </c>
      <c r="K526" s="137">
        <f>C526/24</f>
        <v>0.33333333333333331</v>
      </c>
      <c r="L526" s="137">
        <f>D526/24</f>
        <v>0.5</v>
      </c>
      <c r="M526" s="137">
        <f>IF(AND(M$3&gt;=$K526,M$3&lt;$L526),100*$AM526,0)</f>
        <v>0</v>
      </c>
      <c r="N526" s="137">
        <f>IF(AND(N$3&gt;=$K526,N$3&lt;$L526),100*$AM526,0)</f>
        <v>0</v>
      </c>
      <c r="O526" s="137">
        <f>IF(AND(O$3&gt;=$K526,O$3&lt;$L526),100*$AM526,0)</f>
        <v>0</v>
      </c>
      <c r="P526" s="137">
        <f>IF(AND(P$3&gt;=$K526,P$3&lt;$L526),100*$AM526,0)</f>
        <v>0</v>
      </c>
      <c r="Q526" s="137">
        <f>IF(AND(Q$3&gt;=$K526,Q$3&lt;$L526),100*$AM526,0)</f>
        <v>0</v>
      </c>
      <c r="R526" s="137">
        <f>IF(AND(R$3&gt;=$K526,R$3&lt;$L526),100*$AM526,0)</f>
        <v>0</v>
      </c>
      <c r="S526" s="137">
        <f>IF(AND(S$3&gt;=$K526,S$3&lt;$L526),100*$AM526,0)</f>
        <v>0</v>
      </c>
      <c r="T526" s="137">
        <f>IF(AND(T$3&gt;=$K526,T$3&lt;$L526),100*$AM526,0)</f>
        <v>0</v>
      </c>
      <c r="U526" s="137">
        <f>IF(AND(U$3&gt;=$K526,U$3&lt;$L526),100*$AM526,0)</f>
        <v>100</v>
      </c>
      <c r="V526" s="137">
        <f>IF(AND(V$3&gt;=$K526,V$3&lt;$L526),100*$AM526,0)</f>
        <v>100</v>
      </c>
      <c r="W526" s="137">
        <f>IF(AND(W$3&gt;=$K526,W$3&lt;$L526),100*$AM526,0)</f>
        <v>100</v>
      </c>
      <c r="X526" s="137">
        <f>IF(AND(X$3&gt;=$K526,X$3&lt;$L526),100*$AM526,0)</f>
        <v>100</v>
      </c>
      <c r="Y526" s="137">
        <f>IF(AND(Y$3&gt;=$K526,Y$3&lt;$L526),100*$AM526,0)</f>
        <v>0</v>
      </c>
      <c r="Z526" s="137">
        <f>IF(AND(Z$3&gt;=$K526,Z$3&lt;$L526),100*$AM526,0)</f>
        <v>0</v>
      </c>
      <c r="AA526" s="137">
        <f>IF(AND(AA$3&gt;=$K526,AA$3&lt;$L526),100*$AM526,0)</f>
        <v>0</v>
      </c>
      <c r="AB526" s="137">
        <f>IF(AND(AB$3&gt;=$K526,AB$3&lt;$L526),100*$AM526,0)</f>
        <v>0</v>
      </c>
      <c r="AC526" s="137">
        <f>IF(AND(AC$3&gt;=$K526,AC$3&lt;$L526),100*$AM526,0)</f>
        <v>0</v>
      </c>
      <c r="AD526" s="137">
        <f>IF(AND(AD$3&gt;=$K526,AD$3&lt;$L526),100*$AM526,0)</f>
        <v>0</v>
      </c>
      <c r="AE526" s="137">
        <f>IF(AND(AE$3&gt;=$K526,AE$3&lt;$L526),100*$AM526,0)</f>
        <v>0</v>
      </c>
      <c r="AF526" s="137">
        <f>IF(AND(AF$3&gt;=$K526,AF$3&lt;$L526),100*$AM526,0)</f>
        <v>0</v>
      </c>
      <c r="AG526" s="137">
        <f>IF(AND(AG$3&gt;=$K526,AG$3&lt;$L526),100*$AM526,0)</f>
        <v>0</v>
      </c>
      <c r="AH526" s="137">
        <f>IF(AND(AH$3&gt;=$K526,AH$3&lt;$L526),100*$AM526,0)</f>
        <v>0</v>
      </c>
      <c r="AI526" s="137">
        <f>IF(AND(AI$3&gt;=$K526,AI$3&lt;$L526),100*$AM526,0)</f>
        <v>0</v>
      </c>
      <c r="AJ526" s="137">
        <f>IF(AND(AJ$3&gt;=$K526,AJ$3&lt;$L526),100*$AM526,0)</f>
        <v>0</v>
      </c>
      <c r="AK526" s="136">
        <f ca="1">IF(AND(AND($AK$3&lt;=B526,B526&lt;=$AK$1),B526&lt;&gt;""),1,0)</f>
        <v>1</v>
      </c>
      <c r="AL526" s="136">
        <f t="shared" si="9"/>
        <v>1</v>
      </c>
      <c r="AM526" s="136">
        <v>1</v>
      </c>
    </row>
    <row r="527" spans="1:39" ht="56.25">
      <c r="A527" s="148">
        <v>929</v>
      </c>
      <c r="B527" s="149">
        <v>46070</v>
      </c>
      <c r="C527" s="150">
        <v>8</v>
      </c>
      <c r="D527" s="150">
        <v>12</v>
      </c>
      <c r="E527" s="153" t="s">
        <v>30</v>
      </c>
      <c r="F527" s="156" t="s">
        <v>96</v>
      </c>
      <c r="G527" s="156" t="s">
        <v>493</v>
      </c>
      <c r="H527" s="138" t="str">
        <f>IF(OR(G527="中止",G527="取消"),"998",IF(ISNA(MATCH($E527,施設情報!$B$2:$B$96,0)),"999",INDEX(施設情報!$C$2:$C$96,MATCH($E527,施設情報!$B$2:$B$96,0))))</f>
        <v>998</v>
      </c>
      <c r="I527" s="139">
        <f>B527</f>
        <v>46070</v>
      </c>
      <c r="J527" s="137" t="str">
        <f>H527&amp;"-"&amp;I527</f>
        <v>998-46070</v>
      </c>
      <c r="K527" s="137">
        <f>C527/24</f>
        <v>0.33333333333333331</v>
      </c>
      <c r="L527" s="137">
        <f>D527/24</f>
        <v>0.5</v>
      </c>
      <c r="M527" s="137">
        <f>IF(AND(M$3&gt;=$K527,M$3&lt;$L527),100*$AM527,0)</f>
        <v>0</v>
      </c>
      <c r="N527" s="137">
        <f>IF(AND(N$3&gt;=$K527,N$3&lt;$L527),100*$AM527,0)</f>
        <v>0</v>
      </c>
      <c r="O527" s="137">
        <f>IF(AND(O$3&gt;=$K527,O$3&lt;$L527),100*$AM527,0)</f>
        <v>0</v>
      </c>
      <c r="P527" s="137">
        <f>IF(AND(P$3&gt;=$K527,P$3&lt;$L527),100*$AM527,0)</f>
        <v>0</v>
      </c>
      <c r="Q527" s="137">
        <f>IF(AND(Q$3&gt;=$K527,Q$3&lt;$L527),100*$AM527,0)</f>
        <v>0</v>
      </c>
      <c r="R527" s="137">
        <f>IF(AND(R$3&gt;=$K527,R$3&lt;$L527),100*$AM527,0)</f>
        <v>0</v>
      </c>
      <c r="S527" s="137">
        <f>IF(AND(S$3&gt;=$K527,S$3&lt;$L527),100*$AM527,0)</f>
        <v>0</v>
      </c>
      <c r="T527" s="137">
        <f>IF(AND(T$3&gt;=$K527,T$3&lt;$L527),100*$AM527,0)</f>
        <v>0</v>
      </c>
      <c r="U527" s="137">
        <f>IF(AND(U$3&gt;=$K527,U$3&lt;$L527),100*$AM527,0)</f>
        <v>100</v>
      </c>
      <c r="V527" s="137">
        <f>IF(AND(V$3&gt;=$K527,V$3&lt;$L527),100*$AM527,0)</f>
        <v>100</v>
      </c>
      <c r="W527" s="137">
        <f>IF(AND(W$3&gt;=$K527,W$3&lt;$L527),100*$AM527,0)</f>
        <v>100</v>
      </c>
      <c r="X527" s="137">
        <f>IF(AND(X$3&gt;=$K527,X$3&lt;$L527),100*$AM527,0)</f>
        <v>100</v>
      </c>
      <c r="Y527" s="137">
        <f>IF(AND(Y$3&gt;=$K527,Y$3&lt;$L527),100*$AM527,0)</f>
        <v>0</v>
      </c>
      <c r="Z527" s="137">
        <f>IF(AND(Z$3&gt;=$K527,Z$3&lt;$L527),100*$AM527,0)</f>
        <v>0</v>
      </c>
      <c r="AA527" s="137">
        <f>IF(AND(AA$3&gt;=$K527,AA$3&lt;$L527),100*$AM527,0)</f>
        <v>0</v>
      </c>
      <c r="AB527" s="137">
        <f>IF(AND(AB$3&gt;=$K527,AB$3&lt;$L527),100*$AM527,0)</f>
        <v>0</v>
      </c>
      <c r="AC527" s="137">
        <f>IF(AND(AC$3&gt;=$K527,AC$3&lt;$L527),100*$AM527,0)</f>
        <v>0</v>
      </c>
      <c r="AD527" s="137">
        <f>IF(AND(AD$3&gt;=$K527,AD$3&lt;$L527),100*$AM527,0)</f>
        <v>0</v>
      </c>
      <c r="AE527" s="137">
        <f>IF(AND(AE$3&gt;=$K527,AE$3&lt;$L527),100*$AM527,0)</f>
        <v>0</v>
      </c>
      <c r="AF527" s="137">
        <f>IF(AND(AF$3&gt;=$K527,AF$3&lt;$L527),100*$AM527,0)</f>
        <v>0</v>
      </c>
      <c r="AG527" s="137">
        <f>IF(AND(AG$3&gt;=$K527,AG$3&lt;$L527),100*$AM527,0)</f>
        <v>0</v>
      </c>
      <c r="AH527" s="137">
        <f>IF(AND(AH$3&gt;=$K527,AH$3&lt;$L527),100*$AM527,0)</f>
        <v>0</v>
      </c>
      <c r="AI527" s="137">
        <f>IF(AND(AI$3&gt;=$K527,AI$3&lt;$L527),100*$AM527,0)</f>
        <v>0</v>
      </c>
      <c r="AJ527" s="137">
        <f>IF(AND(AJ$3&gt;=$K527,AJ$3&lt;$L527),100*$AM527,0)</f>
        <v>0</v>
      </c>
      <c r="AK527" s="136">
        <f ca="1">IF(AND(AND($AK$3&lt;=B527,B527&lt;=$AK$1),B527&lt;&gt;""),1,0)</f>
        <v>1</v>
      </c>
      <c r="AL527" s="136">
        <f t="shared" si="9"/>
        <v>1</v>
      </c>
      <c r="AM527" s="136">
        <v>1</v>
      </c>
    </row>
    <row r="528" spans="1:39" ht="75">
      <c r="A528" s="148">
        <v>930</v>
      </c>
      <c r="B528" s="149">
        <v>46070</v>
      </c>
      <c r="C528" s="150">
        <v>8</v>
      </c>
      <c r="D528" s="150">
        <v>12</v>
      </c>
      <c r="E528" s="153" t="s">
        <v>62</v>
      </c>
      <c r="F528" s="156" t="s">
        <v>96</v>
      </c>
      <c r="G528" s="156" t="s">
        <v>493</v>
      </c>
      <c r="H528" s="138" t="str">
        <f>IF(OR(G528="中止",G528="取消"),"998",IF(ISNA(MATCH($E528,施設情報!$B$2:$B$96,0)),"999",INDEX(施設情報!$C$2:$C$96,MATCH($E528,施設情報!$B$2:$B$96,0))))</f>
        <v>998</v>
      </c>
      <c r="I528" s="139">
        <f>B528</f>
        <v>46070</v>
      </c>
      <c r="J528" s="137" t="str">
        <f>H528&amp;"-"&amp;I528</f>
        <v>998-46070</v>
      </c>
      <c r="K528" s="137">
        <f>C528/24</f>
        <v>0.33333333333333331</v>
      </c>
      <c r="L528" s="137">
        <f>D528/24</f>
        <v>0.5</v>
      </c>
      <c r="M528" s="137">
        <f>IF(AND(M$3&gt;=$K528,M$3&lt;$L528),100*$AM528,0)</f>
        <v>0</v>
      </c>
      <c r="N528" s="137">
        <f>IF(AND(N$3&gt;=$K528,N$3&lt;$L528),100*$AM528,0)</f>
        <v>0</v>
      </c>
      <c r="O528" s="137">
        <f>IF(AND(O$3&gt;=$K528,O$3&lt;$L528),100*$AM528,0)</f>
        <v>0</v>
      </c>
      <c r="P528" s="137">
        <f>IF(AND(P$3&gt;=$K528,P$3&lt;$L528),100*$AM528,0)</f>
        <v>0</v>
      </c>
      <c r="Q528" s="137">
        <f>IF(AND(Q$3&gt;=$K528,Q$3&lt;$L528),100*$AM528,0)</f>
        <v>0</v>
      </c>
      <c r="R528" s="137">
        <f>IF(AND(R$3&gt;=$K528,R$3&lt;$L528),100*$AM528,0)</f>
        <v>0</v>
      </c>
      <c r="S528" s="137">
        <f>IF(AND(S$3&gt;=$K528,S$3&lt;$L528),100*$AM528,0)</f>
        <v>0</v>
      </c>
      <c r="T528" s="137">
        <f>IF(AND(T$3&gt;=$K528,T$3&lt;$L528),100*$AM528,0)</f>
        <v>0</v>
      </c>
      <c r="U528" s="137">
        <f>IF(AND(U$3&gt;=$K528,U$3&lt;$L528),100*$AM528,0)</f>
        <v>100</v>
      </c>
      <c r="V528" s="137">
        <f>IF(AND(V$3&gt;=$K528,V$3&lt;$L528),100*$AM528,0)</f>
        <v>100</v>
      </c>
      <c r="W528" s="137">
        <f>IF(AND(W$3&gt;=$K528,W$3&lt;$L528),100*$AM528,0)</f>
        <v>100</v>
      </c>
      <c r="X528" s="137">
        <f>IF(AND(X$3&gt;=$K528,X$3&lt;$L528),100*$AM528,0)</f>
        <v>100</v>
      </c>
      <c r="Y528" s="137">
        <f>IF(AND(Y$3&gt;=$K528,Y$3&lt;$L528),100*$AM528,0)</f>
        <v>0</v>
      </c>
      <c r="Z528" s="137">
        <f>IF(AND(Z$3&gt;=$K528,Z$3&lt;$L528),100*$AM528,0)</f>
        <v>0</v>
      </c>
      <c r="AA528" s="137">
        <f>IF(AND(AA$3&gt;=$K528,AA$3&lt;$L528),100*$AM528,0)</f>
        <v>0</v>
      </c>
      <c r="AB528" s="137">
        <f>IF(AND(AB$3&gt;=$K528,AB$3&lt;$L528),100*$AM528,0)</f>
        <v>0</v>
      </c>
      <c r="AC528" s="137">
        <f>IF(AND(AC$3&gt;=$K528,AC$3&lt;$L528),100*$AM528,0)</f>
        <v>0</v>
      </c>
      <c r="AD528" s="137">
        <f>IF(AND(AD$3&gt;=$K528,AD$3&lt;$L528),100*$AM528,0)</f>
        <v>0</v>
      </c>
      <c r="AE528" s="137">
        <f>IF(AND(AE$3&gt;=$K528,AE$3&lt;$L528),100*$AM528,0)</f>
        <v>0</v>
      </c>
      <c r="AF528" s="137">
        <f>IF(AND(AF$3&gt;=$K528,AF$3&lt;$L528),100*$AM528,0)</f>
        <v>0</v>
      </c>
      <c r="AG528" s="137">
        <f>IF(AND(AG$3&gt;=$K528,AG$3&lt;$L528),100*$AM528,0)</f>
        <v>0</v>
      </c>
      <c r="AH528" s="137">
        <f>IF(AND(AH$3&gt;=$K528,AH$3&lt;$L528),100*$AM528,0)</f>
        <v>0</v>
      </c>
      <c r="AI528" s="137">
        <f>IF(AND(AI$3&gt;=$K528,AI$3&lt;$L528),100*$AM528,0)</f>
        <v>0</v>
      </c>
      <c r="AJ528" s="137">
        <f>IF(AND(AJ$3&gt;=$K528,AJ$3&lt;$L528),100*$AM528,0)</f>
        <v>0</v>
      </c>
      <c r="AK528" s="136">
        <f ca="1">IF(AND(AND($AK$3&lt;=B528,B528&lt;=$AK$1),B528&lt;&gt;""),1,0)</f>
        <v>1</v>
      </c>
      <c r="AL528" s="136">
        <f t="shared" si="9"/>
        <v>1</v>
      </c>
      <c r="AM528" s="136">
        <v>1</v>
      </c>
    </row>
    <row r="529" spans="1:39" ht="72">
      <c r="A529" s="148">
        <v>931</v>
      </c>
      <c r="B529" s="149">
        <v>46070</v>
      </c>
      <c r="C529" s="150">
        <v>13</v>
      </c>
      <c r="D529" s="150">
        <v>17</v>
      </c>
      <c r="E529" s="153" t="s">
        <v>93</v>
      </c>
      <c r="F529" s="156" t="s">
        <v>96</v>
      </c>
      <c r="G529" s="156" t="s">
        <v>493</v>
      </c>
      <c r="H529" s="138" t="str">
        <f>IF(OR(G529="中止",G529="取消"),"998",IF(ISNA(MATCH($E529,施設情報!$B$2:$B$96,0)),"999",INDEX(施設情報!$C$2:$C$96,MATCH($E529,施設情報!$B$2:$B$96,0))))</f>
        <v>998</v>
      </c>
      <c r="I529" s="139">
        <f>B529</f>
        <v>46070</v>
      </c>
      <c r="J529" s="137" t="str">
        <f>H529&amp;"-"&amp;I529</f>
        <v>998-46070</v>
      </c>
      <c r="K529" s="137">
        <f>C529/24</f>
        <v>0.54166666666666663</v>
      </c>
      <c r="L529" s="137">
        <f>D529/24</f>
        <v>0.70833333333333337</v>
      </c>
      <c r="M529" s="137">
        <f>IF(AND(M$3&gt;=$K529,M$3&lt;$L529),100*$AM529,0)</f>
        <v>0</v>
      </c>
      <c r="N529" s="137">
        <f>IF(AND(N$3&gt;=$K529,N$3&lt;$L529),100*$AM529,0)</f>
        <v>0</v>
      </c>
      <c r="O529" s="137">
        <f>IF(AND(O$3&gt;=$K529,O$3&lt;$L529),100*$AM529,0)</f>
        <v>0</v>
      </c>
      <c r="P529" s="137">
        <f>IF(AND(P$3&gt;=$K529,P$3&lt;$L529),100*$AM529,0)</f>
        <v>0</v>
      </c>
      <c r="Q529" s="137">
        <f>IF(AND(Q$3&gt;=$K529,Q$3&lt;$L529),100*$AM529,0)</f>
        <v>0</v>
      </c>
      <c r="R529" s="137">
        <f>IF(AND(R$3&gt;=$K529,R$3&lt;$L529),100*$AM529,0)</f>
        <v>0</v>
      </c>
      <c r="S529" s="137">
        <f>IF(AND(S$3&gt;=$K529,S$3&lt;$L529),100*$AM529,0)</f>
        <v>0</v>
      </c>
      <c r="T529" s="137">
        <f>IF(AND(T$3&gt;=$K529,T$3&lt;$L529),100*$AM529,0)</f>
        <v>0</v>
      </c>
      <c r="U529" s="137">
        <f>IF(AND(U$3&gt;=$K529,U$3&lt;$L529),100*$AM529,0)</f>
        <v>0</v>
      </c>
      <c r="V529" s="137">
        <f>IF(AND(V$3&gt;=$K529,V$3&lt;$L529),100*$AM529,0)</f>
        <v>0</v>
      </c>
      <c r="W529" s="137">
        <f>IF(AND(W$3&gt;=$K529,W$3&lt;$L529),100*$AM529,0)</f>
        <v>0</v>
      </c>
      <c r="X529" s="137">
        <f>IF(AND(X$3&gt;=$K529,X$3&lt;$L529),100*$AM529,0)</f>
        <v>0</v>
      </c>
      <c r="Y529" s="137">
        <f>IF(AND(Y$3&gt;=$K529,Y$3&lt;$L529),100*$AM529,0)</f>
        <v>0</v>
      </c>
      <c r="Z529" s="137">
        <f>IF(AND(Z$3&gt;=$K529,Z$3&lt;$L529),100*$AM529,0)</f>
        <v>100</v>
      </c>
      <c r="AA529" s="137">
        <f>IF(AND(AA$3&gt;=$K529,AA$3&lt;$L529),100*$AM529,0)</f>
        <v>100</v>
      </c>
      <c r="AB529" s="137">
        <f>IF(AND(AB$3&gt;=$K529,AB$3&lt;$L529),100*$AM529,0)</f>
        <v>100</v>
      </c>
      <c r="AC529" s="137">
        <f>IF(AND(AC$3&gt;=$K529,AC$3&lt;$L529),100*$AM529,0)</f>
        <v>100</v>
      </c>
      <c r="AD529" s="137">
        <f>IF(AND(AD$3&gt;=$K529,AD$3&lt;$L529),100*$AM529,0)</f>
        <v>0</v>
      </c>
      <c r="AE529" s="137">
        <f>IF(AND(AE$3&gt;=$K529,AE$3&lt;$L529),100*$AM529,0)</f>
        <v>0</v>
      </c>
      <c r="AF529" s="137">
        <f>IF(AND(AF$3&gt;=$K529,AF$3&lt;$L529),100*$AM529,0)</f>
        <v>0</v>
      </c>
      <c r="AG529" s="137">
        <f>IF(AND(AG$3&gt;=$K529,AG$3&lt;$L529),100*$AM529,0)</f>
        <v>0</v>
      </c>
      <c r="AH529" s="137">
        <f>IF(AND(AH$3&gt;=$K529,AH$3&lt;$L529),100*$AM529,0)</f>
        <v>0</v>
      </c>
      <c r="AI529" s="137">
        <f>IF(AND(AI$3&gt;=$K529,AI$3&lt;$L529),100*$AM529,0)</f>
        <v>0</v>
      </c>
      <c r="AJ529" s="137">
        <f>IF(AND(AJ$3&gt;=$K529,AJ$3&lt;$L529),100*$AM529,0)</f>
        <v>0</v>
      </c>
      <c r="AK529" s="136">
        <f ca="1">IF(AND(AND($AK$3&lt;=B529,B529&lt;=$AK$1),B529&lt;&gt;""),1,0)</f>
        <v>1</v>
      </c>
      <c r="AL529" s="136">
        <f t="shared" si="9"/>
        <v>1</v>
      </c>
      <c r="AM529" s="136">
        <v>1</v>
      </c>
    </row>
    <row r="530" spans="1:39" ht="90">
      <c r="A530" s="148">
        <v>932</v>
      </c>
      <c r="B530" s="149">
        <v>46070</v>
      </c>
      <c r="C530" s="150">
        <v>13</v>
      </c>
      <c r="D530" s="150">
        <v>17</v>
      </c>
      <c r="E530" s="153" t="s">
        <v>95</v>
      </c>
      <c r="F530" s="156" t="s">
        <v>96</v>
      </c>
      <c r="G530" s="156" t="s">
        <v>493</v>
      </c>
      <c r="H530" s="138" t="str">
        <f>IF(OR(G530="中止",G530="取消"),"998",IF(ISNA(MATCH($E530,施設情報!$B$2:$B$96,0)),"999",INDEX(施設情報!$C$2:$C$96,MATCH($E530,施設情報!$B$2:$B$96,0))))</f>
        <v>998</v>
      </c>
      <c r="I530" s="139">
        <f>B530</f>
        <v>46070</v>
      </c>
      <c r="J530" s="137" t="str">
        <f>H530&amp;"-"&amp;I530</f>
        <v>998-46070</v>
      </c>
      <c r="K530" s="137">
        <f>C530/24</f>
        <v>0.54166666666666663</v>
      </c>
      <c r="L530" s="137">
        <f>D530/24</f>
        <v>0.70833333333333337</v>
      </c>
      <c r="M530" s="137">
        <f>IF(AND(M$3&gt;=$K530,M$3&lt;$L530),100*$AM530,0)</f>
        <v>0</v>
      </c>
      <c r="N530" s="137">
        <f>IF(AND(N$3&gt;=$K530,N$3&lt;$L530),100*$AM530,0)</f>
        <v>0</v>
      </c>
      <c r="O530" s="137">
        <f>IF(AND(O$3&gt;=$K530,O$3&lt;$L530),100*$AM530,0)</f>
        <v>0</v>
      </c>
      <c r="P530" s="137">
        <f>IF(AND(P$3&gt;=$K530,P$3&lt;$L530),100*$AM530,0)</f>
        <v>0</v>
      </c>
      <c r="Q530" s="137">
        <f>IF(AND(Q$3&gt;=$K530,Q$3&lt;$L530),100*$AM530,0)</f>
        <v>0</v>
      </c>
      <c r="R530" s="137">
        <f>IF(AND(R$3&gt;=$K530,R$3&lt;$L530),100*$AM530,0)</f>
        <v>0</v>
      </c>
      <c r="S530" s="137">
        <f>IF(AND(S$3&gt;=$K530,S$3&lt;$L530),100*$AM530,0)</f>
        <v>0</v>
      </c>
      <c r="T530" s="137">
        <f>IF(AND(T$3&gt;=$K530,T$3&lt;$L530),100*$AM530,0)</f>
        <v>0</v>
      </c>
      <c r="U530" s="137">
        <f>IF(AND(U$3&gt;=$K530,U$3&lt;$L530),100*$AM530,0)</f>
        <v>0</v>
      </c>
      <c r="V530" s="137">
        <f>IF(AND(V$3&gt;=$K530,V$3&lt;$L530),100*$AM530,0)</f>
        <v>0</v>
      </c>
      <c r="W530" s="137">
        <f>IF(AND(W$3&gt;=$K530,W$3&lt;$L530),100*$AM530,0)</f>
        <v>0</v>
      </c>
      <c r="X530" s="137">
        <f>IF(AND(X$3&gt;=$K530,X$3&lt;$L530),100*$AM530,0)</f>
        <v>0</v>
      </c>
      <c r="Y530" s="137">
        <f>IF(AND(Y$3&gt;=$K530,Y$3&lt;$L530),100*$AM530,0)</f>
        <v>0</v>
      </c>
      <c r="Z530" s="137">
        <f>IF(AND(Z$3&gt;=$K530,Z$3&lt;$L530),100*$AM530,0)</f>
        <v>100</v>
      </c>
      <c r="AA530" s="137">
        <f>IF(AND(AA$3&gt;=$K530,AA$3&lt;$L530),100*$AM530,0)</f>
        <v>100</v>
      </c>
      <c r="AB530" s="137">
        <f>IF(AND(AB$3&gt;=$K530,AB$3&lt;$L530),100*$AM530,0)</f>
        <v>100</v>
      </c>
      <c r="AC530" s="137">
        <f>IF(AND(AC$3&gt;=$K530,AC$3&lt;$L530),100*$AM530,0)</f>
        <v>100</v>
      </c>
      <c r="AD530" s="137">
        <f>IF(AND(AD$3&gt;=$K530,AD$3&lt;$L530),100*$AM530,0)</f>
        <v>0</v>
      </c>
      <c r="AE530" s="137">
        <f>IF(AND(AE$3&gt;=$K530,AE$3&lt;$L530),100*$AM530,0)</f>
        <v>0</v>
      </c>
      <c r="AF530" s="137">
        <f>IF(AND(AF$3&gt;=$K530,AF$3&lt;$L530),100*$AM530,0)</f>
        <v>0</v>
      </c>
      <c r="AG530" s="137">
        <f>IF(AND(AG$3&gt;=$K530,AG$3&lt;$L530),100*$AM530,0)</f>
        <v>0</v>
      </c>
      <c r="AH530" s="137">
        <f>IF(AND(AH$3&gt;=$K530,AH$3&lt;$L530),100*$AM530,0)</f>
        <v>0</v>
      </c>
      <c r="AI530" s="137">
        <f>IF(AND(AI$3&gt;=$K530,AI$3&lt;$L530),100*$AM530,0)</f>
        <v>0</v>
      </c>
      <c r="AJ530" s="137">
        <f>IF(AND(AJ$3&gt;=$K530,AJ$3&lt;$L530),100*$AM530,0)</f>
        <v>0</v>
      </c>
      <c r="AK530" s="136">
        <f ca="1">IF(AND(AND($AK$3&lt;=B530,B530&lt;=$AK$1),B530&lt;&gt;""),1,0)</f>
        <v>1</v>
      </c>
      <c r="AL530" s="136">
        <f t="shared" si="9"/>
        <v>1</v>
      </c>
      <c r="AM530" s="136">
        <v>1</v>
      </c>
    </row>
    <row r="531" spans="1:39" ht="72">
      <c r="A531" s="148">
        <v>933</v>
      </c>
      <c r="B531" s="149">
        <v>46070</v>
      </c>
      <c r="C531" s="150">
        <v>13</v>
      </c>
      <c r="D531" s="150">
        <v>17</v>
      </c>
      <c r="E531" s="153" t="s">
        <v>94</v>
      </c>
      <c r="F531" s="156" t="s">
        <v>96</v>
      </c>
      <c r="G531" s="156" t="s">
        <v>493</v>
      </c>
      <c r="H531" s="138" t="str">
        <f>IF(OR(G531="中止",G531="取消"),"998",IF(ISNA(MATCH($E531,施設情報!$B$2:$B$96,0)),"999",INDEX(施設情報!$C$2:$C$96,MATCH($E531,施設情報!$B$2:$B$96,0))))</f>
        <v>998</v>
      </c>
      <c r="I531" s="139">
        <f>B531</f>
        <v>46070</v>
      </c>
      <c r="J531" s="137" t="str">
        <f>H531&amp;"-"&amp;I531</f>
        <v>998-46070</v>
      </c>
      <c r="K531" s="137">
        <f>C531/24</f>
        <v>0.54166666666666663</v>
      </c>
      <c r="L531" s="137">
        <f>D531/24</f>
        <v>0.70833333333333337</v>
      </c>
      <c r="M531" s="137">
        <f>IF(AND(M$3&gt;=$K531,M$3&lt;$L531),100*$AM531,0)</f>
        <v>0</v>
      </c>
      <c r="N531" s="137">
        <f>IF(AND(N$3&gt;=$K531,N$3&lt;$L531),100*$AM531,0)</f>
        <v>0</v>
      </c>
      <c r="O531" s="137">
        <f>IF(AND(O$3&gt;=$K531,O$3&lt;$L531),100*$AM531,0)</f>
        <v>0</v>
      </c>
      <c r="P531" s="137">
        <f>IF(AND(P$3&gt;=$K531,P$3&lt;$L531),100*$AM531,0)</f>
        <v>0</v>
      </c>
      <c r="Q531" s="137">
        <f>IF(AND(Q$3&gt;=$K531,Q$3&lt;$L531),100*$AM531,0)</f>
        <v>0</v>
      </c>
      <c r="R531" s="137">
        <f>IF(AND(R$3&gt;=$K531,R$3&lt;$L531),100*$AM531,0)</f>
        <v>0</v>
      </c>
      <c r="S531" s="137">
        <f>IF(AND(S$3&gt;=$K531,S$3&lt;$L531),100*$AM531,0)</f>
        <v>0</v>
      </c>
      <c r="T531" s="137">
        <f>IF(AND(T$3&gt;=$K531,T$3&lt;$L531),100*$AM531,0)</f>
        <v>0</v>
      </c>
      <c r="U531" s="137">
        <f>IF(AND(U$3&gt;=$K531,U$3&lt;$L531),100*$AM531,0)</f>
        <v>0</v>
      </c>
      <c r="V531" s="137">
        <f>IF(AND(V$3&gt;=$K531,V$3&lt;$L531),100*$AM531,0)</f>
        <v>0</v>
      </c>
      <c r="W531" s="137">
        <f>IF(AND(W$3&gt;=$K531,W$3&lt;$L531),100*$AM531,0)</f>
        <v>0</v>
      </c>
      <c r="X531" s="137">
        <f>IF(AND(X$3&gt;=$K531,X$3&lt;$L531),100*$AM531,0)</f>
        <v>0</v>
      </c>
      <c r="Y531" s="137">
        <f>IF(AND(Y$3&gt;=$K531,Y$3&lt;$L531),100*$AM531,0)</f>
        <v>0</v>
      </c>
      <c r="Z531" s="137">
        <f>IF(AND(Z$3&gt;=$K531,Z$3&lt;$L531),100*$AM531,0)</f>
        <v>100</v>
      </c>
      <c r="AA531" s="137">
        <f>IF(AND(AA$3&gt;=$K531,AA$3&lt;$L531),100*$AM531,0)</f>
        <v>100</v>
      </c>
      <c r="AB531" s="137">
        <f>IF(AND(AB$3&gt;=$K531,AB$3&lt;$L531),100*$AM531,0)</f>
        <v>100</v>
      </c>
      <c r="AC531" s="137">
        <f>IF(AND(AC$3&gt;=$K531,AC$3&lt;$L531),100*$AM531,0)</f>
        <v>100</v>
      </c>
      <c r="AD531" s="137">
        <f>IF(AND(AD$3&gt;=$K531,AD$3&lt;$L531),100*$AM531,0)</f>
        <v>0</v>
      </c>
      <c r="AE531" s="137">
        <f>IF(AND(AE$3&gt;=$K531,AE$3&lt;$L531),100*$AM531,0)</f>
        <v>0</v>
      </c>
      <c r="AF531" s="137">
        <f>IF(AND(AF$3&gt;=$K531,AF$3&lt;$L531),100*$AM531,0)</f>
        <v>0</v>
      </c>
      <c r="AG531" s="137">
        <f>IF(AND(AG$3&gt;=$K531,AG$3&lt;$L531),100*$AM531,0)</f>
        <v>0</v>
      </c>
      <c r="AH531" s="137">
        <f>IF(AND(AH$3&gt;=$K531,AH$3&lt;$L531),100*$AM531,0)</f>
        <v>0</v>
      </c>
      <c r="AI531" s="137">
        <f>IF(AND(AI$3&gt;=$K531,AI$3&lt;$L531),100*$AM531,0)</f>
        <v>0</v>
      </c>
      <c r="AJ531" s="137">
        <f>IF(AND(AJ$3&gt;=$K531,AJ$3&lt;$L531),100*$AM531,0)</f>
        <v>0</v>
      </c>
      <c r="AK531" s="136">
        <f ca="1">IF(AND(AND($AK$3&lt;=B531,B531&lt;=$AK$1),B531&lt;&gt;""),1,0)</f>
        <v>1</v>
      </c>
      <c r="AL531" s="136">
        <f t="shared" si="9"/>
        <v>1</v>
      </c>
      <c r="AM531" s="136">
        <v>1</v>
      </c>
    </row>
    <row r="532" spans="1:39" ht="37.5">
      <c r="A532" s="148">
        <v>1032</v>
      </c>
      <c r="B532" s="149">
        <v>46070</v>
      </c>
      <c r="C532" s="150">
        <v>9</v>
      </c>
      <c r="D532" s="150">
        <v>17</v>
      </c>
      <c r="E532" s="153" t="s">
        <v>91</v>
      </c>
      <c r="F532" s="156" t="s">
        <v>494</v>
      </c>
      <c r="G532" s="156" t="s">
        <v>493</v>
      </c>
      <c r="H532" s="138" t="str">
        <f>IF(OR(G532="中止",G532="取消"),"998",IF(ISNA(MATCH($E532,施設情報!$B$2:$B$96,0)),"999",INDEX(施設情報!$C$2:$C$96,MATCH($E532,施設情報!$B$2:$B$96,0))))</f>
        <v>998</v>
      </c>
      <c r="I532" s="139">
        <f>B532</f>
        <v>46070</v>
      </c>
      <c r="J532" s="137" t="str">
        <f>H532&amp;"-"&amp;I532</f>
        <v>998-46070</v>
      </c>
      <c r="K532" s="137">
        <f>C532/24</f>
        <v>0.375</v>
      </c>
      <c r="L532" s="137">
        <f>D532/24</f>
        <v>0.70833333333333337</v>
      </c>
      <c r="M532" s="137">
        <f>IF(AND(M$3&gt;=$K532,M$3&lt;$L532),100*$AM532,0)</f>
        <v>0</v>
      </c>
      <c r="N532" s="137">
        <f>IF(AND(N$3&gt;=$K532,N$3&lt;$L532),100*$AM532,0)</f>
        <v>0</v>
      </c>
      <c r="O532" s="137">
        <f>IF(AND(O$3&gt;=$K532,O$3&lt;$L532),100*$AM532,0)</f>
        <v>0</v>
      </c>
      <c r="P532" s="137">
        <f>IF(AND(P$3&gt;=$K532,P$3&lt;$L532),100*$AM532,0)</f>
        <v>0</v>
      </c>
      <c r="Q532" s="137">
        <f>IF(AND(Q$3&gt;=$K532,Q$3&lt;$L532),100*$AM532,0)</f>
        <v>0</v>
      </c>
      <c r="R532" s="137">
        <f>IF(AND(R$3&gt;=$K532,R$3&lt;$L532),100*$AM532,0)</f>
        <v>0</v>
      </c>
      <c r="S532" s="137">
        <f>IF(AND(S$3&gt;=$K532,S$3&lt;$L532),100*$AM532,0)</f>
        <v>0</v>
      </c>
      <c r="T532" s="137">
        <f>IF(AND(T$3&gt;=$K532,T$3&lt;$L532),100*$AM532,0)</f>
        <v>0</v>
      </c>
      <c r="U532" s="137">
        <f>IF(AND(U$3&gt;=$K532,U$3&lt;$L532),100*$AM532,0)</f>
        <v>0</v>
      </c>
      <c r="V532" s="137">
        <f>IF(AND(V$3&gt;=$K532,V$3&lt;$L532),100*$AM532,0)</f>
        <v>100</v>
      </c>
      <c r="W532" s="137">
        <f>IF(AND(W$3&gt;=$K532,W$3&lt;$L532),100*$AM532,0)</f>
        <v>100</v>
      </c>
      <c r="X532" s="137">
        <f>IF(AND(X$3&gt;=$K532,X$3&lt;$L532),100*$AM532,0)</f>
        <v>100</v>
      </c>
      <c r="Y532" s="137">
        <f>IF(AND(Y$3&gt;=$K532,Y$3&lt;$L532),100*$AM532,0)</f>
        <v>100</v>
      </c>
      <c r="Z532" s="137">
        <f>IF(AND(Z$3&gt;=$K532,Z$3&lt;$L532),100*$AM532,0)</f>
        <v>100</v>
      </c>
      <c r="AA532" s="137">
        <f>IF(AND(AA$3&gt;=$K532,AA$3&lt;$L532),100*$AM532,0)</f>
        <v>100</v>
      </c>
      <c r="AB532" s="137">
        <f>IF(AND(AB$3&gt;=$K532,AB$3&lt;$L532),100*$AM532,0)</f>
        <v>100</v>
      </c>
      <c r="AC532" s="137">
        <f>IF(AND(AC$3&gt;=$K532,AC$3&lt;$L532),100*$AM532,0)</f>
        <v>100</v>
      </c>
      <c r="AD532" s="137">
        <f>IF(AND(AD$3&gt;=$K532,AD$3&lt;$L532),100*$AM532,0)</f>
        <v>0</v>
      </c>
      <c r="AE532" s="137">
        <f>IF(AND(AE$3&gt;=$K532,AE$3&lt;$L532),100*$AM532,0)</f>
        <v>0</v>
      </c>
      <c r="AF532" s="137">
        <f>IF(AND(AF$3&gt;=$K532,AF$3&lt;$L532),100*$AM532,0)</f>
        <v>0</v>
      </c>
      <c r="AG532" s="137">
        <f>IF(AND(AG$3&gt;=$K532,AG$3&lt;$L532),100*$AM532,0)</f>
        <v>0</v>
      </c>
      <c r="AH532" s="137">
        <f>IF(AND(AH$3&gt;=$K532,AH$3&lt;$L532),100*$AM532,0)</f>
        <v>0</v>
      </c>
      <c r="AI532" s="137">
        <f>IF(AND(AI$3&gt;=$K532,AI$3&lt;$L532),100*$AM532,0)</f>
        <v>0</v>
      </c>
      <c r="AJ532" s="137">
        <f>IF(AND(AJ$3&gt;=$K532,AJ$3&lt;$L532),100*$AM532,0)</f>
        <v>0</v>
      </c>
      <c r="AK532" s="136">
        <f ca="1">IF(AND(AND($AK$3&lt;=B532,B532&lt;=$AK$1),B532&lt;&gt;""),1,0)</f>
        <v>1</v>
      </c>
      <c r="AL532" s="136">
        <f t="shared" si="9"/>
        <v>1</v>
      </c>
      <c r="AM532" s="136">
        <v>1</v>
      </c>
    </row>
    <row r="533" spans="1:39" ht="37.5">
      <c r="A533" s="148">
        <v>1088</v>
      </c>
      <c r="B533" s="149">
        <v>46070</v>
      </c>
      <c r="C533" s="150">
        <v>9</v>
      </c>
      <c r="D533" s="150">
        <v>17</v>
      </c>
      <c r="E533" s="153" t="s">
        <v>40</v>
      </c>
      <c r="F533" s="156" t="s">
        <v>38</v>
      </c>
      <c r="G533" s="156" t="s">
        <v>495</v>
      </c>
      <c r="H533" s="138" t="str">
        <f>IF(OR(G533="中止",G533="取消"),"998",IF(ISNA(MATCH($E533,施設情報!$B$2:$B$96,0)),"999",INDEX(施設情報!$C$2:$C$96,MATCH($E533,施設情報!$B$2:$B$96,0))))</f>
        <v>003</v>
      </c>
      <c r="I533" s="139">
        <f>B533</f>
        <v>46070</v>
      </c>
      <c r="J533" s="137" t="str">
        <f>H533&amp;"-"&amp;I533</f>
        <v>003-46070</v>
      </c>
      <c r="K533" s="137">
        <f>C533/24</f>
        <v>0.375</v>
      </c>
      <c r="L533" s="137">
        <f>D533/24</f>
        <v>0.70833333333333337</v>
      </c>
      <c r="M533" s="137">
        <f>IF(AND(M$3&gt;=$K533,M$3&lt;$L533),100*$AM533,0)</f>
        <v>0</v>
      </c>
      <c r="N533" s="137">
        <f>IF(AND(N$3&gt;=$K533,N$3&lt;$L533),100*$AM533,0)</f>
        <v>0</v>
      </c>
      <c r="O533" s="137">
        <f>IF(AND(O$3&gt;=$K533,O$3&lt;$L533),100*$AM533,0)</f>
        <v>0</v>
      </c>
      <c r="P533" s="137">
        <f>IF(AND(P$3&gt;=$K533,P$3&lt;$L533),100*$AM533,0)</f>
        <v>0</v>
      </c>
      <c r="Q533" s="137">
        <f>IF(AND(Q$3&gt;=$K533,Q$3&lt;$L533),100*$AM533,0)</f>
        <v>0</v>
      </c>
      <c r="R533" s="137">
        <f>IF(AND(R$3&gt;=$K533,R$3&lt;$L533),100*$AM533,0)</f>
        <v>0</v>
      </c>
      <c r="S533" s="137">
        <f>IF(AND(S$3&gt;=$K533,S$3&lt;$L533),100*$AM533,0)</f>
        <v>0</v>
      </c>
      <c r="T533" s="137">
        <f>IF(AND(T$3&gt;=$K533,T$3&lt;$L533),100*$AM533,0)</f>
        <v>0</v>
      </c>
      <c r="U533" s="137">
        <f>IF(AND(U$3&gt;=$K533,U$3&lt;$L533),100*$AM533,0)</f>
        <v>0</v>
      </c>
      <c r="V533" s="137">
        <f>IF(AND(V$3&gt;=$K533,V$3&lt;$L533),100*$AM533,0)</f>
        <v>100</v>
      </c>
      <c r="W533" s="137">
        <f>IF(AND(W$3&gt;=$K533,W$3&lt;$L533),100*$AM533,0)</f>
        <v>100</v>
      </c>
      <c r="X533" s="137">
        <f>IF(AND(X$3&gt;=$K533,X$3&lt;$L533),100*$AM533,0)</f>
        <v>100</v>
      </c>
      <c r="Y533" s="137">
        <f>IF(AND(Y$3&gt;=$K533,Y$3&lt;$L533),100*$AM533,0)</f>
        <v>100</v>
      </c>
      <c r="Z533" s="137">
        <f>IF(AND(Z$3&gt;=$K533,Z$3&lt;$L533),100*$AM533,0)</f>
        <v>100</v>
      </c>
      <c r="AA533" s="137">
        <f>IF(AND(AA$3&gt;=$K533,AA$3&lt;$L533),100*$AM533,0)</f>
        <v>100</v>
      </c>
      <c r="AB533" s="137">
        <f>IF(AND(AB$3&gt;=$K533,AB$3&lt;$L533),100*$AM533,0)</f>
        <v>100</v>
      </c>
      <c r="AC533" s="137">
        <f>IF(AND(AC$3&gt;=$K533,AC$3&lt;$L533),100*$AM533,0)</f>
        <v>100</v>
      </c>
      <c r="AD533" s="137">
        <f>IF(AND(AD$3&gt;=$K533,AD$3&lt;$L533),100*$AM533,0)</f>
        <v>0</v>
      </c>
      <c r="AE533" s="137">
        <f>IF(AND(AE$3&gt;=$K533,AE$3&lt;$L533),100*$AM533,0)</f>
        <v>0</v>
      </c>
      <c r="AF533" s="137">
        <f>IF(AND(AF$3&gt;=$K533,AF$3&lt;$L533),100*$AM533,0)</f>
        <v>0</v>
      </c>
      <c r="AG533" s="137">
        <f>IF(AND(AG$3&gt;=$K533,AG$3&lt;$L533),100*$AM533,0)</f>
        <v>0</v>
      </c>
      <c r="AH533" s="137">
        <f>IF(AND(AH$3&gt;=$K533,AH$3&lt;$L533),100*$AM533,0)</f>
        <v>0</v>
      </c>
      <c r="AI533" s="137">
        <f>IF(AND(AI$3&gt;=$K533,AI$3&lt;$L533),100*$AM533,0)</f>
        <v>0</v>
      </c>
      <c r="AJ533" s="137">
        <f>IF(AND(AJ$3&gt;=$K533,AJ$3&lt;$L533),100*$AM533,0)</f>
        <v>0</v>
      </c>
      <c r="AK533" s="136">
        <f ca="1">IF(AND(AND($AK$3&lt;=B533,B533&lt;=$AK$1),B533&lt;&gt;""),1,0)</f>
        <v>1</v>
      </c>
      <c r="AL533" s="136">
        <f t="shared" si="9"/>
        <v>1</v>
      </c>
      <c r="AM533" s="136">
        <v>1</v>
      </c>
    </row>
    <row r="534" spans="1:39" ht="75">
      <c r="A534" s="148">
        <v>1089</v>
      </c>
      <c r="B534" s="149">
        <v>46070</v>
      </c>
      <c r="C534" s="150">
        <v>9</v>
      </c>
      <c r="D534" s="150">
        <v>17</v>
      </c>
      <c r="E534" s="153" t="s">
        <v>41</v>
      </c>
      <c r="F534" s="156" t="s">
        <v>38</v>
      </c>
      <c r="G534" s="156" t="s">
        <v>495</v>
      </c>
      <c r="H534" s="138" t="str">
        <f>IF(OR(G534="中止",G534="取消"),"998",IF(ISNA(MATCH($E534,施設情報!$B$2:$B$96,0)),"999",INDEX(施設情報!$C$2:$C$96,MATCH($E534,施設情報!$B$2:$B$96,0))))</f>
        <v>004</v>
      </c>
      <c r="I534" s="139">
        <f>B534</f>
        <v>46070</v>
      </c>
      <c r="J534" s="137" t="str">
        <f>H534&amp;"-"&amp;I534</f>
        <v>004-46070</v>
      </c>
      <c r="K534" s="137">
        <f>C534/24</f>
        <v>0.375</v>
      </c>
      <c r="L534" s="137">
        <f>D534/24</f>
        <v>0.70833333333333337</v>
      </c>
      <c r="M534" s="137">
        <f>IF(AND(M$3&gt;=$K534,M$3&lt;$L534),100*$AM534,0)</f>
        <v>0</v>
      </c>
      <c r="N534" s="137">
        <f>IF(AND(N$3&gt;=$K534,N$3&lt;$L534),100*$AM534,0)</f>
        <v>0</v>
      </c>
      <c r="O534" s="137">
        <f>IF(AND(O$3&gt;=$K534,O$3&lt;$L534),100*$AM534,0)</f>
        <v>0</v>
      </c>
      <c r="P534" s="137">
        <f>IF(AND(P$3&gt;=$K534,P$3&lt;$L534),100*$AM534,0)</f>
        <v>0</v>
      </c>
      <c r="Q534" s="137">
        <f>IF(AND(Q$3&gt;=$K534,Q$3&lt;$L534),100*$AM534,0)</f>
        <v>0</v>
      </c>
      <c r="R534" s="137">
        <f>IF(AND(R$3&gt;=$K534,R$3&lt;$L534),100*$AM534,0)</f>
        <v>0</v>
      </c>
      <c r="S534" s="137">
        <f>IF(AND(S$3&gt;=$K534,S$3&lt;$L534),100*$AM534,0)</f>
        <v>0</v>
      </c>
      <c r="T534" s="137">
        <f>IF(AND(T$3&gt;=$K534,T$3&lt;$L534),100*$AM534,0)</f>
        <v>0</v>
      </c>
      <c r="U534" s="137">
        <f>IF(AND(U$3&gt;=$K534,U$3&lt;$L534),100*$AM534,0)</f>
        <v>0</v>
      </c>
      <c r="V534" s="137">
        <f>IF(AND(V$3&gt;=$K534,V$3&lt;$L534),100*$AM534,0)</f>
        <v>100</v>
      </c>
      <c r="W534" s="137">
        <f>IF(AND(W$3&gt;=$K534,W$3&lt;$L534),100*$AM534,0)</f>
        <v>100</v>
      </c>
      <c r="X534" s="137">
        <f>IF(AND(X$3&gt;=$K534,X$3&lt;$L534),100*$AM534,0)</f>
        <v>100</v>
      </c>
      <c r="Y534" s="137">
        <f>IF(AND(Y$3&gt;=$K534,Y$3&lt;$L534),100*$AM534,0)</f>
        <v>100</v>
      </c>
      <c r="Z534" s="137">
        <f>IF(AND(Z$3&gt;=$K534,Z$3&lt;$L534),100*$AM534,0)</f>
        <v>100</v>
      </c>
      <c r="AA534" s="137">
        <f>IF(AND(AA$3&gt;=$K534,AA$3&lt;$L534),100*$AM534,0)</f>
        <v>100</v>
      </c>
      <c r="AB534" s="137">
        <f>IF(AND(AB$3&gt;=$K534,AB$3&lt;$L534),100*$AM534,0)</f>
        <v>100</v>
      </c>
      <c r="AC534" s="137">
        <f>IF(AND(AC$3&gt;=$K534,AC$3&lt;$L534),100*$AM534,0)</f>
        <v>100</v>
      </c>
      <c r="AD534" s="137">
        <f>IF(AND(AD$3&gt;=$K534,AD$3&lt;$L534),100*$AM534,0)</f>
        <v>0</v>
      </c>
      <c r="AE534" s="137">
        <f>IF(AND(AE$3&gt;=$K534,AE$3&lt;$L534),100*$AM534,0)</f>
        <v>0</v>
      </c>
      <c r="AF534" s="137">
        <f>IF(AND(AF$3&gt;=$K534,AF$3&lt;$L534),100*$AM534,0)</f>
        <v>0</v>
      </c>
      <c r="AG534" s="137">
        <f>IF(AND(AG$3&gt;=$K534,AG$3&lt;$L534),100*$AM534,0)</f>
        <v>0</v>
      </c>
      <c r="AH534" s="137">
        <f>IF(AND(AH$3&gt;=$K534,AH$3&lt;$L534),100*$AM534,0)</f>
        <v>0</v>
      </c>
      <c r="AI534" s="137">
        <f>IF(AND(AI$3&gt;=$K534,AI$3&lt;$L534),100*$AM534,0)</f>
        <v>0</v>
      </c>
      <c r="AJ534" s="137">
        <f>IF(AND(AJ$3&gt;=$K534,AJ$3&lt;$L534),100*$AM534,0)</f>
        <v>0</v>
      </c>
      <c r="AK534" s="136">
        <f ca="1">IF(AND(AND($AK$3&lt;=B534,B534&lt;=$AK$1),B534&lt;&gt;""),1,0)</f>
        <v>1</v>
      </c>
      <c r="AL534" s="136">
        <f t="shared" si="9"/>
        <v>1</v>
      </c>
      <c r="AM534" s="136">
        <v>1</v>
      </c>
    </row>
    <row r="535" spans="1:39" ht="75">
      <c r="A535" s="148">
        <v>1090</v>
      </c>
      <c r="B535" s="149">
        <v>46070</v>
      </c>
      <c r="C535" s="150">
        <v>9</v>
      </c>
      <c r="D535" s="150">
        <v>17</v>
      </c>
      <c r="E535" s="153" t="s">
        <v>43</v>
      </c>
      <c r="F535" s="156" t="s">
        <v>38</v>
      </c>
      <c r="G535" s="156" t="s">
        <v>495</v>
      </c>
      <c r="H535" s="138" t="str">
        <f>IF(OR(G535="中止",G535="取消"),"998",IF(ISNA(MATCH($E535,施設情報!$B$2:$B$96,0)),"999",INDEX(施設情報!$C$2:$C$96,MATCH($E535,施設情報!$B$2:$B$96,0))))</f>
        <v>006</v>
      </c>
      <c r="I535" s="139">
        <f>B535</f>
        <v>46070</v>
      </c>
      <c r="J535" s="137" t="str">
        <f>H535&amp;"-"&amp;I535</f>
        <v>006-46070</v>
      </c>
      <c r="K535" s="137">
        <f>C535/24</f>
        <v>0.375</v>
      </c>
      <c r="L535" s="137">
        <f>D535/24</f>
        <v>0.70833333333333337</v>
      </c>
      <c r="M535" s="137">
        <f>IF(AND(M$3&gt;=$K535,M$3&lt;$L535),100*$AM535,0)</f>
        <v>0</v>
      </c>
      <c r="N535" s="137">
        <f>IF(AND(N$3&gt;=$K535,N$3&lt;$L535),100*$AM535,0)</f>
        <v>0</v>
      </c>
      <c r="O535" s="137">
        <f>IF(AND(O$3&gt;=$K535,O$3&lt;$L535),100*$AM535,0)</f>
        <v>0</v>
      </c>
      <c r="P535" s="137">
        <f>IF(AND(P$3&gt;=$K535,P$3&lt;$L535),100*$AM535,0)</f>
        <v>0</v>
      </c>
      <c r="Q535" s="137">
        <f>IF(AND(Q$3&gt;=$K535,Q$3&lt;$L535),100*$AM535,0)</f>
        <v>0</v>
      </c>
      <c r="R535" s="137">
        <f>IF(AND(R$3&gt;=$K535,R$3&lt;$L535),100*$AM535,0)</f>
        <v>0</v>
      </c>
      <c r="S535" s="137">
        <f>IF(AND(S$3&gt;=$K535,S$3&lt;$L535),100*$AM535,0)</f>
        <v>0</v>
      </c>
      <c r="T535" s="137">
        <f>IF(AND(T$3&gt;=$K535,T$3&lt;$L535),100*$AM535,0)</f>
        <v>0</v>
      </c>
      <c r="U535" s="137">
        <f>IF(AND(U$3&gt;=$K535,U$3&lt;$L535),100*$AM535,0)</f>
        <v>0</v>
      </c>
      <c r="V535" s="137">
        <f>IF(AND(V$3&gt;=$K535,V$3&lt;$L535),100*$AM535,0)</f>
        <v>100</v>
      </c>
      <c r="W535" s="137">
        <f>IF(AND(W$3&gt;=$K535,W$3&lt;$L535),100*$AM535,0)</f>
        <v>100</v>
      </c>
      <c r="X535" s="137">
        <f>IF(AND(X$3&gt;=$K535,X$3&lt;$L535),100*$AM535,0)</f>
        <v>100</v>
      </c>
      <c r="Y535" s="137">
        <f>IF(AND(Y$3&gt;=$K535,Y$3&lt;$L535),100*$AM535,0)</f>
        <v>100</v>
      </c>
      <c r="Z535" s="137">
        <f>IF(AND(Z$3&gt;=$K535,Z$3&lt;$L535),100*$AM535,0)</f>
        <v>100</v>
      </c>
      <c r="AA535" s="137">
        <f>IF(AND(AA$3&gt;=$K535,AA$3&lt;$L535),100*$AM535,0)</f>
        <v>100</v>
      </c>
      <c r="AB535" s="137">
        <f>IF(AND(AB$3&gt;=$K535,AB$3&lt;$L535),100*$AM535,0)</f>
        <v>100</v>
      </c>
      <c r="AC535" s="137">
        <f>IF(AND(AC$3&gt;=$K535,AC$3&lt;$L535),100*$AM535,0)</f>
        <v>100</v>
      </c>
      <c r="AD535" s="137">
        <f>IF(AND(AD$3&gt;=$K535,AD$3&lt;$L535),100*$AM535,0)</f>
        <v>0</v>
      </c>
      <c r="AE535" s="137">
        <f>IF(AND(AE$3&gt;=$K535,AE$3&lt;$L535),100*$AM535,0)</f>
        <v>0</v>
      </c>
      <c r="AF535" s="137">
        <f>IF(AND(AF$3&gt;=$K535,AF$3&lt;$L535),100*$AM535,0)</f>
        <v>0</v>
      </c>
      <c r="AG535" s="137">
        <f>IF(AND(AG$3&gt;=$K535,AG$3&lt;$L535),100*$AM535,0)</f>
        <v>0</v>
      </c>
      <c r="AH535" s="137">
        <f>IF(AND(AH$3&gt;=$K535,AH$3&lt;$L535),100*$AM535,0)</f>
        <v>0</v>
      </c>
      <c r="AI535" s="137">
        <f>IF(AND(AI$3&gt;=$K535,AI$3&lt;$L535),100*$AM535,0)</f>
        <v>0</v>
      </c>
      <c r="AJ535" s="137">
        <f>IF(AND(AJ$3&gt;=$K535,AJ$3&lt;$L535),100*$AM535,0)</f>
        <v>0</v>
      </c>
      <c r="AK535" s="136">
        <f ca="1">IF(AND(AND($AK$3&lt;=B535,B535&lt;=$AK$1),B535&lt;&gt;""),1,0)</f>
        <v>1</v>
      </c>
      <c r="AL535" s="136">
        <f t="shared" si="9"/>
        <v>1</v>
      </c>
      <c r="AM535" s="136">
        <v>1</v>
      </c>
    </row>
    <row r="536" spans="1:39" ht="37.5">
      <c r="A536" s="148">
        <v>1091</v>
      </c>
      <c r="B536" s="149">
        <v>46070</v>
      </c>
      <c r="C536" s="150">
        <v>9</v>
      </c>
      <c r="D536" s="150">
        <v>17</v>
      </c>
      <c r="E536" s="153" t="s">
        <v>2</v>
      </c>
      <c r="F536" s="156" t="s">
        <v>38</v>
      </c>
      <c r="G536" s="156" t="s">
        <v>495</v>
      </c>
      <c r="H536" s="138" t="str">
        <f>IF(OR(G536="中止",G536="取消"),"998",IF(ISNA(MATCH($E536,施設情報!$B$2:$B$96,0)),"999",INDEX(施設情報!$C$2:$C$96,MATCH($E536,施設情報!$B$2:$B$96,0))))</f>
        <v>008</v>
      </c>
      <c r="I536" s="139">
        <f>B536</f>
        <v>46070</v>
      </c>
      <c r="J536" s="137" t="str">
        <f>H536&amp;"-"&amp;I536</f>
        <v>008-46070</v>
      </c>
      <c r="K536" s="137">
        <f>C536/24</f>
        <v>0.375</v>
      </c>
      <c r="L536" s="137">
        <f>D536/24</f>
        <v>0.70833333333333337</v>
      </c>
      <c r="M536" s="137">
        <f>IF(AND(M$3&gt;=$K536,M$3&lt;$L536),100*$AM536,0)</f>
        <v>0</v>
      </c>
      <c r="N536" s="137">
        <f>IF(AND(N$3&gt;=$K536,N$3&lt;$L536),100*$AM536,0)</f>
        <v>0</v>
      </c>
      <c r="O536" s="137">
        <f>IF(AND(O$3&gt;=$K536,O$3&lt;$L536),100*$AM536,0)</f>
        <v>0</v>
      </c>
      <c r="P536" s="137">
        <f>IF(AND(P$3&gt;=$K536,P$3&lt;$L536),100*$AM536,0)</f>
        <v>0</v>
      </c>
      <c r="Q536" s="137">
        <f>IF(AND(Q$3&gt;=$K536,Q$3&lt;$L536),100*$AM536,0)</f>
        <v>0</v>
      </c>
      <c r="R536" s="137">
        <f>IF(AND(R$3&gt;=$K536,R$3&lt;$L536),100*$AM536,0)</f>
        <v>0</v>
      </c>
      <c r="S536" s="137">
        <f>IF(AND(S$3&gt;=$K536,S$3&lt;$L536),100*$AM536,0)</f>
        <v>0</v>
      </c>
      <c r="T536" s="137">
        <f>IF(AND(T$3&gt;=$K536,T$3&lt;$L536),100*$AM536,0)</f>
        <v>0</v>
      </c>
      <c r="U536" s="137">
        <f>IF(AND(U$3&gt;=$K536,U$3&lt;$L536),100*$AM536,0)</f>
        <v>0</v>
      </c>
      <c r="V536" s="137">
        <f>IF(AND(V$3&gt;=$K536,V$3&lt;$L536),100*$AM536,0)</f>
        <v>100</v>
      </c>
      <c r="W536" s="137">
        <f>IF(AND(W$3&gt;=$K536,W$3&lt;$L536),100*$AM536,0)</f>
        <v>100</v>
      </c>
      <c r="X536" s="137">
        <f>IF(AND(X$3&gt;=$K536,X$3&lt;$L536),100*$AM536,0)</f>
        <v>100</v>
      </c>
      <c r="Y536" s="137">
        <f>IF(AND(Y$3&gt;=$K536,Y$3&lt;$L536),100*$AM536,0)</f>
        <v>100</v>
      </c>
      <c r="Z536" s="137">
        <f>IF(AND(Z$3&gt;=$K536,Z$3&lt;$L536),100*$AM536,0)</f>
        <v>100</v>
      </c>
      <c r="AA536" s="137">
        <f>IF(AND(AA$3&gt;=$K536,AA$3&lt;$L536),100*$AM536,0)</f>
        <v>100</v>
      </c>
      <c r="AB536" s="137">
        <f>IF(AND(AB$3&gt;=$K536,AB$3&lt;$L536),100*$AM536,0)</f>
        <v>100</v>
      </c>
      <c r="AC536" s="137">
        <f>IF(AND(AC$3&gt;=$K536,AC$3&lt;$L536),100*$AM536,0)</f>
        <v>100</v>
      </c>
      <c r="AD536" s="137">
        <f>IF(AND(AD$3&gt;=$K536,AD$3&lt;$L536),100*$AM536,0)</f>
        <v>0</v>
      </c>
      <c r="AE536" s="137">
        <f>IF(AND(AE$3&gt;=$K536,AE$3&lt;$L536),100*$AM536,0)</f>
        <v>0</v>
      </c>
      <c r="AF536" s="137">
        <f>IF(AND(AF$3&gt;=$K536,AF$3&lt;$L536),100*$AM536,0)</f>
        <v>0</v>
      </c>
      <c r="AG536" s="137">
        <f>IF(AND(AG$3&gt;=$K536,AG$3&lt;$L536),100*$AM536,0)</f>
        <v>0</v>
      </c>
      <c r="AH536" s="137">
        <f>IF(AND(AH$3&gt;=$K536,AH$3&lt;$L536),100*$AM536,0)</f>
        <v>0</v>
      </c>
      <c r="AI536" s="137">
        <f>IF(AND(AI$3&gt;=$K536,AI$3&lt;$L536),100*$AM536,0)</f>
        <v>0</v>
      </c>
      <c r="AJ536" s="137">
        <f>IF(AND(AJ$3&gt;=$K536,AJ$3&lt;$L536),100*$AM536,0)</f>
        <v>0</v>
      </c>
      <c r="AK536" s="136">
        <f ca="1">IF(AND(AND($AK$3&lt;=B536,B536&lt;=$AK$1),B536&lt;&gt;""),1,0)</f>
        <v>1</v>
      </c>
      <c r="AL536" s="136">
        <f t="shared" si="9"/>
        <v>1</v>
      </c>
      <c r="AM536" s="136">
        <v>1</v>
      </c>
    </row>
    <row r="537" spans="1:39" ht="37.5">
      <c r="A537" s="148">
        <v>1104</v>
      </c>
      <c r="B537" s="149">
        <v>46070</v>
      </c>
      <c r="C537" s="150">
        <v>9</v>
      </c>
      <c r="D537" s="150">
        <v>17</v>
      </c>
      <c r="E537" s="153" t="s">
        <v>91</v>
      </c>
      <c r="F537" s="156" t="s">
        <v>494</v>
      </c>
      <c r="G537" s="156" t="s">
        <v>495</v>
      </c>
      <c r="H537" s="138" t="str">
        <f>IF(OR(G537="中止",G537="取消"),"998",IF(ISNA(MATCH($E537,施設情報!$B$2:$B$96,0)),"999",INDEX(施設情報!$C$2:$C$96,MATCH($E537,施設情報!$B$2:$B$96,0))))</f>
        <v>018</v>
      </c>
      <c r="I537" s="139">
        <f>B537</f>
        <v>46070</v>
      </c>
      <c r="J537" s="137" t="str">
        <f>H537&amp;"-"&amp;I537</f>
        <v>018-46070</v>
      </c>
      <c r="K537" s="137">
        <f>C537/24</f>
        <v>0.375</v>
      </c>
      <c r="L537" s="137">
        <f>D537/24</f>
        <v>0.70833333333333337</v>
      </c>
      <c r="M537" s="137">
        <f>IF(AND(M$3&gt;=$K537,M$3&lt;$L537),100*$AM537,0)</f>
        <v>0</v>
      </c>
      <c r="N537" s="137">
        <f>IF(AND(N$3&gt;=$K537,N$3&lt;$L537),100*$AM537,0)</f>
        <v>0</v>
      </c>
      <c r="O537" s="137">
        <f>IF(AND(O$3&gt;=$K537,O$3&lt;$L537),100*$AM537,0)</f>
        <v>0</v>
      </c>
      <c r="P537" s="137">
        <f>IF(AND(P$3&gt;=$K537,P$3&lt;$L537),100*$AM537,0)</f>
        <v>0</v>
      </c>
      <c r="Q537" s="137">
        <f>IF(AND(Q$3&gt;=$K537,Q$3&lt;$L537),100*$AM537,0)</f>
        <v>0</v>
      </c>
      <c r="R537" s="137">
        <f>IF(AND(R$3&gt;=$K537,R$3&lt;$L537),100*$AM537,0)</f>
        <v>0</v>
      </c>
      <c r="S537" s="137">
        <f>IF(AND(S$3&gt;=$K537,S$3&lt;$L537),100*$AM537,0)</f>
        <v>0</v>
      </c>
      <c r="T537" s="137">
        <f>IF(AND(T$3&gt;=$K537,T$3&lt;$L537),100*$AM537,0)</f>
        <v>0</v>
      </c>
      <c r="U537" s="137">
        <f>IF(AND(U$3&gt;=$K537,U$3&lt;$L537),100*$AM537,0)</f>
        <v>0</v>
      </c>
      <c r="V537" s="137">
        <f>IF(AND(V$3&gt;=$K537,V$3&lt;$L537),100*$AM537,0)</f>
        <v>100</v>
      </c>
      <c r="W537" s="137">
        <f>IF(AND(W$3&gt;=$K537,W$3&lt;$L537),100*$AM537,0)</f>
        <v>100</v>
      </c>
      <c r="X537" s="137">
        <f>IF(AND(X$3&gt;=$K537,X$3&lt;$L537),100*$AM537,0)</f>
        <v>100</v>
      </c>
      <c r="Y537" s="137">
        <f>IF(AND(Y$3&gt;=$K537,Y$3&lt;$L537),100*$AM537,0)</f>
        <v>100</v>
      </c>
      <c r="Z537" s="137">
        <f>IF(AND(Z$3&gt;=$K537,Z$3&lt;$L537),100*$AM537,0)</f>
        <v>100</v>
      </c>
      <c r="AA537" s="137">
        <f>IF(AND(AA$3&gt;=$K537,AA$3&lt;$L537),100*$AM537,0)</f>
        <v>100</v>
      </c>
      <c r="AB537" s="137">
        <f>IF(AND(AB$3&gt;=$K537,AB$3&lt;$L537),100*$AM537,0)</f>
        <v>100</v>
      </c>
      <c r="AC537" s="137">
        <f>IF(AND(AC$3&gt;=$K537,AC$3&lt;$L537),100*$AM537,0)</f>
        <v>100</v>
      </c>
      <c r="AD537" s="137">
        <f>IF(AND(AD$3&gt;=$K537,AD$3&lt;$L537),100*$AM537,0)</f>
        <v>0</v>
      </c>
      <c r="AE537" s="137">
        <f>IF(AND(AE$3&gt;=$K537,AE$3&lt;$L537),100*$AM537,0)</f>
        <v>0</v>
      </c>
      <c r="AF537" s="137">
        <f>IF(AND(AF$3&gt;=$K537,AF$3&lt;$L537),100*$AM537,0)</f>
        <v>0</v>
      </c>
      <c r="AG537" s="137">
        <f>IF(AND(AG$3&gt;=$K537,AG$3&lt;$L537),100*$AM537,0)</f>
        <v>0</v>
      </c>
      <c r="AH537" s="137">
        <f>IF(AND(AH$3&gt;=$K537,AH$3&lt;$L537),100*$AM537,0)</f>
        <v>0</v>
      </c>
      <c r="AI537" s="137">
        <f>IF(AND(AI$3&gt;=$K537,AI$3&lt;$L537),100*$AM537,0)</f>
        <v>0</v>
      </c>
      <c r="AJ537" s="137">
        <f>IF(AND(AJ$3&gt;=$K537,AJ$3&lt;$L537),100*$AM537,0)</f>
        <v>0</v>
      </c>
      <c r="AK537" s="136">
        <f ca="1">IF(AND(AND($AK$3&lt;=B537,B537&lt;=$AK$1),B537&lt;&gt;""),1,0)</f>
        <v>1</v>
      </c>
      <c r="AL537" s="136">
        <f t="shared" si="9"/>
        <v>1</v>
      </c>
      <c r="AM537" s="136">
        <v>1</v>
      </c>
    </row>
    <row r="538" spans="1:39" ht="93.75">
      <c r="A538" s="148">
        <v>1108</v>
      </c>
      <c r="B538" s="149">
        <v>46070</v>
      </c>
      <c r="C538" s="150">
        <v>9</v>
      </c>
      <c r="D538" s="150">
        <v>17</v>
      </c>
      <c r="E538" s="2" t="s">
        <v>42</v>
      </c>
      <c r="F538" s="156" t="s">
        <v>38</v>
      </c>
      <c r="G538" s="156" t="s">
        <v>495</v>
      </c>
      <c r="H538" s="138" t="str">
        <f>IF(OR(G538="中止",G538="取消"),"998",IF(ISNA(MATCH($E538,施設情報!$B$2:$B$96,0)),"999",INDEX(施設情報!$C$2:$C$96,MATCH($E538,施設情報!$B$2:$B$96,0))))</f>
        <v>005</v>
      </c>
      <c r="I538" s="139">
        <f>B538</f>
        <v>46070</v>
      </c>
      <c r="J538" s="137" t="str">
        <f>H538&amp;"-"&amp;I538</f>
        <v>005-46070</v>
      </c>
      <c r="K538" s="137">
        <f>C538/24</f>
        <v>0.375</v>
      </c>
      <c r="L538" s="137">
        <f>D538/24</f>
        <v>0.70833333333333337</v>
      </c>
      <c r="M538" s="137">
        <f>IF(AND(M$3&gt;=$K538,M$3&lt;$L538),100*$AM538,0)</f>
        <v>0</v>
      </c>
      <c r="N538" s="137">
        <f>IF(AND(N$3&gt;=$K538,N$3&lt;$L538),100*$AM538,0)</f>
        <v>0</v>
      </c>
      <c r="O538" s="137">
        <f>IF(AND(O$3&gt;=$K538,O$3&lt;$L538),100*$AM538,0)</f>
        <v>0</v>
      </c>
      <c r="P538" s="137">
        <f>IF(AND(P$3&gt;=$K538,P$3&lt;$L538),100*$AM538,0)</f>
        <v>0</v>
      </c>
      <c r="Q538" s="137">
        <f>IF(AND(Q$3&gt;=$K538,Q$3&lt;$L538),100*$AM538,0)</f>
        <v>0</v>
      </c>
      <c r="R538" s="137">
        <f>IF(AND(R$3&gt;=$K538,R$3&lt;$L538),100*$AM538,0)</f>
        <v>0</v>
      </c>
      <c r="S538" s="137">
        <f>IF(AND(S$3&gt;=$K538,S$3&lt;$L538),100*$AM538,0)</f>
        <v>0</v>
      </c>
      <c r="T538" s="137">
        <f>IF(AND(T$3&gt;=$K538,T$3&lt;$L538),100*$AM538,0)</f>
        <v>0</v>
      </c>
      <c r="U538" s="137">
        <f>IF(AND(U$3&gt;=$K538,U$3&lt;$L538),100*$AM538,0)</f>
        <v>0</v>
      </c>
      <c r="V538" s="137">
        <f>IF(AND(V$3&gt;=$K538,V$3&lt;$L538),100*$AM538,0)</f>
        <v>100</v>
      </c>
      <c r="W538" s="137">
        <f>IF(AND(W$3&gt;=$K538,W$3&lt;$L538),100*$AM538,0)</f>
        <v>100</v>
      </c>
      <c r="X538" s="137">
        <f>IF(AND(X$3&gt;=$K538,X$3&lt;$L538),100*$AM538,0)</f>
        <v>100</v>
      </c>
      <c r="Y538" s="137">
        <f>IF(AND(Y$3&gt;=$K538,Y$3&lt;$L538),100*$AM538,0)</f>
        <v>100</v>
      </c>
      <c r="Z538" s="137">
        <f>IF(AND(Z$3&gt;=$K538,Z$3&lt;$L538),100*$AM538,0)</f>
        <v>100</v>
      </c>
      <c r="AA538" s="137">
        <f>IF(AND(AA$3&gt;=$K538,AA$3&lt;$L538),100*$AM538,0)</f>
        <v>100</v>
      </c>
      <c r="AB538" s="137">
        <f>IF(AND(AB$3&gt;=$K538,AB$3&lt;$L538),100*$AM538,0)</f>
        <v>100</v>
      </c>
      <c r="AC538" s="137">
        <f>IF(AND(AC$3&gt;=$K538,AC$3&lt;$L538),100*$AM538,0)</f>
        <v>100</v>
      </c>
      <c r="AD538" s="137">
        <f>IF(AND(AD$3&gt;=$K538,AD$3&lt;$L538),100*$AM538,0)</f>
        <v>0</v>
      </c>
      <c r="AE538" s="137">
        <f>IF(AND(AE$3&gt;=$K538,AE$3&lt;$L538),100*$AM538,0)</f>
        <v>0</v>
      </c>
      <c r="AF538" s="137">
        <f>IF(AND(AF$3&gt;=$K538,AF$3&lt;$L538),100*$AM538,0)</f>
        <v>0</v>
      </c>
      <c r="AG538" s="137">
        <f>IF(AND(AG$3&gt;=$K538,AG$3&lt;$L538),100*$AM538,0)</f>
        <v>0</v>
      </c>
      <c r="AH538" s="137">
        <f>IF(AND(AH$3&gt;=$K538,AH$3&lt;$L538),100*$AM538,0)</f>
        <v>0</v>
      </c>
      <c r="AI538" s="137">
        <f>IF(AND(AI$3&gt;=$K538,AI$3&lt;$L538),100*$AM538,0)</f>
        <v>0</v>
      </c>
      <c r="AJ538" s="137">
        <f>IF(AND(AJ$3&gt;=$K538,AJ$3&lt;$L538),100*$AM538,0)</f>
        <v>0</v>
      </c>
      <c r="AK538" s="136">
        <f ca="1">IF(AND(AND($AK$3&lt;=B538,B538&lt;=$AK$1),B538&lt;&gt;""),1,0)</f>
        <v>1</v>
      </c>
      <c r="AL538" s="136">
        <f t="shared" si="9"/>
        <v>1</v>
      </c>
      <c r="AM538" s="136">
        <v>1</v>
      </c>
    </row>
    <row r="539" spans="1:39" ht="56.25">
      <c r="A539" s="148">
        <v>343</v>
      </c>
      <c r="B539" s="152">
        <v>46071</v>
      </c>
      <c r="C539" s="154">
        <v>9</v>
      </c>
      <c r="D539" s="154">
        <v>17</v>
      </c>
      <c r="E539" s="153" t="s">
        <v>53</v>
      </c>
      <c r="F539" s="207" t="s">
        <v>96</v>
      </c>
      <c r="G539" s="207" t="s">
        <v>1</v>
      </c>
      <c r="H539" s="138" t="str">
        <f>IF(OR(G539="中止",G539="取消"),"998",IF(ISNA(MATCH($E539,施設情報!$B$2:$B$96,0)),"999",INDEX(施設情報!$C$2:$C$96,MATCH($E539,施設情報!$B$2:$B$96,0))))</f>
        <v>024</v>
      </c>
      <c r="I539" s="139">
        <f>B539</f>
        <v>46071</v>
      </c>
      <c r="J539" s="137" t="str">
        <f>H539&amp;"-"&amp;I539</f>
        <v>024-46071</v>
      </c>
      <c r="K539" s="137">
        <f>C539/24</f>
        <v>0.375</v>
      </c>
      <c r="L539" s="137">
        <f>D539/24</f>
        <v>0.70833333333333337</v>
      </c>
      <c r="M539" s="137">
        <f>IF(AND(M$3&gt;=$K539,M$3&lt;$L539),100*$AM539,0)</f>
        <v>0</v>
      </c>
      <c r="N539" s="137">
        <f>IF(AND(N$3&gt;=$K539,N$3&lt;$L539),100*$AM539,0)</f>
        <v>0</v>
      </c>
      <c r="O539" s="137">
        <f>IF(AND(O$3&gt;=$K539,O$3&lt;$L539),100*$AM539,0)</f>
        <v>0</v>
      </c>
      <c r="P539" s="137">
        <f>IF(AND(P$3&gt;=$K539,P$3&lt;$L539),100*$AM539,0)</f>
        <v>0</v>
      </c>
      <c r="Q539" s="137">
        <f>IF(AND(Q$3&gt;=$K539,Q$3&lt;$L539),100*$AM539,0)</f>
        <v>0</v>
      </c>
      <c r="R539" s="137">
        <f>IF(AND(R$3&gt;=$K539,R$3&lt;$L539),100*$AM539,0)</f>
        <v>0</v>
      </c>
      <c r="S539" s="137">
        <f>IF(AND(S$3&gt;=$K539,S$3&lt;$L539),100*$AM539,0)</f>
        <v>0</v>
      </c>
      <c r="T539" s="137">
        <f>IF(AND(T$3&gt;=$K539,T$3&lt;$L539),100*$AM539,0)</f>
        <v>0</v>
      </c>
      <c r="U539" s="137">
        <f>IF(AND(U$3&gt;=$K539,U$3&lt;$L539),100*$AM539,0)</f>
        <v>0</v>
      </c>
      <c r="V539" s="137">
        <f>IF(AND(V$3&gt;=$K539,V$3&lt;$L539),100*$AM539,0)</f>
        <v>100</v>
      </c>
      <c r="W539" s="137">
        <f>IF(AND(W$3&gt;=$K539,W$3&lt;$L539),100*$AM539,0)</f>
        <v>100</v>
      </c>
      <c r="X539" s="137">
        <f>IF(AND(X$3&gt;=$K539,X$3&lt;$L539),100*$AM539,0)</f>
        <v>100</v>
      </c>
      <c r="Y539" s="137">
        <f>IF(AND(Y$3&gt;=$K539,Y$3&lt;$L539),100*$AM539,0)</f>
        <v>100</v>
      </c>
      <c r="Z539" s="137">
        <f>IF(AND(Z$3&gt;=$K539,Z$3&lt;$L539),100*$AM539,0)</f>
        <v>100</v>
      </c>
      <c r="AA539" s="137">
        <f>IF(AND(AA$3&gt;=$K539,AA$3&lt;$L539),100*$AM539,0)</f>
        <v>100</v>
      </c>
      <c r="AB539" s="137">
        <f>IF(AND(AB$3&gt;=$K539,AB$3&lt;$L539),100*$AM539,0)</f>
        <v>100</v>
      </c>
      <c r="AC539" s="137">
        <f>IF(AND(AC$3&gt;=$K539,AC$3&lt;$L539),100*$AM539,0)</f>
        <v>100</v>
      </c>
      <c r="AD539" s="137">
        <f>IF(AND(AD$3&gt;=$K539,AD$3&lt;$L539),100*$AM539,0)</f>
        <v>0</v>
      </c>
      <c r="AE539" s="137">
        <f>IF(AND(AE$3&gt;=$K539,AE$3&lt;$L539),100*$AM539,0)</f>
        <v>0</v>
      </c>
      <c r="AF539" s="137">
        <f>IF(AND(AF$3&gt;=$K539,AF$3&lt;$L539),100*$AM539,0)</f>
        <v>0</v>
      </c>
      <c r="AG539" s="137">
        <f>IF(AND(AG$3&gt;=$K539,AG$3&lt;$L539),100*$AM539,0)</f>
        <v>0</v>
      </c>
      <c r="AH539" s="137">
        <f>IF(AND(AH$3&gt;=$K539,AH$3&lt;$L539),100*$AM539,0)</f>
        <v>0</v>
      </c>
      <c r="AI539" s="137">
        <f>IF(AND(AI$3&gt;=$K539,AI$3&lt;$L539),100*$AM539,0)</f>
        <v>0</v>
      </c>
      <c r="AJ539" s="137">
        <f>IF(AND(AJ$3&gt;=$K539,AJ$3&lt;$L539),100*$AM539,0)</f>
        <v>0</v>
      </c>
      <c r="AK539" s="136">
        <f ca="1">IF(AND(AND($AK$3&lt;=B539,B539&lt;=$AK$1),B539&lt;&gt;""),1,0)</f>
        <v>1</v>
      </c>
      <c r="AL539" s="136">
        <f t="shared" si="9"/>
        <v>1</v>
      </c>
      <c r="AM539" s="136">
        <v>1</v>
      </c>
    </row>
    <row r="540" spans="1:39" ht="37.5">
      <c r="A540" s="148">
        <v>877</v>
      </c>
      <c r="B540" s="149">
        <v>46071</v>
      </c>
      <c r="C540" s="150">
        <v>9</v>
      </c>
      <c r="D540" s="150">
        <v>17</v>
      </c>
      <c r="E540" s="153" t="s">
        <v>40</v>
      </c>
      <c r="F540" s="156" t="s">
        <v>38</v>
      </c>
      <c r="G540" s="156" t="s">
        <v>493</v>
      </c>
      <c r="H540" s="138" t="str">
        <f>IF(OR(G540="中止",G540="取消"),"998",IF(ISNA(MATCH($E540,施設情報!$B$2:$B$96,0)),"999",INDEX(施設情報!$C$2:$C$96,MATCH($E540,施設情報!$B$2:$B$96,0))))</f>
        <v>998</v>
      </c>
      <c r="I540" s="139">
        <f>B540</f>
        <v>46071</v>
      </c>
      <c r="J540" s="137" t="str">
        <f>H540&amp;"-"&amp;I540</f>
        <v>998-46071</v>
      </c>
      <c r="K540" s="137">
        <f>C540/24</f>
        <v>0.375</v>
      </c>
      <c r="L540" s="137">
        <f>D540/24</f>
        <v>0.70833333333333337</v>
      </c>
      <c r="M540" s="137">
        <f>IF(AND(M$3&gt;=$K540,M$3&lt;$L540),100*$AM540,0)</f>
        <v>0</v>
      </c>
      <c r="N540" s="137">
        <f>IF(AND(N$3&gt;=$K540,N$3&lt;$L540),100*$AM540,0)</f>
        <v>0</v>
      </c>
      <c r="O540" s="137">
        <f>IF(AND(O$3&gt;=$K540,O$3&lt;$L540),100*$AM540,0)</f>
        <v>0</v>
      </c>
      <c r="P540" s="137">
        <f>IF(AND(P$3&gt;=$K540,P$3&lt;$L540),100*$AM540,0)</f>
        <v>0</v>
      </c>
      <c r="Q540" s="137">
        <f>IF(AND(Q$3&gt;=$K540,Q$3&lt;$L540),100*$AM540,0)</f>
        <v>0</v>
      </c>
      <c r="R540" s="137">
        <f>IF(AND(R$3&gt;=$K540,R$3&lt;$L540),100*$AM540,0)</f>
        <v>0</v>
      </c>
      <c r="S540" s="137">
        <f>IF(AND(S$3&gt;=$K540,S$3&lt;$L540),100*$AM540,0)</f>
        <v>0</v>
      </c>
      <c r="T540" s="137">
        <f>IF(AND(T$3&gt;=$K540,T$3&lt;$L540),100*$AM540,0)</f>
        <v>0</v>
      </c>
      <c r="U540" s="137">
        <f>IF(AND(U$3&gt;=$K540,U$3&lt;$L540),100*$AM540,0)</f>
        <v>0</v>
      </c>
      <c r="V540" s="137">
        <f>IF(AND(V$3&gt;=$K540,V$3&lt;$L540),100*$AM540,0)</f>
        <v>100</v>
      </c>
      <c r="W540" s="137">
        <f>IF(AND(W$3&gt;=$K540,W$3&lt;$L540),100*$AM540,0)</f>
        <v>100</v>
      </c>
      <c r="X540" s="137">
        <f>IF(AND(X$3&gt;=$K540,X$3&lt;$L540),100*$AM540,0)</f>
        <v>100</v>
      </c>
      <c r="Y540" s="137">
        <f>IF(AND(Y$3&gt;=$K540,Y$3&lt;$L540),100*$AM540,0)</f>
        <v>100</v>
      </c>
      <c r="Z540" s="137">
        <f>IF(AND(Z$3&gt;=$K540,Z$3&lt;$L540),100*$AM540,0)</f>
        <v>100</v>
      </c>
      <c r="AA540" s="137">
        <f>IF(AND(AA$3&gt;=$K540,AA$3&lt;$L540),100*$AM540,0)</f>
        <v>100</v>
      </c>
      <c r="AB540" s="137">
        <f>IF(AND(AB$3&gt;=$K540,AB$3&lt;$L540),100*$AM540,0)</f>
        <v>100</v>
      </c>
      <c r="AC540" s="137">
        <f>IF(AND(AC$3&gt;=$K540,AC$3&lt;$L540),100*$AM540,0)</f>
        <v>100</v>
      </c>
      <c r="AD540" s="137">
        <f>IF(AND(AD$3&gt;=$K540,AD$3&lt;$L540),100*$AM540,0)</f>
        <v>0</v>
      </c>
      <c r="AE540" s="137">
        <f>IF(AND(AE$3&gt;=$K540,AE$3&lt;$L540),100*$AM540,0)</f>
        <v>0</v>
      </c>
      <c r="AF540" s="137">
        <f>IF(AND(AF$3&gt;=$K540,AF$3&lt;$L540),100*$AM540,0)</f>
        <v>0</v>
      </c>
      <c r="AG540" s="137">
        <f>IF(AND(AG$3&gt;=$K540,AG$3&lt;$L540),100*$AM540,0)</f>
        <v>0</v>
      </c>
      <c r="AH540" s="137">
        <f>IF(AND(AH$3&gt;=$K540,AH$3&lt;$L540),100*$AM540,0)</f>
        <v>0</v>
      </c>
      <c r="AI540" s="137">
        <f>IF(AND(AI$3&gt;=$K540,AI$3&lt;$L540),100*$AM540,0)</f>
        <v>0</v>
      </c>
      <c r="AJ540" s="137">
        <f>IF(AND(AJ$3&gt;=$K540,AJ$3&lt;$L540),100*$AM540,0)</f>
        <v>0</v>
      </c>
      <c r="AK540" s="136">
        <f ca="1">IF(AND(AND($AK$3&lt;=B540,B540&lt;=$AK$1),B540&lt;&gt;""),1,0)</f>
        <v>1</v>
      </c>
      <c r="AL540" s="136">
        <f t="shared" si="9"/>
        <v>1</v>
      </c>
      <c r="AM540" s="136">
        <v>1</v>
      </c>
    </row>
    <row r="541" spans="1:39" ht="75">
      <c r="A541" s="148">
        <v>878</v>
      </c>
      <c r="B541" s="149">
        <v>46071</v>
      </c>
      <c r="C541" s="150">
        <v>9</v>
      </c>
      <c r="D541" s="150">
        <v>17</v>
      </c>
      <c r="E541" s="153" t="s">
        <v>41</v>
      </c>
      <c r="F541" s="156" t="s">
        <v>38</v>
      </c>
      <c r="G541" s="156" t="s">
        <v>493</v>
      </c>
      <c r="H541" s="138" t="str">
        <f>IF(OR(G541="中止",G541="取消"),"998",IF(ISNA(MATCH($E541,施設情報!$B$2:$B$96,0)),"999",INDEX(施設情報!$C$2:$C$96,MATCH($E541,施設情報!$B$2:$B$96,0))))</f>
        <v>998</v>
      </c>
      <c r="I541" s="139">
        <f>B541</f>
        <v>46071</v>
      </c>
      <c r="J541" s="137" t="str">
        <f>H541&amp;"-"&amp;I541</f>
        <v>998-46071</v>
      </c>
      <c r="K541" s="137">
        <f>C541/24</f>
        <v>0.375</v>
      </c>
      <c r="L541" s="137">
        <f>D541/24</f>
        <v>0.70833333333333337</v>
      </c>
      <c r="M541" s="137">
        <f>IF(AND(M$3&gt;=$K541,M$3&lt;$L541),100*$AM541,0)</f>
        <v>0</v>
      </c>
      <c r="N541" s="137">
        <f>IF(AND(N$3&gt;=$K541,N$3&lt;$L541),100*$AM541,0)</f>
        <v>0</v>
      </c>
      <c r="O541" s="137">
        <f>IF(AND(O$3&gt;=$K541,O$3&lt;$L541),100*$AM541,0)</f>
        <v>0</v>
      </c>
      <c r="P541" s="137">
        <f>IF(AND(P$3&gt;=$K541,P$3&lt;$L541),100*$AM541,0)</f>
        <v>0</v>
      </c>
      <c r="Q541" s="137">
        <f>IF(AND(Q$3&gt;=$K541,Q$3&lt;$L541),100*$AM541,0)</f>
        <v>0</v>
      </c>
      <c r="R541" s="137">
        <f>IF(AND(R$3&gt;=$K541,R$3&lt;$L541),100*$AM541,0)</f>
        <v>0</v>
      </c>
      <c r="S541" s="137">
        <f>IF(AND(S$3&gt;=$K541,S$3&lt;$L541),100*$AM541,0)</f>
        <v>0</v>
      </c>
      <c r="T541" s="137">
        <f>IF(AND(T$3&gt;=$K541,T$3&lt;$L541),100*$AM541,0)</f>
        <v>0</v>
      </c>
      <c r="U541" s="137">
        <f>IF(AND(U$3&gt;=$K541,U$3&lt;$L541),100*$AM541,0)</f>
        <v>0</v>
      </c>
      <c r="V541" s="137">
        <f>IF(AND(V$3&gt;=$K541,V$3&lt;$L541),100*$AM541,0)</f>
        <v>100</v>
      </c>
      <c r="W541" s="137">
        <f>IF(AND(W$3&gt;=$K541,W$3&lt;$L541),100*$AM541,0)</f>
        <v>100</v>
      </c>
      <c r="X541" s="137">
        <f>IF(AND(X$3&gt;=$K541,X$3&lt;$L541),100*$AM541,0)</f>
        <v>100</v>
      </c>
      <c r="Y541" s="137">
        <f>IF(AND(Y$3&gt;=$K541,Y$3&lt;$L541),100*$AM541,0)</f>
        <v>100</v>
      </c>
      <c r="Z541" s="137">
        <f>IF(AND(Z$3&gt;=$K541,Z$3&lt;$L541),100*$AM541,0)</f>
        <v>100</v>
      </c>
      <c r="AA541" s="137">
        <f>IF(AND(AA$3&gt;=$K541,AA$3&lt;$L541),100*$AM541,0)</f>
        <v>100</v>
      </c>
      <c r="AB541" s="137">
        <f>IF(AND(AB$3&gt;=$K541,AB$3&lt;$L541),100*$AM541,0)</f>
        <v>100</v>
      </c>
      <c r="AC541" s="137">
        <f>IF(AND(AC$3&gt;=$K541,AC$3&lt;$L541),100*$AM541,0)</f>
        <v>100</v>
      </c>
      <c r="AD541" s="137">
        <f>IF(AND(AD$3&gt;=$K541,AD$3&lt;$L541),100*$AM541,0)</f>
        <v>0</v>
      </c>
      <c r="AE541" s="137">
        <f>IF(AND(AE$3&gt;=$K541,AE$3&lt;$L541),100*$AM541,0)</f>
        <v>0</v>
      </c>
      <c r="AF541" s="137">
        <f>IF(AND(AF$3&gt;=$K541,AF$3&lt;$L541),100*$AM541,0)</f>
        <v>0</v>
      </c>
      <c r="AG541" s="137">
        <f>IF(AND(AG$3&gt;=$K541,AG$3&lt;$L541),100*$AM541,0)</f>
        <v>0</v>
      </c>
      <c r="AH541" s="137">
        <f>IF(AND(AH$3&gt;=$K541,AH$3&lt;$L541),100*$AM541,0)</f>
        <v>0</v>
      </c>
      <c r="AI541" s="137">
        <f>IF(AND(AI$3&gt;=$K541,AI$3&lt;$L541),100*$AM541,0)</f>
        <v>0</v>
      </c>
      <c r="AJ541" s="137">
        <f>IF(AND(AJ$3&gt;=$K541,AJ$3&lt;$L541),100*$AM541,0)</f>
        <v>0</v>
      </c>
      <c r="AK541" s="136">
        <f ca="1">IF(AND(AND($AK$3&lt;=B541,B541&lt;=$AK$1),B541&lt;&gt;""),1,0)</f>
        <v>1</v>
      </c>
      <c r="AL541" s="136">
        <f t="shared" si="9"/>
        <v>1</v>
      </c>
      <c r="AM541" s="136">
        <v>1</v>
      </c>
    </row>
    <row r="542" spans="1:39" ht="93.75">
      <c r="A542" s="148">
        <v>879</v>
      </c>
      <c r="B542" s="149">
        <v>46071</v>
      </c>
      <c r="C542" s="150">
        <v>9</v>
      </c>
      <c r="D542" s="150">
        <v>17</v>
      </c>
      <c r="E542" s="153" t="s">
        <v>42</v>
      </c>
      <c r="F542" s="156" t="s">
        <v>38</v>
      </c>
      <c r="G542" s="156" t="s">
        <v>493</v>
      </c>
      <c r="H542" s="138" t="str">
        <f>IF(OR(G542="中止",G542="取消"),"998",IF(ISNA(MATCH($E542,施設情報!$B$2:$B$96,0)),"999",INDEX(施設情報!$C$2:$C$96,MATCH($E542,施設情報!$B$2:$B$96,0))))</f>
        <v>998</v>
      </c>
      <c r="I542" s="139">
        <f>B542</f>
        <v>46071</v>
      </c>
      <c r="J542" s="137" t="str">
        <f>H542&amp;"-"&amp;I542</f>
        <v>998-46071</v>
      </c>
      <c r="K542" s="137">
        <f>C542/24</f>
        <v>0.375</v>
      </c>
      <c r="L542" s="137">
        <f>D542/24</f>
        <v>0.70833333333333337</v>
      </c>
      <c r="M542" s="137">
        <f>IF(AND(M$3&gt;=$K542,M$3&lt;$L542),100*$AM542,0)</f>
        <v>0</v>
      </c>
      <c r="N542" s="137">
        <f>IF(AND(N$3&gt;=$K542,N$3&lt;$L542),100*$AM542,0)</f>
        <v>0</v>
      </c>
      <c r="O542" s="137">
        <f>IF(AND(O$3&gt;=$K542,O$3&lt;$L542),100*$AM542,0)</f>
        <v>0</v>
      </c>
      <c r="P542" s="137">
        <f>IF(AND(P$3&gt;=$K542,P$3&lt;$L542),100*$AM542,0)</f>
        <v>0</v>
      </c>
      <c r="Q542" s="137">
        <f>IF(AND(Q$3&gt;=$K542,Q$3&lt;$L542),100*$AM542,0)</f>
        <v>0</v>
      </c>
      <c r="R542" s="137">
        <f>IF(AND(R$3&gt;=$K542,R$3&lt;$L542),100*$AM542,0)</f>
        <v>0</v>
      </c>
      <c r="S542" s="137">
        <f>IF(AND(S$3&gt;=$K542,S$3&lt;$L542),100*$AM542,0)</f>
        <v>0</v>
      </c>
      <c r="T542" s="137">
        <f>IF(AND(T$3&gt;=$K542,T$3&lt;$L542),100*$AM542,0)</f>
        <v>0</v>
      </c>
      <c r="U542" s="137">
        <f>IF(AND(U$3&gt;=$K542,U$3&lt;$L542),100*$AM542,0)</f>
        <v>0</v>
      </c>
      <c r="V542" s="137">
        <f>IF(AND(V$3&gt;=$K542,V$3&lt;$L542),100*$AM542,0)</f>
        <v>100</v>
      </c>
      <c r="W542" s="137">
        <f>IF(AND(W$3&gt;=$K542,W$3&lt;$L542),100*$AM542,0)</f>
        <v>100</v>
      </c>
      <c r="X542" s="137">
        <f>IF(AND(X$3&gt;=$K542,X$3&lt;$L542),100*$AM542,0)</f>
        <v>100</v>
      </c>
      <c r="Y542" s="137">
        <f>IF(AND(Y$3&gt;=$K542,Y$3&lt;$L542),100*$AM542,0)</f>
        <v>100</v>
      </c>
      <c r="Z542" s="137">
        <f>IF(AND(Z$3&gt;=$K542,Z$3&lt;$L542),100*$AM542,0)</f>
        <v>100</v>
      </c>
      <c r="AA542" s="137">
        <f>IF(AND(AA$3&gt;=$K542,AA$3&lt;$L542),100*$AM542,0)</f>
        <v>100</v>
      </c>
      <c r="AB542" s="137">
        <f>IF(AND(AB$3&gt;=$K542,AB$3&lt;$L542),100*$AM542,0)</f>
        <v>100</v>
      </c>
      <c r="AC542" s="137">
        <f>IF(AND(AC$3&gt;=$K542,AC$3&lt;$L542),100*$AM542,0)</f>
        <v>100</v>
      </c>
      <c r="AD542" s="137">
        <f>IF(AND(AD$3&gt;=$K542,AD$3&lt;$L542),100*$AM542,0)</f>
        <v>0</v>
      </c>
      <c r="AE542" s="137">
        <f>IF(AND(AE$3&gt;=$K542,AE$3&lt;$L542),100*$AM542,0)</f>
        <v>0</v>
      </c>
      <c r="AF542" s="137">
        <f>IF(AND(AF$3&gt;=$K542,AF$3&lt;$L542),100*$AM542,0)</f>
        <v>0</v>
      </c>
      <c r="AG542" s="137">
        <f>IF(AND(AG$3&gt;=$K542,AG$3&lt;$L542),100*$AM542,0)</f>
        <v>0</v>
      </c>
      <c r="AH542" s="137">
        <f>IF(AND(AH$3&gt;=$K542,AH$3&lt;$L542),100*$AM542,0)</f>
        <v>0</v>
      </c>
      <c r="AI542" s="137">
        <f>IF(AND(AI$3&gt;=$K542,AI$3&lt;$L542),100*$AM542,0)</f>
        <v>0</v>
      </c>
      <c r="AJ542" s="137">
        <f>IF(AND(AJ$3&gt;=$K542,AJ$3&lt;$L542),100*$AM542,0)</f>
        <v>0</v>
      </c>
      <c r="AK542" s="136">
        <f ca="1">IF(AND(AND($AK$3&lt;=B542,B542&lt;=$AK$1),B542&lt;&gt;""),1,0)</f>
        <v>1</v>
      </c>
      <c r="AL542" s="136">
        <f t="shared" si="9"/>
        <v>1</v>
      </c>
      <c r="AM542" s="136">
        <v>1</v>
      </c>
    </row>
    <row r="543" spans="1:39" ht="75">
      <c r="A543" s="148">
        <v>880</v>
      </c>
      <c r="B543" s="149">
        <v>46071</v>
      </c>
      <c r="C543" s="150">
        <v>9</v>
      </c>
      <c r="D543" s="150">
        <v>17</v>
      </c>
      <c r="E543" s="153" t="s">
        <v>43</v>
      </c>
      <c r="F543" s="156" t="s">
        <v>38</v>
      </c>
      <c r="G543" s="156" t="s">
        <v>493</v>
      </c>
      <c r="H543" s="138" t="str">
        <f>IF(OR(G543="中止",G543="取消"),"998",IF(ISNA(MATCH($E543,施設情報!$B$2:$B$96,0)),"999",INDEX(施設情報!$C$2:$C$96,MATCH($E543,施設情報!$B$2:$B$96,0))))</f>
        <v>998</v>
      </c>
      <c r="I543" s="139">
        <f>B543</f>
        <v>46071</v>
      </c>
      <c r="J543" s="137" t="str">
        <f>H543&amp;"-"&amp;I543</f>
        <v>998-46071</v>
      </c>
      <c r="K543" s="137">
        <f>C543/24</f>
        <v>0.375</v>
      </c>
      <c r="L543" s="137">
        <f>D543/24</f>
        <v>0.70833333333333337</v>
      </c>
      <c r="M543" s="137">
        <f>IF(AND(M$3&gt;=$K543,M$3&lt;$L543),100*$AM543,0)</f>
        <v>0</v>
      </c>
      <c r="N543" s="137">
        <f>IF(AND(N$3&gt;=$K543,N$3&lt;$L543),100*$AM543,0)</f>
        <v>0</v>
      </c>
      <c r="O543" s="137">
        <f>IF(AND(O$3&gt;=$K543,O$3&lt;$L543),100*$AM543,0)</f>
        <v>0</v>
      </c>
      <c r="P543" s="137">
        <f>IF(AND(P$3&gt;=$K543,P$3&lt;$L543),100*$AM543,0)</f>
        <v>0</v>
      </c>
      <c r="Q543" s="137">
        <f>IF(AND(Q$3&gt;=$K543,Q$3&lt;$L543),100*$AM543,0)</f>
        <v>0</v>
      </c>
      <c r="R543" s="137">
        <f>IF(AND(R$3&gt;=$K543,R$3&lt;$L543),100*$AM543,0)</f>
        <v>0</v>
      </c>
      <c r="S543" s="137">
        <f>IF(AND(S$3&gt;=$K543,S$3&lt;$L543),100*$AM543,0)</f>
        <v>0</v>
      </c>
      <c r="T543" s="137">
        <f>IF(AND(T$3&gt;=$K543,T$3&lt;$L543),100*$AM543,0)</f>
        <v>0</v>
      </c>
      <c r="U543" s="137">
        <f>IF(AND(U$3&gt;=$K543,U$3&lt;$L543),100*$AM543,0)</f>
        <v>0</v>
      </c>
      <c r="V543" s="137">
        <f>IF(AND(V$3&gt;=$K543,V$3&lt;$L543),100*$AM543,0)</f>
        <v>100</v>
      </c>
      <c r="W543" s="137">
        <f>IF(AND(W$3&gt;=$K543,W$3&lt;$L543),100*$AM543,0)</f>
        <v>100</v>
      </c>
      <c r="X543" s="137">
        <f>IF(AND(X$3&gt;=$K543,X$3&lt;$L543),100*$AM543,0)</f>
        <v>100</v>
      </c>
      <c r="Y543" s="137">
        <f>IF(AND(Y$3&gt;=$K543,Y$3&lt;$L543),100*$AM543,0)</f>
        <v>100</v>
      </c>
      <c r="Z543" s="137">
        <f>IF(AND(Z$3&gt;=$K543,Z$3&lt;$L543),100*$AM543,0)</f>
        <v>100</v>
      </c>
      <c r="AA543" s="137">
        <f>IF(AND(AA$3&gt;=$K543,AA$3&lt;$L543),100*$AM543,0)</f>
        <v>100</v>
      </c>
      <c r="AB543" s="137">
        <f>IF(AND(AB$3&gt;=$K543,AB$3&lt;$L543),100*$AM543,0)</f>
        <v>100</v>
      </c>
      <c r="AC543" s="137">
        <f>IF(AND(AC$3&gt;=$K543,AC$3&lt;$L543),100*$AM543,0)</f>
        <v>100</v>
      </c>
      <c r="AD543" s="137">
        <f>IF(AND(AD$3&gt;=$K543,AD$3&lt;$L543),100*$AM543,0)</f>
        <v>0</v>
      </c>
      <c r="AE543" s="137">
        <f>IF(AND(AE$3&gt;=$K543,AE$3&lt;$L543),100*$AM543,0)</f>
        <v>0</v>
      </c>
      <c r="AF543" s="137">
        <f>IF(AND(AF$3&gt;=$K543,AF$3&lt;$L543),100*$AM543,0)</f>
        <v>0</v>
      </c>
      <c r="AG543" s="137">
        <f>IF(AND(AG$3&gt;=$K543,AG$3&lt;$L543),100*$AM543,0)</f>
        <v>0</v>
      </c>
      <c r="AH543" s="137">
        <f>IF(AND(AH$3&gt;=$K543,AH$3&lt;$L543),100*$AM543,0)</f>
        <v>0</v>
      </c>
      <c r="AI543" s="137">
        <f>IF(AND(AI$3&gt;=$K543,AI$3&lt;$L543),100*$AM543,0)</f>
        <v>0</v>
      </c>
      <c r="AJ543" s="137">
        <f>IF(AND(AJ$3&gt;=$K543,AJ$3&lt;$L543),100*$AM543,0)</f>
        <v>0</v>
      </c>
      <c r="AK543" s="136">
        <f ca="1">IF(AND(AND($AK$3&lt;=B543,B543&lt;=$AK$1),B543&lt;&gt;""),1,0)</f>
        <v>1</v>
      </c>
      <c r="AL543" s="136">
        <f t="shared" si="9"/>
        <v>1</v>
      </c>
      <c r="AM543" s="136">
        <v>1</v>
      </c>
    </row>
    <row r="544" spans="1:39" ht="37.5">
      <c r="A544" s="148">
        <v>881</v>
      </c>
      <c r="B544" s="149">
        <v>46071</v>
      </c>
      <c r="C544" s="150">
        <v>9</v>
      </c>
      <c r="D544" s="150">
        <v>17</v>
      </c>
      <c r="E544" s="153" t="s">
        <v>2</v>
      </c>
      <c r="F544" s="156" t="s">
        <v>38</v>
      </c>
      <c r="G544" s="156" t="s">
        <v>493</v>
      </c>
      <c r="H544" s="138" t="str">
        <f>IF(OR(G544="中止",G544="取消"),"998",IF(ISNA(MATCH($E544,施設情報!$B$2:$B$96,0)),"999",INDEX(施設情報!$C$2:$C$96,MATCH($E544,施設情報!$B$2:$B$96,0))))</f>
        <v>998</v>
      </c>
      <c r="I544" s="139">
        <f>B544</f>
        <v>46071</v>
      </c>
      <c r="J544" s="137" t="str">
        <f>H544&amp;"-"&amp;I544</f>
        <v>998-46071</v>
      </c>
      <c r="K544" s="137">
        <f>C544/24</f>
        <v>0.375</v>
      </c>
      <c r="L544" s="137">
        <f>D544/24</f>
        <v>0.70833333333333337</v>
      </c>
      <c r="M544" s="137">
        <f>IF(AND(M$3&gt;=$K544,M$3&lt;$L544),100*$AM544,0)</f>
        <v>0</v>
      </c>
      <c r="N544" s="137">
        <f>IF(AND(N$3&gt;=$K544,N$3&lt;$L544),100*$AM544,0)</f>
        <v>0</v>
      </c>
      <c r="O544" s="137">
        <f>IF(AND(O$3&gt;=$K544,O$3&lt;$L544),100*$AM544,0)</f>
        <v>0</v>
      </c>
      <c r="P544" s="137">
        <f>IF(AND(P$3&gt;=$K544,P$3&lt;$L544),100*$AM544,0)</f>
        <v>0</v>
      </c>
      <c r="Q544" s="137">
        <f>IF(AND(Q$3&gt;=$K544,Q$3&lt;$L544),100*$AM544,0)</f>
        <v>0</v>
      </c>
      <c r="R544" s="137">
        <f>IF(AND(R$3&gt;=$K544,R$3&lt;$L544),100*$AM544,0)</f>
        <v>0</v>
      </c>
      <c r="S544" s="137">
        <f>IF(AND(S$3&gt;=$K544,S$3&lt;$L544),100*$AM544,0)</f>
        <v>0</v>
      </c>
      <c r="T544" s="137">
        <f>IF(AND(T$3&gt;=$K544,T$3&lt;$L544),100*$AM544,0)</f>
        <v>0</v>
      </c>
      <c r="U544" s="137">
        <f>IF(AND(U$3&gt;=$K544,U$3&lt;$L544),100*$AM544,0)</f>
        <v>0</v>
      </c>
      <c r="V544" s="137">
        <f>IF(AND(V$3&gt;=$K544,V$3&lt;$L544),100*$AM544,0)</f>
        <v>100</v>
      </c>
      <c r="W544" s="137">
        <f>IF(AND(W$3&gt;=$K544,W$3&lt;$L544),100*$AM544,0)</f>
        <v>100</v>
      </c>
      <c r="X544" s="137">
        <f>IF(AND(X$3&gt;=$K544,X$3&lt;$L544),100*$AM544,0)</f>
        <v>100</v>
      </c>
      <c r="Y544" s="137">
        <f>IF(AND(Y$3&gt;=$K544,Y$3&lt;$L544),100*$AM544,0)</f>
        <v>100</v>
      </c>
      <c r="Z544" s="137">
        <f>IF(AND(Z$3&gt;=$K544,Z$3&lt;$L544),100*$AM544,0)</f>
        <v>100</v>
      </c>
      <c r="AA544" s="137">
        <f>IF(AND(AA$3&gt;=$K544,AA$3&lt;$L544),100*$AM544,0)</f>
        <v>100</v>
      </c>
      <c r="AB544" s="137">
        <f>IF(AND(AB$3&gt;=$K544,AB$3&lt;$L544),100*$AM544,0)</f>
        <v>100</v>
      </c>
      <c r="AC544" s="137">
        <f>IF(AND(AC$3&gt;=$K544,AC$3&lt;$L544),100*$AM544,0)</f>
        <v>100</v>
      </c>
      <c r="AD544" s="137">
        <f>IF(AND(AD$3&gt;=$K544,AD$3&lt;$L544),100*$AM544,0)</f>
        <v>0</v>
      </c>
      <c r="AE544" s="137">
        <f>IF(AND(AE$3&gt;=$K544,AE$3&lt;$L544),100*$AM544,0)</f>
        <v>0</v>
      </c>
      <c r="AF544" s="137">
        <f>IF(AND(AF$3&gt;=$K544,AF$3&lt;$L544),100*$AM544,0)</f>
        <v>0</v>
      </c>
      <c r="AG544" s="137">
        <f>IF(AND(AG$3&gt;=$K544,AG$3&lt;$L544),100*$AM544,0)</f>
        <v>0</v>
      </c>
      <c r="AH544" s="137">
        <f>IF(AND(AH$3&gt;=$K544,AH$3&lt;$L544),100*$AM544,0)</f>
        <v>0</v>
      </c>
      <c r="AI544" s="137">
        <f>IF(AND(AI$3&gt;=$K544,AI$3&lt;$L544),100*$AM544,0)</f>
        <v>0</v>
      </c>
      <c r="AJ544" s="137">
        <f>IF(AND(AJ$3&gt;=$K544,AJ$3&lt;$L544),100*$AM544,0)</f>
        <v>0</v>
      </c>
      <c r="AK544" s="136">
        <f ca="1">IF(AND(AND($AK$3&lt;=B544,B544&lt;=$AK$1),B544&lt;&gt;""),1,0)</f>
        <v>1</v>
      </c>
      <c r="AL544" s="136">
        <f t="shared" si="9"/>
        <v>1</v>
      </c>
      <c r="AM544" s="136">
        <v>1</v>
      </c>
    </row>
    <row r="545" spans="1:39" ht="75">
      <c r="A545" s="148">
        <v>934</v>
      </c>
      <c r="B545" s="149">
        <v>46071</v>
      </c>
      <c r="C545" s="150">
        <v>8</v>
      </c>
      <c r="D545" s="150">
        <v>12</v>
      </c>
      <c r="E545" s="153" t="s">
        <v>41</v>
      </c>
      <c r="F545" s="156" t="s">
        <v>96</v>
      </c>
      <c r="G545" s="156" t="s">
        <v>493</v>
      </c>
      <c r="H545" s="138" t="str">
        <f>IF(OR(G545="中止",G545="取消"),"998",IF(ISNA(MATCH($E545,施設情報!$B$2:$B$96,0)),"999",INDEX(施設情報!$C$2:$C$96,MATCH($E545,施設情報!$B$2:$B$96,0))))</f>
        <v>998</v>
      </c>
      <c r="I545" s="139">
        <f>B545</f>
        <v>46071</v>
      </c>
      <c r="J545" s="137" t="str">
        <f>H545&amp;"-"&amp;I545</f>
        <v>998-46071</v>
      </c>
      <c r="K545" s="137">
        <f>C545/24</f>
        <v>0.33333333333333331</v>
      </c>
      <c r="L545" s="137">
        <f>D545/24</f>
        <v>0.5</v>
      </c>
      <c r="M545" s="137">
        <f>IF(AND(M$3&gt;=$K545,M$3&lt;$L545),100*$AM545,0)</f>
        <v>0</v>
      </c>
      <c r="N545" s="137">
        <f>IF(AND(N$3&gt;=$K545,N$3&lt;$L545),100*$AM545,0)</f>
        <v>0</v>
      </c>
      <c r="O545" s="137">
        <f>IF(AND(O$3&gt;=$K545,O$3&lt;$L545),100*$AM545,0)</f>
        <v>0</v>
      </c>
      <c r="P545" s="137">
        <f>IF(AND(P$3&gt;=$K545,P$3&lt;$L545),100*$AM545,0)</f>
        <v>0</v>
      </c>
      <c r="Q545" s="137">
        <f>IF(AND(Q$3&gt;=$K545,Q$3&lt;$L545),100*$AM545,0)</f>
        <v>0</v>
      </c>
      <c r="R545" s="137">
        <f>IF(AND(R$3&gt;=$K545,R$3&lt;$L545),100*$AM545,0)</f>
        <v>0</v>
      </c>
      <c r="S545" s="137">
        <f>IF(AND(S$3&gt;=$K545,S$3&lt;$L545),100*$AM545,0)</f>
        <v>0</v>
      </c>
      <c r="T545" s="137">
        <f>IF(AND(T$3&gt;=$K545,T$3&lt;$L545),100*$AM545,0)</f>
        <v>0</v>
      </c>
      <c r="U545" s="137">
        <f>IF(AND(U$3&gt;=$K545,U$3&lt;$L545),100*$AM545,0)</f>
        <v>100</v>
      </c>
      <c r="V545" s="137">
        <f>IF(AND(V$3&gt;=$K545,V$3&lt;$L545),100*$AM545,0)</f>
        <v>100</v>
      </c>
      <c r="W545" s="137">
        <f>IF(AND(W$3&gt;=$K545,W$3&lt;$L545),100*$AM545,0)</f>
        <v>100</v>
      </c>
      <c r="X545" s="137">
        <f>IF(AND(X$3&gt;=$K545,X$3&lt;$L545),100*$AM545,0)</f>
        <v>100</v>
      </c>
      <c r="Y545" s="137">
        <f>IF(AND(Y$3&gt;=$K545,Y$3&lt;$L545),100*$AM545,0)</f>
        <v>0</v>
      </c>
      <c r="Z545" s="137">
        <f>IF(AND(Z$3&gt;=$K545,Z$3&lt;$L545),100*$AM545,0)</f>
        <v>0</v>
      </c>
      <c r="AA545" s="137">
        <f>IF(AND(AA$3&gt;=$K545,AA$3&lt;$L545),100*$AM545,0)</f>
        <v>0</v>
      </c>
      <c r="AB545" s="137">
        <f>IF(AND(AB$3&gt;=$K545,AB$3&lt;$L545),100*$AM545,0)</f>
        <v>0</v>
      </c>
      <c r="AC545" s="137">
        <f>IF(AND(AC$3&gt;=$K545,AC$3&lt;$L545),100*$AM545,0)</f>
        <v>0</v>
      </c>
      <c r="AD545" s="137">
        <f>IF(AND(AD$3&gt;=$K545,AD$3&lt;$L545),100*$AM545,0)</f>
        <v>0</v>
      </c>
      <c r="AE545" s="137">
        <f>IF(AND(AE$3&gt;=$K545,AE$3&lt;$L545),100*$AM545,0)</f>
        <v>0</v>
      </c>
      <c r="AF545" s="137">
        <f>IF(AND(AF$3&gt;=$K545,AF$3&lt;$L545),100*$AM545,0)</f>
        <v>0</v>
      </c>
      <c r="AG545" s="137">
        <f>IF(AND(AG$3&gt;=$K545,AG$3&lt;$L545),100*$AM545,0)</f>
        <v>0</v>
      </c>
      <c r="AH545" s="137">
        <f>IF(AND(AH$3&gt;=$K545,AH$3&lt;$L545),100*$AM545,0)</f>
        <v>0</v>
      </c>
      <c r="AI545" s="137">
        <f>IF(AND(AI$3&gt;=$K545,AI$3&lt;$L545),100*$AM545,0)</f>
        <v>0</v>
      </c>
      <c r="AJ545" s="137">
        <f>IF(AND(AJ$3&gt;=$K545,AJ$3&lt;$L545),100*$AM545,0)</f>
        <v>0</v>
      </c>
      <c r="AK545" s="136">
        <f ca="1">IF(AND(AND($AK$3&lt;=B545,B545&lt;=$AK$1),B545&lt;&gt;""),1,0)</f>
        <v>1</v>
      </c>
      <c r="AL545" s="136">
        <f t="shared" si="9"/>
        <v>1</v>
      </c>
      <c r="AM545" s="136">
        <v>1</v>
      </c>
    </row>
    <row r="546" spans="1:39" ht="93.75">
      <c r="A546" s="148">
        <v>935</v>
      </c>
      <c r="B546" s="149">
        <v>46071</v>
      </c>
      <c r="C546" s="150">
        <v>8</v>
      </c>
      <c r="D546" s="150">
        <v>12</v>
      </c>
      <c r="E546" s="153" t="s">
        <v>42</v>
      </c>
      <c r="F546" s="156" t="s">
        <v>96</v>
      </c>
      <c r="G546" s="156" t="s">
        <v>493</v>
      </c>
      <c r="H546" s="138" t="str">
        <f>IF(OR(G546="中止",G546="取消"),"998",IF(ISNA(MATCH($E546,施設情報!$B$2:$B$96,0)),"999",INDEX(施設情報!$C$2:$C$96,MATCH($E546,施設情報!$B$2:$B$96,0))))</f>
        <v>998</v>
      </c>
      <c r="I546" s="139">
        <f>B546</f>
        <v>46071</v>
      </c>
      <c r="J546" s="137" t="str">
        <f>H546&amp;"-"&amp;I546</f>
        <v>998-46071</v>
      </c>
      <c r="K546" s="137">
        <f>C546/24</f>
        <v>0.33333333333333331</v>
      </c>
      <c r="L546" s="137">
        <f>D546/24</f>
        <v>0.5</v>
      </c>
      <c r="M546" s="137">
        <f>IF(AND(M$3&gt;=$K546,M$3&lt;$L546),100*$AM546,0)</f>
        <v>0</v>
      </c>
      <c r="N546" s="137">
        <f>IF(AND(N$3&gt;=$K546,N$3&lt;$L546),100*$AM546,0)</f>
        <v>0</v>
      </c>
      <c r="O546" s="137">
        <f>IF(AND(O$3&gt;=$K546,O$3&lt;$L546),100*$AM546,0)</f>
        <v>0</v>
      </c>
      <c r="P546" s="137">
        <f>IF(AND(P$3&gt;=$K546,P$3&lt;$L546),100*$AM546,0)</f>
        <v>0</v>
      </c>
      <c r="Q546" s="137">
        <f>IF(AND(Q$3&gt;=$K546,Q$3&lt;$L546),100*$AM546,0)</f>
        <v>0</v>
      </c>
      <c r="R546" s="137">
        <f>IF(AND(R$3&gt;=$K546,R$3&lt;$L546),100*$AM546,0)</f>
        <v>0</v>
      </c>
      <c r="S546" s="137">
        <f>IF(AND(S$3&gt;=$K546,S$3&lt;$L546),100*$AM546,0)</f>
        <v>0</v>
      </c>
      <c r="T546" s="137">
        <f>IF(AND(T$3&gt;=$K546,T$3&lt;$L546),100*$AM546,0)</f>
        <v>0</v>
      </c>
      <c r="U546" s="137">
        <f>IF(AND(U$3&gt;=$K546,U$3&lt;$L546),100*$AM546,0)</f>
        <v>100</v>
      </c>
      <c r="V546" s="137">
        <f>IF(AND(V$3&gt;=$K546,V$3&lt;$L546),100*$AM546,0)</f>
        <v>100</v>
      </c>
      <c r="W546" s="137">
        <f>IF(AND(W$3&gt;=$K546,W$3&lt;$L546),100*$AM546,0)</f>
        <v>100</v>
      </c>
      <c r="X546" s="137">
        <f>IF(AND(X$3&gt;=$K546,X$3&lt;$L546),100*$AM546,0)</f>
        <v>100</v>
      </c>
      <c r="Y546" s="137">
        <f>IF(AND(Y$3&gt;=$K546,Y$3&lt;$L546),100*$AM546,0)</f>
        <v>0</v>
      </c>
      <c r="Z546" s="137">
        <f>IF(AND(Z$3&gt;=$K546,Z$3&lt;$L546),100*$AM546,0)</f>
        <v>0</v>
      </c>
      <c r="AA546" s="137">
        <f>IF(AND(AA$3&gt;=$K546,AA$3&lt;$L546),100*$AM546,0)</f>
        <v>0</v>
      </c>
      <c r="AB546" s="137">
        <f>IF(AND(AB$3&gt;=$K546,AB$3&lt;$L546),100*$AM546,0)</f>
        <v>0</v>
      </c>
      <c r="AC546" s="137">
        <f>IF(AND(AC$3&gt;=$K546,AC$3&lt;$L546),100*$AM546,0)</f>
        <v>0</v>
      </c>
      <c r="AD546" s="137">
        <f>IF(AND(AD$3&gt;=$K546,AD$3&lt;$L546),100*$AM546,0)</f>
        <v>0</v>
      </c>
      <c r="AE546" s="137">
        <f>IF(AND(AE$3&gt;=$K546,AE$3&lt;$L546),100*$AM546,0)</f>
        <v>0</v>
      </c>
      <c r="AF546" s="137">
        <f>IF(AND(AF$3&gt;=$K546,AF$3&lt;$L546),100*$AM546,0)</f>
        <v>0</v>
      </c>
      <c r="AG546" s="137">
        <f>IF(AND(AG$3&gt;=$K546,AG$3&lt;$L546),100*$AM546,0)</f>
        <v>0</v>
      </c>
      <c r="AH546" s="137">
        <f>IF(AND(AH$3&gt;=$K546,AH$3&lt;$L546),100*$AM546,0)</f>
        <v>0</v>
      </c>
      <c r="AI546" s="137">
        <f>IF(AND(AI$3&gt;=$K546,AI$3&lt;$L546),100*$AM546,0)</f>
        <v>0</v>
      </c>
      <c r="AJ546" s="137">
        <f>IF(AND(AJ$3&gt;=$K546,AJ$3&lt;$L546),100*$AM546,0)</f>
        <v>0</v>
      </c>
      <c r="AK546" s="136">
        <f ca="1">IF(AND(AND($AK$3&lt;=B546,B546&lt;=$AK$1),B546&lt;&gt;""),1,0)</f>
        <v>1</v>
      </c>
      <c r="AL546" s="136">
        <f t="shared" si="9"/>
        <v>1</v>
      </c>
      <c r="AM546" s="136">
        <v>1</v>
      </c>
    </row>
    <row r="547" spans="1:39" ht="75">
      <c r="A547" s="148">
        <v>936</v>
      </c>
      <c r="B547" s="149">
        <v>46071</v>
      </c>
      <c r="C547" s="150">
        <v>8</v>
      </c>
      <c r="D547" s="150">
        <v>12</v>
      </c>
      <c r="E547" s="153" t="s">
        <v>43</v>
      </c>
      <c r="F547" s="156" t="s">
        <v>96</v>
      </c>
      <c r="G547" s="156" t="s">
        <v>493</v>
      </c>
      <c r="H547" s="138" t="str">
        <f>IF(OR(G547="中止",G547="取消"),"998",IF(ISNA(MATCH($E547,施設情報!$B$2:$B$96,0)),"999",INDEX(施設情報!$C$2:$C$96,MATCH($E547,施設情報!$B$2:$B$96,0))))</f>
        <v>998</v>
      </c>
      <c r="I547" s="139">
        <f>B547</f>
        <v>46071</v>
      </c>
      <c r="J547" s="137" t="str">
        <f>H547&amp;"-"&amp;I547</f>
        <v>998-46071</v>
      </c>
      <c r="K547" s="137">
        <f>C547/24</f>
        <v>0.33333333333333331</v>
      </c>
      <c r="L547" s="137">
        <f>D547/24</f>
        <v>0.5</v>
      </c>
      <c r="M547" s="137">
        <f>IF(AND(M$3&gt;=$K547,M$3&lt;$L547),100*$AM547,0)</f>
        <v>0</v>
      </c>
      <c r="N547" s="137">
        <f>IF(AND(N$3&gt;=$K547,N$3&lt;$L547),100*$AM547,0)</f>
        <v>0</v>
      </c>
      <c r="O547" s="137">
        <f>IF(AND(O$3&gt;=$K547,O$3&lt;$L547),100*$AM547,0)</f>
        <v>0</v>
      </c>
      <c r="P547" s="137">
        <f>IF(AND(P$3&gt;=$K547,P$3&lt;$L547),100*$AM547,0)</f>
        <v>0</v>
      </c>
      <c r="Q547" s="137">
        <f>IF(AND(Q$3&gt;=$K547,Q$3&lt;$L547),100*$AM547,0)</f>
        <v>0</v>
      </c>
      <c r="R547" s="137">
        <f>IF(AND(R$3&gt;=$K547,R$3&lt;$L547),100*$AM547,0)</f>
        <v>0</v>
      </c>
      <c r="S547" s="137">
        <f>IF(AND(S$3&gt;=$K547,S$3&lt;$L547),100*$AM547,0)</f>
        <v>0</v>
      </c>
      <c r="T547" s="137">
        <f>IF(AND(T$3&gt;=$K547,T$3&lt;$L547),100*$AM547,0)</f>
        <v>0</v>
      </c>
      <c r="U547" s="137">
        <f>IF(AND(U$3&gt;=$K547,U$3&lt;$L547),100*$AM547,0)</f>
        <v>100</v>
      </c>
      <c r="V547" s="137">
        <f>IF(AND(V$3&gt;=$K547,V$3&lt;$L547),100*$AM547,0)</f>
        <v>100</v>
      </c>
      <c r="W547" s="137">
        <f>IF(AND(W$3&gt;=$K547,W$3&lt;$L547),100*$AM547,0)</f>
        <v>100</v>
      </c>
      <c r="X547" s="137">
        <f>IF(AND(X$3&gt;=$K547,X$3&lt;$L547),100*$AM547,0)</f>
        <v>100</v>
      </c>
      <c r="Y547" s="137">
        <f>IF(AND(Y$3&gt;=$K547,Y$3&lt;$L547),100*$AM547,0)</f>
        <v>0</v>
      </c>
      <c r="Z547" s="137">
        <f>IF(AND(Z$3&gt;=$K547,Z$3&lt;$L547),100*$AM547,0)</f>
        <v>0</v>
      </c>
      <c r="AA547" s="137">
        <f>IF(AND(AA$3&gt;=$K547,AA$3&lt;$L547),100*$AM547,0)</f>
        <v>0</v>
      </c>
      <c r="AB547" s="137">
        <f>IF(AND(AB$3&gt;=$K547,AB$3&lt;$L547),100*$AM547,0)</f>
        <v>0</v>
      </c>
      <c r="AC547" s="137">
        <f>IF(AND(AC$3&gt;=$K547,AC$3&lt;$L547),100*$AM547,0)</f>
        <v>0</v>
      </c>
      <c r="AD547" s="137">
        <f>IF(AND(AD$3&gt;=$K547,AD$3&lt;$L547),100*$AM547,0)</f>
        <v>0</v>
      </c>
      <c r="AE547" s="137">
        <f>IF(AND(AE$3&gt;=$K547,AE$3&lt;$L547),100*$AM547,0)</f>
        <v>0</v>
      </c>
      <c r="AF547" s="137">
        <f>IF(AND(AF$3&gt;=$K547,AF$3&lt;$L547),100*$AM547,0)</f>
        <v>0</v>
      </c>
      <c r="AG547" s="137">
        <f>IF(AND(AG$3&gt;=$K547,AG$3&lt;$L547),100*$AM547,0)</f>
        <v>0</v>
      </c>
      <c r="AH547" s="137">
        <f>IF(AND(AH$3&gt;=$K547,AH$3&lt;$L547),100*$AM547,0)</f>
        <v>0</v>
      </c>
      <c r="AI547" s="137">
        <f>IF(AND(AI$3&gt;=$K547,AI$3&lt;$L547),100*$AM547,0)</f>
        <v>0</v>
      </c>
      <c r="AJ547" s="137">
        <f>IF(AND(AJ$3&gt;=$K547,AJ$3&lt;$L547),100*$AM547,0)</f>
        <v>0</v>
      </c>
      <c r="AK547" s="136">
        <f ca="1">IF(AND(AND($AK$3&lt;=B547,B547&lt;=$AK$1),B547&lt;&gt;""),1,0)</f>
        <v>1</v>
      </c>
      <c r="AL547" s="136">
        <f t="shared" si="9"/>
        <v>1</v>
      </c>
      <c r="AM547" s="136">
        <v>1</v>
      </c>
    </row>
    <row r="548" spans="1:39" ht="37.5">
      <c r="A548" s="148">
        <v>937</v>
      </c>
      <c r="B548" s="149">
        <v>46071</v>
      </c>
      <c r="C548" s="150">
        <v>8</v>
      </c>
      <c r="D548" s="150">
        <v>12</v>
      </c>
      <c r="E548" s="153" t="s">
        <v>88</v>
      </c>
      <c r="F548" s="156" t="s">
        <v>96</v>
      </c>
      <c r="G548" s="156" t="s">
        <v>493</v>
      </c>
      <c r="H548" s="138" t="str">
        <f>IF(OR(G548="中止",G548="取消"),"998",IF(ISNA(MATCH($E548,施設情報!$B$2:$B$96,0)),"999",INDEX(施設情報!$C$2:$C$96,MATCH($E548,施設情報!$B$2:$B$96,0))))</f>
        <v>998</v>
      </c>
      <c r="I548" s="139">
        <f>B548</f>
        <v>46071</v>
      </c>
      <c r="J548" s="137" t="str">
        <f>H548&amp;"-"&amp;I548</f>
        <v>998-46071</v>
      </c>
      <c r="K548" s="137">
        <f>C548/24</f>
        <v>0.33333333333333331</v>
      </c>
      <c r="L548" s="137">
        <f>D548/24</f>
        <v>0.5</v>
      </c>
      <c r="M548" s="137">
        <f>IF(AND(M$3&gt;=$K548,M$3&lt;$L548),100*$AM548,0)</f>
        <v>0</v>
      </c>
      <c r="N548" s="137">
        <f>IF(AND(N$3&gt;=$K548,N$3&lt;$L548),100*$AM548,0)</f>
        <v>0</v>
      </c>
      <c r="O548" s="137">
        <f>IF(AND(O$3&gt;=$K548,O$3&lt;$L548),100*$AM548,0)</f>
        <v>0</v>
      </c>
      <c r="P548" s="137">
        <f>IF(AND(P$3&gt;=$K548,P$3&lt;$L548),100*$AM548,0)</f>
        <v>0</v>
      </c>
      <c r="Q548" s="137">
        <f>IF(AND(Q$3&gt;=$K548,Q$3&lt;$L548),100*$AM548,0)</f>
        <v>0</v>
      </c>
      <c r="R548" s="137">
        <f>IF(AND(R$3&gt;=$K548,R$3&lt;$L548),100*$AM548,0)</f>
        <v>0</v>
      </c>
      <c r="S548" s="137">
        <f>IF(AND(S$3&gt;=$K548,S$3&lt;$L548),100*$AM548,0)</f>
        <v>0</v>
      </c>
      <c r="T548" s="137">
        <f>IF(AND(T$3&gt;=$K548,T$3&lt;$L548),100*$AM548,0)</f>
        <v>0</v>
      </c>
      <c r="U548" s="137">
        <f>IF(AND(U$3&gt;=$K548,U$3&lt;$L548),100*$AM548,0)</f>
        <v>100</v>
      </c>
      <c r="V548" s="137">
        <f>IF(AND(V$3&gt;=$K548,V$3&lt;$L548),100*$AM548,0)</f>
        <v>100</v>
      </c>
      <c r="W548" s="137">
        <f>IF(AND(W$3&gt;=$K548,W$3&lt;$L548),100*$AM548,0)</f>
        <v>100</v>
      </c>
      <c r="X548" s="137">
        <f>IF(AND(X$3&gt;=$K548,X$3&lt;$L548),100*$AM548,0)</f>
        <v>100</v>
      </c>
      <c r="Y548" s="137">
        <f>IF(AND(Y$3&gt;=$K548,Y$3&lt;$L548),100*$AM548,0)</f>
        <v>0</v>
      </c>
      <c r="Z548" s="137">
        <f>IF(AND(Z$3&gt;=$K548,Z$3&lt;$L548),100*$AM548,0)</f>
        <v>0</v>
      </c>
      <c r="AA548" s="137">
        <f>IF(AND(AA$3&gt;=$K548,AA$3&lt;$L548),100*$AM548,0)</f>
        <v>0</v>
      </c>
      <c r="AB548" s="137">
        <f>IF(AND(AB$3&gt;=$K548,AB$3&lt;$L548),100*$AM548,0)</f>
        <v>0</v>
      </c>
      <c r="AC548" s="137">
        <f>IF(AND(AC$3&gt;=$K548,AC$3&lt;$L548),100*$AM548,0)</f>
        <v>0</v>
      </c>
      <c r="AD548" s="137">
        <f>IF(AND(AD$3&gt;=$K548,AD$3&lt;$L548),100*$AM548,0)</f>
        <v>0</v>
      </c>
      <c r="AE548" s="137">
        <f>IF(AND(AE$3&gt;=$K548,AE$3&lt;$L548),100*$AM548,0)</f>
        <v>0</v>
      </c>
      <c r="AF548" s="137">
        <f>IF(AND(AF$3&gt;=$K548,AF$3&lt;$L548),100*$AM548,0)</f>
        <v>0</v>
      </c>
      <c r="AG548" s="137">
        <f>IF(AND(AG$3&gt;=$K548,AG$3&lt;$L548),100*$AM548,0)</f>
        <v>0</v>
      </c>
      <c r="AH548" s="137">
        <f>IF(AND(AH$3&gt;=$K548,AH$3&lt;$L548),100*$AM548,0)</f>
        <v>0</v>
      </c>
      <c r="AI548" s="137">
        <f>IF(AND(AI$3&gt;=$K548,AI$3&lt;$L548),100*$AM548,0)</f>
        <v>0</v>
      </c>
      <c r="AJ548" s="137">
        <f>IF(AND(AJ$3&gt;=$K548,AJ$3&lt;$L548),100*$AM548,0)</f>
        <v>0</v>
      </c>
      <c r="AK548" s="136">
        <f ca="1">IF(AND(AND($AK$3&lt;=B548,B548&lt;=$AK$1),B548&lt;&gt;""),1,0)</f>
        <v>1</v>
      </c>
      <c r="AL548" s="136">
        <f t="shared" si="9"/>
        <v>1</v>
      </c>
      <c r="AM548" s="136">
        <v>1</v>
      </c>
    </row>
    <row r="549" spans="1:39" ht="37.5">
      <c r="A549" s="148">
        <v>938</v>
      </c>
      <c r="B549" s="149">
        <v>46071</v>
      </c>
      <c r="C549" s="150">
        <v>8</v>
      </c>
      <c r="D549" s="150">
        <v>12</v>
      </c>
      <c r="E549" s="153" t="s">
        <v>89</v>
      </c>
      <c r="F549" s="156" t="s">
        <v>96</v>
      </c>
      <c r="G549" s="156" t="s">
        <v>493</v>
      </c>
      <c r="H549" s="138" t="str">
        <f>IF(OR(G549="中止",G549="取消"),"998",IF(ISNA(MATCH($E549,施設情報!$B$2:$B$96,0)),"999",INDEX(施設情報!$C$2:$C$96,MATCH($E549,施設情報!$B$2:$B$96,0))))</f>
        <v>998</v>
      </c>
      <c r="I549" s="139">
        <f>B549</f>
        <v>46071</v>
      </c>
      <c r="J549" s="137" t="str">
        <f>H549&amp;"-"&amp;I549</f>
        <v>998-46071</v>
      </c>
      <c r="K549" s="137">
        <f>C549/24</f>
        <v>0.33333333333333331</v>
      </c>
      <c r="L549" s="137">
        <f>D549/24</f>
        <v>0.5</v>
      </c>
      <c r="M549" s="137">
        <f>IF(AND(M$3&gt;=$K549,M$3&lt;$L549),100*$AM549,0)</f>
        <v>0</v>
      </c>
      <c r="N549" s="137">
        <f>IF(AND(N$3&gt;=$K549,N$3&lt;$L549),100*$AM549,0)</f>
        <v>0</v>
      </c>
      <c r="O549" s="137">
        <f>IF(AND(O$3&gt;=$K549,O$3&lt;$L549),100*$AM549,0)</f>
        <v>0</v>
      </c>
      <c r="P549" s="137">
        <f>IF(AND(P$3&gt;=$K549,P$3&lt;$L549),100*$AM549,0)</f>
        <v>0</v>
      </c>
      <c r="Q549" s="137">
        <f>IF(AND(Q$3&gt;=$K549,Q$3&lt;$L549),100*$AM549,0)</f>
        <v>0</v>
      </c>
      <c r="R549" s="137">
        <f>IF(AND(R$3&gt;=$K549,R$3&lt;$L549),100*$AM549,0)</f>
        <v>0</v>
      </c>
      <c r="S549" s="137">
        <f>IF(AND(S$3&gt;=$K549,S$3&lt;$L549),100*$AM549,0)</f>
        <v>0</v>
      </c>
      <c r="T549" s="137">
        <f>IF(AND(T$3&gt;=$K549,T$3&lt;$L549),100*$AM549,0)</f>
        <v>0</v>
      </c>
      <c r="U549" s="137">
        <f>IF(AND(U$3&gt;=$K549,U$3&lt;$L549),100*$AM549,0)</f>
        <v>100</v>
      </c>
      <c r="V549" s="137">
        <f>IF(AND(V$3&gt;=$K549,V$3&lt;$L549),100*$AM549,0)</f>
        <v>100</v>
      </c>
      <c r="W549" s="137">
        <f>IF(AND(W$3&gt;=$K549,W$3&lt;$L549),100*$AM549,0)</f>
        <v>100</v>
      </c>
      <c r="X549" s="137">
        <f>IF(AND(X$3&gt;=$K549,X$3&lt;$L549),100*$AM549,0)</f>
        <v>100</v>
      </c>
      <c r="Y549" s="137">
        <f>IF(AND(Y$3&gt;=$K549,Y$3&lt;$L549),100*$AM549,0)</f>
        <v>0</v>
      </c>
      <c r="Z549" s="137">
        <f>IF(AND(Z$3&gt;=$K549,Z$3&lt;$L549),100*$AM549,0)</f>
        <v>0</v>
      </c>
      <c r="AA549" s="137">
        <f>IF(AND(AA$3&gt;=$K549,AA$3&lt;$L549),100*$AM549,0)</f>
        <v>0</v>
      </c>
      <c r="AB549" s="137">
        <f>IF(AND(AB$3&gt;=$K549,AB$3&lt;$L549),100*$AM549,0)</f>
        <v>0</v>
      </c>
      <c r="AC549" s="137">
        <f>IF(AND(AC$3&gt;=$K549,AC$3&lt;$L549),100*$AM549,0)</f>
        <v>0</v>
      </c>
      <c r="AD549" s="137">
        <f>IF(AND(AD$3&gt;=$K549,AD$3&lt;$L549),100*$AM549,0)</f>
        <v>0</v>
      </c>
      <c r="AE549" s="137">
        <f>IF(AND(AE$3&gt;=$K549,AE$3&lt;$L549),100*$AM549,0)</f>
        <v>0</v>
      </c>
      <c r="AF549" s="137">
        <f>IF(AND(AF$3&gt;=$K549,AF$3&lt;$L549),100*$AM549,0)</f>
        <v>0</v>
      </c>
      <c r="AG549" s="137">
        <f>IF(AND(AG$3&gt;=$K549,AG$3&lt;$L549),100*$AM549,0)</f>
        <v>0</v>
      </c>
      <c r="AH549" s="137">
        <f>IF(AND(AH$3&gt;=$K549,AH$3&lt;$L549),100*$AM549,0)</f>
        <v>0</v>
      </c>
      <c r="AI549" s="137">
        <f>IF(AND(AI$3&gt;=$K549,AI$3&lt;$L549),100*$AM549,0)</f>
        <v>0</v>
      </c>
      <c r="AJ549" s="137">
        <f>IF(AND(AJ$3&gt;=$K549,AJ$3&lt;$L549),100*$AM549,0)</f>
        <v>0</v>
      </c>
      <c r="AK549" s="136">
        <f ca="1">IF(AND(AND($AK$3&lt;=B549,B549&lt;=$AK$1),B549&lt;&gt;""),1,0)</f>
        <v>1</v>
      </c>
      <c r="AL549" s="136">
        <f t="shared" si="9"/>
        <v>1</v>
      </c>
      <c r="AM549" s="136">
        <v>1</v>
      </c>
    </row>
    <row r="550" spans="1:39" ht="56.25">
      <c r="A550" s="148">
        <v>939</v>
      </c>
      <c r="B550" s="149">
        <v>46071</v>
      </c>
      <c r="C550" s="150">
        <v>8</v>
      </c>
      <c r="D550" s="150">
        <v>12</v>
      </c>
      <c r="E550" s="153" t="s">
        <v>84</v>
      </c>
      <c r="F550" s="156" t="s">
        <v>96</v>
      </c>
      <c r="G550" s="156" t="s">
        <v>493</v>
      </c>
      <c r="H550" s="138" t="str">
        <f>IF(OR(G550="中止",G550="取消"),"998",IF(ISNA(MATCH($E550,施設情報!$B$2:$B$96,0)),"999",INDEX(施設情報!$C$2:$C$96,MATCH($E550,施設情報!$B$2:$B$96,0))))</f>
        <v>998</v>
      </c>
      <c r="I550" s="139">
        <f>B550</f>
        <v>46071</v>
      </c>
      <c r="J550" s="137" t="str">
        <f>H550&amp;"-"&amp;I550</f>
        <v>998-46071</v>
      </c>
      <c r="K550" s="137">
        <f>C550/24</f>
        <v>0.33333333333333331</v>
      </c>
      <c r="L550" s="137">
        <f>D550/24</f>
        <v>0.5</v>
      </c>
      <c r="M550" s="137">
        <f>IF(AND(M$3&gt;=$K550,M$3&lt;$L550),100*$AM550,0)</f>
        <v>0</v>
      </c>
      <c r="N550" s="137">
        <f>IF(AND(N$3&gt;=$K550,N$3&lt;$L550),100*$AM550,0)</f>
        <v>0</v>
      </c>
      <c r="O550" s="137">
        <f>IF(AND(O$3&gt;=$K550,O$3&lt;$L550),100*$AM550,0)</f>
        <v>0</v>
      </c>
      <c r="P550" s="137">
        <f>IF(AND(P$3&gt;=$K550,P$3&lt;$L550),100*$AM550,0)</f>
        <v>0</v>
      </c>
      <c r="Q550" s="137">
        <f>IF(AND(Q$3&gt;=$K550,Q$3&lt;$L550),100*$AM550,0)</f>
        <v>0</v>
      </c>
      <c r="R550" s="137">
        <f>IF(AND(R$3&gt;=$K550,R$3&lt;$L550),100*$AM550,0)</f>
        <v>0</v>
      </c>
      <c r="S550" s="137">
        <f>IF(AND(S$3&gt;=$K550,S$3&lt;$L550),100*$AM550,0)</f>
        <v>0</v>
      </c>
      <c r="T550" s="137">
        <f>IF(AND(T$3&gt;=$K550,T$3&lt;$L550),100*$AM550,0)</f>
        <v>0</v>
      </c>
      <c r="U550" s="137">
        <f>IF(AND(U$3&gt;=$K550,U$3&lt;$L550),100*$AM550,0)</f>
        <v>100</v>
      </c>
      <c r="V550" s="137">
        <f>IF(AND(V$3&gt;=$K550,V$3&lt;$L550),100*$AM550,0)</f>
        <v>100</v>
      </c>
      <c r="W550" s="137">
        <f>IF(AND(W$3&gt;=$K550,W$3&lt;$L550),100*$AM550,0)</f>
        <v>100</v>
      </c>
      <c r="X550" s="137">
        <f>IF(AND(X$3&gt;=$K550,X$3&lt;$L550),100*$AM550,0)</f>
        <v>100</v>
      </c>
      <c r="Y550" s="137">
        <f>IF(AND(Y$3&gt;=$K550,Y$3&lt;$L550),100*$AM550,0)</f>
        <v>0</v>
      </c>
      <c r="Z550" s="137">
        <f>IF(AND(Z$3&gt;=$K550,Z$3&lt;$L550),100*$AM550,0)</f>
        <v>0</v>
      </c>
      <c r="AA550" s="137">
        <f>IF(AND(AA$3&gt;=$K550,AA$3&lt;$L550),100*$AM550,0)</f>
        <v>0</v>
      </c>
      <c r="AB550" s="137">
        <f>IF(AND(AB$3&gt;=$K550,AB$3&lt;$L550),100*$AM550,0)</f>
        <v>0</v>
      </c>
      <c r="AC550" s="137">
        <f>IF(AND(AC$3&gt;=$K550,AC$3&lt;$L550),100*$AM550,0)</f>
        <v>0</v>
      </c>
      <c r="AD550" s="137">
        <f>IF(AND(AD$3&gt;=$K550,AD$3&lt;$L550),100*$AM550,0)</f>
        <v>0</v>
      </c>
      <c r="AE550" s="137">
        <f>IF(AND(AE$3&gt;=$K550,AE$3&lt;$L550),100*$AM550,0)</f>
        <v>0</v>
      </c>
      <c r="AF550" s="137">
        <f>IF(AND(AF$3&gt;=$K550,AF$3&lt;$L550),100*$AM550,0)</f>
        <v>0</v>
      </c>
      <c r="AG550" s="137">
        <f>IF(AND(AG$3&gt;=$K550,AG$3&lt;$L550),100*$AM550,0)</f>
        <v>0</v>
      </c>
      <c r="AH550" s="137">
        <f>IF(AND(AH$3&gt;=$K550,AH$3&lt;$L550),100*$AM550,0)</f>
        <v>0</v>
      </c>
      <c r="AI550" s="137">
        <f>IF(AND(AI$3&gt;=$K550,AI$3&lt;$L550),100*$AM550,0)</f>
        <v>0</v>
      </c>
      <c r="AJ550" s="137">
        <f>IF(AND(AJ$3&gt;=$K550,AJ$3&lt;$L550),100*$AM550,0)</f>
        <v>0</v>
      </c>
      <c r="AK550" s="136">
        <f ca="1">IF(AND(AND($AK$3&lt;=B550,B550&lt;=$AK$1),B550&lt;&gt;""),1,0)</f>
        <v>1</v>
      </c>
      <c r="AL550" s="136">
        <f t="shared" si="9"/>
        <v>1</v>
      </c>
      <c r="AM550" s="136">
        <v>1</v>
      </c>
    </row>
    <row r="551" spans="1:39" ht="56.25">
      <c r="A551" s="148">
        <v>940</v>
      </c>
      <c r="B551" s="149">
        <v>46071</v>
      </c>
      <c r="C551" s="150">
        <v>8</v>
      </c>
      <c r="D551" s="150">
        <v>12</v>
      </c>
      <c r="E551" s="153" t="s">
        <v>85</v>
      </c>
      <c r="F551" s="156" t="s">
        <v>96</v>
      </c>
      <c r="G551" s="156" t="s">
        <v>493</v>
      </c>
      <c r="H551" s="138" t="str">
        <f>IF(OR(G551="中止",G551="取消"),"998",IF(ISNA(MATCH($E551,施設情報!$B$2:$B$96,0)),"999",INDEX(施設情報!$C$2:$C$96,MATCH($E551,施設情報!$B$2:$B$96,0))))</f>
        <v>998</v>
      </c>
      <c r="I551" s="139">
        <f>B551</f>
        <v>46071</v>
      </c>
      <c r="J551" s="137" t="str">
        <f>H551&amp;"-"&amp;I551</f>
        <v>998-46071</v>
      </c>
      <c r="K551" s="137">
        <f>C551/24</f>
        <v>0.33333333333333331</v>
      </c>
      <c r="L551" s="137">
        <f>D551/24</f>
        <v>0.5</v>
      </c>
      <c r="M551" s="137">
        <f>IF(AND(M$3&gt;=$K551,M$3&lt;$L551),100*$AM551,0)</f>
        <v>0</v>
      </c>
      <c r="N551" s="137">
        <f>IF(AND(N$3&gt;=$K551,N$3&lt;$L551),100*$AM551,0)</f>
        <v>0</v>
      </c>
      <c r="O551" s="137">
        <f>IF(AND(O$3&gt;=$K551,O$3&lt;$L551),100*$AM551,0)</f>
        <v>0</v>
      </c>
      <c r="P551" s="137">
        <f>IF(AND(P$3&gt;=$K551,P$3&lt;$L551),100*$AM551,0)</f>
        <v>0</v>
      </c>
      <c r="Q551" s="137">
        <f>IF(AND(Q$3&gt;=$K551,Q$3&lt;$L551),100*$AM551,0)</f>
        <v>0</v>
      </c>
      <c r="R551" s="137">
        <f>IF(AND(R$3&gt;=$K551,R$3&lt;$L551),100*$AM551,0)</f>
        <v>0</v>
      </c>
      <c r="S551" s="137">
        <f>IF(AND(S$3&gt;=$K551,S$3&lt;$L551),100*$AM551,0)</f>
        <v>0</v>
      </c>
      <c r="T551" s="137">
        <f>IF(AND(T$3&gt;=$K551,T$3&lt;$L551),100*$AM551,0)</f>
        <v>0</v>
      </c>
      <c r="U551" s="137">
        <f>IF(AND(U$3&gt;=$K551,U$3&lt;$L551),100*$AM551,0)</f>
        <v>100</v>
      </c>
      <c r="V551" s="137">
        <f>IF(AND(V$3&gt;=$K551,V$3&lt;$L551),100*$AM551,0)</f>
        <v>100</v>
      </c>
      <c r="W551" s="137">
        <f>IF(AND(W$3&gt;=$K551,W$3&lt;$L551),100*$AM551,0)</f>
        <v>100</v>
      </c>
      <c r="X551" s="137">
        <f>IF(AND(X$3&gt;=$K551,X$3&lt;$L551),100*$AM551,0)</f>
        <v>100</v>
      </c>
      <c r="Y551" s="137">
        <f>IF(AND(Y$3&gt;=$K551,Y$3&lt;$L551),100*$AM551,0)</f>
        <v>0</v>
      </c>
      <c r="Z551" s="137">
        <f>IF(AND(Z$3&gt;=$K551,Z$3&lt;$L551),100*$AM551,0)</f>
        <v>0</v>
      </c>
      <c r="AA551" s="137">
        <f>IF(AND(AA$3&gt;=$K551,AA$3&lt;$L551),100*$AM551,0)</f>
        <v>0</v>
      </c>
      <c r="AB551" s="137">
        <f>IF(AND(AB$3&gt;=$K551,AB$3&lt;$L551),100*$AM551,0)</f>
        <v>0</v>
      </c>
      <c r="AC551" s="137">
        <f>IF(AND(AC$3&gt;=$K551,AC$3&lt;$L551),100*$AM551,0)</f>
        <v>0</v>
      </c>
      <c r="AD551" s="137">
        <f>IF(AND(AD$3&gt;=$K551,AD$3&lt;$L551),100*$AM551,0)</f>
        <v>0</v>
      </c>
      <c r="AE551" s="137">
        <f>IF(AND(AE$3&gt;=$K551,AE$3&lt;$L551),100*$AM551,0)</f>
        <v>0</v>
      </c>
      <c r="AF551" s="137">
        <f>IF(AND(AF$3&gt;=$K551,AF$3&lt;$L551),100*$AM551,0)</f>
        <v>0</v>
      </c>
      <c r="AG551" s="137">
        <f>IF(AND(AG$3&gt;=$K551,AG$3&lt;$L551),100*$AM551,0)</f>
        <v>0</v>
      </c>
      <c r="AH551" s="137">
        <f>IF(AND(AH$3&gt;=$K551,AH$3&lt;$L551),100*$AM551,0)</f>
        <v>0</v>
      </c>
      <c r="AI551" s="137">
        <f>IF(AND(AI$3&gt;=$K551,AI$3&lt;$L551),100*$AM551,0)</f>
        <v>0</v>
      </c>
      <c r="AJ551" s="137">
        <f>IF(AND(AJ$3&gt;=$K551,AJ$3&lt;$L551),100*$AM551,0)</f>
        <v>0</v>
      </c>
      <c r="AK551" s="136">
        <f ca="1">IF(AND(AND($AK$3&lt;=B551,B551&lt;=$AK$1),B551&lt;&gt;""),1,0)</f>
        <v>1</v>
      </c>
      <c r="AL551" s="136">
        <f t="shared" si="9"/>
        <v>1</v>
      </c>
      <c r="AM551" s="136">
        <v>1</v>
      </c>
    </row>
    <row r="552" spans="1:39" ht="56.25">
      <c r="A552" s="148">
        <v>941</v>
      </c>
      <c r="B552" s="149">
        <v>46071</v>
      </c>
      <c r="C552" s="150">
        <v>8</v>
      </c>
      <c r="D552" s="150">
        <v>12</v>
      </c>
      <c r="E552" s="153" t="s">
        <v>86</v>
      </c>
      <c r="F552" s="156" t="s">
        <v>96</v>
      </c>
      <c r="G552" s="156" t="s">
        <v>493</v>
      </c>
      <c r="H552" s="138" t="str">
        <f>IF(OR(G552="中止",G552="取消"),"998",IF(ISNA(MATCH($E552,施設情報!$B$2:$B$96,0)),"999",INDEX(施設情報!$C$2:$C$96,MATCH($E552,施設情報!$B$2:$B$96,0))))</f>
        <v>998</v>
      </c>
      <c r="I552" s="139">
        <f>B552</f>
        <v>46071</v>
      </c>
      <c r="J552" s="137" t="str">
        <f>H552&amp;"-"&amp;I552</f>
        <v>998-46071</v>
      </c>
      <c r="K552" s="137">
        <f>C552/24</f>
        <v>0.33333333333333331</v>
      </c>
      <c r="L552" s="137">
        <f>D552/24</f>
        <v>0.5</v>
      </c>
      <c r="M552" s="137">
        <f>IF(AND(M$3&gt;=$K552,M$3&lt;$L552),100*$AM552,0)</f>
        <v>0</v>
      </c>
      <c r="N552" s="137">
        <f>IF(AND(N$3&gt;=$K552,N$3&lt;$L552),100*$AM552,0)</f>
        <v>0</v>
      </c>
      <c r="O552" s="137">
        <f>IF(AND(O$3&gt;=$K552,O$3&lt;$L552),100*$AM552,0)</f>
        <v>0</v>
      </c>
      <c r="P552" s="137">
        <f>IF(AND(P$3&gt;=$K552,P$3&lt;$L552),100*$AM552,0)</f>
        <v>0</v>
      </c>
      <c r="Q552" s="137">
        <f>IF(AND(Q$3&gt;=$K552,Q$3&lt;$L552),100*$AM552,0)</f>
        <v>0</v>
      </c>
      <c r="R552" s="137">
        <f>IF(AND(R$3&gt;=$K552,R$3&lt;$L552),100*$AM552,0)</f>
        <v>0</v>
      </c>
      <c r="S552" s="137">
        <f>IF(AND(S$3&gt;=$K552,S$3&lt;$L552),100*$AM552,0)</f>
        <v>0</v>
      </c>
      <c r="T552" s="137">
        <f>IF(AND(T$3&gt;=$K552,T$3&lt;$L552),100*$AM552,0)</f>
        <v>0</v>
      </c>
      <c r="U552" s="137">
        <f>IF(AND(U$3&gt;=$K552,U$3&lt;$L552),100*$AM552,0)</f>
        <v>100</v>
      </c>
      <c r="V552" s="137">
        <f>IF(AND(V$3&gt;=$K552,V$3&lt;$L552),100*$AM552,0)</f>
        <v>100</v>
      </c>
      <c r="W552" s="137">
        <f>IF(AND(W$3&gt;=$K552,W$3&lt;$L552),100*$AM552,0)</f>
        <v>100</v>
      </c>
      <c r="X552" s="137">
        <f>IF(AND(X$3&gt;=$K552,X$3&lt;$L552),100*$AM552,0)</f>
        <v>100</v>
      </c>
      <c r="Y552" s="137">
        <f>IF(AND(Y$3&gt;=$K552,Y$3&lt;$L552),100*$AM552,0)</f>
        <v>0</v>
      </c>
      <c r="Z552" s="137">
        <f>IF(AND(Z$3&gt;=$K552,Z$3&lt;$L552),100*$AM552,0)</f>
        <v>0</v>
      </c>
      <c r="AA552" s="137">
        <f>IF(AND(AA$3&gt;=$K552,AA$3&lt;$L552),100*$AM552,0)</f>
        <v>0</v>
      </c>
      <c r="AB552" s="137">
        <f>IF(AND(AB$3&gt;=$K552,AB$3&lt;$L552),100*$AM552,0)</f>
        <v>0</v>
      </c>
      <c r="AC552" s="137">
        <f>IF(AND(AC$3&gt;=$K552,AC$3&lt;$L552),100*$AM552,0)</f>
        <v>0</v>
      </c>
      <c r="AD552" s="137">
        <f>IF(AND(AD$3&gt;=$K552,AD$3&lt;$L552),100*$AM552,0)</f>
        <v>0</v>
      </c>
      <c r="AE552" s="137">
        <f>IF(AND(AE$3&gt;=$K552,AE$3&lt;$L552),100*$AM552,0)</f>
        <v>0</v>
      </c>
      <c r="AF552" s="137">
        <f>IF(AND(AF$3&gt;=$K552,AF$3&lt;$L552),100*$AM552,0)</f>
        <v>0</v>
      </c>
      <c r="AG552" s="137">
        <f>IF(AND(AG$3&gt;=$K552,AG$3&lt;$L552),100*$AM552,0)</f>
        <v>0</v>
      </c>
      <c r="AH552" s="137">
        <f>IF(AND(AH$3&gt;=$K552,AH$3&lt;$L552),100*$AM552,0)</f>
        <v>0</v>
      </c>
      <c r="AI552" s="137">
        <f>IF(AND(AI$3&gt;=$K552,AI$3&lt;$L552),100*$AM552,0)</f>
        <v>0</v>
      </c>
      <c r="AJ552" s="137">
        <f>IF(AND(AJ$3&gt;=$K552,AJ$3&lt;$L552),100*$AM552,0)</f>
        <v>0</v>
      </c>
      <c r="AK552" s="136">
        <f ca="1">IF(AND(AND($AK$3&lt;=B552,B552&lt;=$AK$1),B552&lt;&gt;""),1,0)</f>
        <v>1</v>
      </c>
      <c r="AL552" s="136">
        <f t="shared" si="9"/>
        <v>1</v>
      </c>
      <c r="AM552" s="136">
        <v>1</v>
      </c>
    </row>
    <row r="553" spans="1:39" ht="56.25">
      <c r="A553" s="148">
        <v>942</v>
      </c>
      <c r="B553" s="149">
        <v>46071</v>
      </c>
      <c r="C553" s="150">
        <v>8</v>
      </c>
      <c r="D553" s="150">
        <v>12</v>
      </c>
      <c r="E553" s="153" t="s">
        <v>54</v>
      </c>
      <c r="F553" s="156" t="s">
        <v>96</v>
      </c>
      <c r="G553" s="156" t="s">
        <v>493</v>
      </c>
      <c r="H553" s="138" t="str">
        <f>IF(OR(G553="中止",G553="取消"),"998",IF(ISNA(MATCH($E553,施設情報!$B$2:$B$96,0)),"999",INDEX(施設情報!$C$2:$C$96,MATCH($E553,施設情報!$B$2:$B$96,0))))</f>
        <v>998</v>
      </c>
      <c r="I553" s="139">
        <f>B553</f>
        <v>46071</v>
      </c>
      <c r="J553" s="137" t="str">
        <f>H553&amp;"-"&amp;I553</f>
        <v>998-46071</v>
      </c>
      <c r="K553" s="137">
        <f>C553/24</f>
        <v>0.33333333333333331</v>
      </c>
      <c r="L553" s="137">
        <f>D553/24</f>
        <v>0.5</v>
      </c>
      <c r="M553" s="137">
        <f>IF(AND(M$3&gt;=$K553,M$3&lt;$L553),100*$AM553,0)</f>
        <v>0</v>
      </c>
      <c r="N553" s="137">
        <f>IF(AND(N$3&gt;=$K553,N$3&lt;$L553),100*$AM553,0)</f>
        <v>0</v>
      </c>
      <c r="O553" s="137">
        <f>IF(AND(O$3&gt;=$K553,O$3&lt;$L553),100*$AM553,0)</f>
        <v>0</v>
      </c>
      <c r="P553" s="137">
        <f>IF(AND(P$3&gt;=$K553,P$3&lt;$L553),100*$AM553,0)</f>
        <v>0</v>
      </c>
      <c r="Q553" s="137">
        <f>IF(AND(Q$3&gt;=$K553,Q$3&lt;$L553),100*$AM553,0)</f>
        <v>0</v>
      </c>
      <c r="R553" s="137">
        <f>IF(AND(R$3&gt;=$K553,R$3&lt;$L553),100*$AM553,0)</f>
        <v>0</v>
      </c>
      <c r="S553" s="137">
        <f>IF(AND(S$3&gt;=$K553,S$3&lt;$L553),100*$AM553,0)</f>
        <v>0</v>
      </c>
      <c r="T553" s="137">
        <f>IF(AND(T$3&gt;=$K553,T$3&lt;$L553),100*$AM553,0)</f>
        <v>0</v>
      </c>
      <c r="U553" s="137">
        <f>IF(AND(U$3&gt;=$K553,U$3&lt;$L553),100*$AM553,0)</f>
        <v>100</v>
      </c>
      <c r="V553" s="137">
        <f>IF(AND(V$3&gt;=$K553,V$3&lt;$L553),100*$AM553,0)</f>
        <v>100</v>
      </c>
      <c r="W553" s="137">
        <f>IF(AND(W$3&gt;=$K553,W$3&lt;$L553),100*$AM553,0)</f>
        <v>100</v>
      </c>
      <c r="X553" s="137">
        <f>IF(AND(X$3&gt;=$K553,X$3&lt;$L553),100*$AM553,0)</f>
        <v>100</v>
      </c>
      <c r="Y553" s="137">
        <f>IF(AND(Y$3&gt;=$K553,Y$3&lt;$L553),100*$AM553,0)</f>
        <v>0</v>
      </c>
      <c r="Z553" s="137">
        <f>IF(AND(Z$3&gt;=$K553,Z$3&lt;$L553),100*$AM553,0)</f>
        <v>0</v>
      </c>
      <c r="AA553" s="137">
        <f>IF(AND(AA$3&gt;=$K553,AA$3&lt;$L553),100*$AM553,0)</f>
        <v>0</v>
      </c>
      <c r="AB553" s="137">
        <f>IF(AND(AB$3&gt;=$K553,AB$3&lt;$L553),100*$AM553,0)</f>
        <v>0</v>
      </c>
      <c r="AC553" s="137">
        <f>IF(AND(AC$3&gt;=$K553,AC$3&lt;$L553),100*$AM553,0)</f>
        <v>0</v>
      </c>
      <c r="AD553" s="137">
        <f>IF(AND(AD$3&gt;=$K553,AD$3&lt;$L553),100*$AM553,0)</f>
        <v>0</v>
      </c>
      <c r="AE553" s="137">
        <f>IF(AND(AE$3&gt;=$K553,AE$3&lt;$L553),100*$AM553,0)</f>
        <v>0</v>
      </c>
      <c r="AF553" s="137">
        <f>IF(AND(AF$3&gt;=$K553,AF$3&lt;$L553),100*$AM553,0)</f>
        <v>0</v>
      </c>
      <c r="AG553" s="137">
        <f>IF(AND(AG$3&gt;=$K553,AG$3&lt;$L553),100*$AM553,0)</f>
        <v>0</v>
      </c>
      <c r="AH553" s="137">
        <f>IF(AND(AH$3&gt;=$K553,AH$3&lt;$L553),100*$AM553,0)</f>
        <v>0</v>
      </c>
      <c r="AI553" s="137">
        <f>IF(AND(AI$3&gt;=$K553,AI$3&lt;$L553),100*$AM553,0)</f>
        <v>0</v>
      </c>
      <c r="AJ553" s="137">
        <f>IF(AND(AJ$3&gt;=$K553,AJ$3&lt;$L553),100*$AM553,0)</f>
        <v>0</v>
      </c>
      <c r="AK553" s="136">
        <f ca="1">IF(AND(AND($AK$3&lt;=B553,B553&lt;=$AK$1),B553&lt;&gt;""),1,0)</f>
        <v>1</v>
      </c>
      <c r="AL553" s="136">
        <f t="shared" si="9"/>
        <v>1</v>
      </c>
      <c r="AM553" s="136">
        <v>1</v>
      </c>
    </row>
    <row r="554" spans="1:39" ht="56.25">
      <c r="A554" s="148">
        <v>943</v>
      </c>
      <c r="B554" s="149">
        <v>46071</v>
      </c>
      <c r="C554" s="150">
        <v>8</v>
      </c>
      <c r="D554" s="150">
        <v>12</v>
      </c>
      <c r="E554" s="153" t="s">
        <v>30</v>
      </c>
      <c r="F554" s="156" t="s">
        <v>96</v>
      </c>
      <c r="G554" s="156" t="s">
        <v>493</v>
      </c>
      <c r="H554" s="138" t="str">
        <f>IF(OR(G554="中止",G554="取消"),"998",IF(ISNA(MATCH($E554,施設情報!$B$2:$B$96,0)),"999",INDEX(施設情報!$C$2:$C$96,MATCH($E554,施設情報!$B$2:$B$96,0))))</f>
        <v>998</v>
      </c>
      <c r="I554" s="139">
        <f>B554</f>
        <v>46071</v>
      </c>
      <c r="J554" s="137" t="str">
        <f>H554&amp;"-"&amp;I554</f>
        <v>998-46071</v>
      </c>
      <c r="K554" s="137">
        <f>C554/24</f>
        <v>0.33333333333333331</v>
      </c>
      <c r="L554" s="137">
        <f>D554/24</f>
        <v>0.5</v>
      </c>
      <c r="M554" s="137">
        <f>IF(AND(M$3&gt;=$K554,M$3&lt;$L554),100*$AM554,0)</f>
        <v>0</v>
      </c>
      <c r="N554" s="137">
        <f>IF(AND(N$3&gt;=$K554,N$3&lt;$L554),100*$AM554,0)</f>
        <v>0</v>
      </c>
      <c r="O554" s="137">
        <f>IF(AND(O$3&gt;=$K554,O$3&lt;$L554),100*$AM554,0)</f>
        <v>0</v>
      </c>
      <c r="P554" s="137">
        <f>IF(AND(P$3&gt;=$K554,P$3&lt;$L554),100*$AM554,0)</f>
        <v>0</v>
      </c>
      <c r="Q554" s="137">
        <f>IF(AND(Q$3&gt;=$K554,Q$3&lt;$L554),100*$AM554,0)</f>
        <v>0</v>
      </c>
      <c r="R554" s="137">
        <f>IF(AND(R$3&gt;=$K554,R$3&lt;$L554),100*$AM554,0)</f>
        <v>0</v>
      </c>
      <c r="S554" s="137">
        <f>IF(AND(S$3&gt;=$K554,S$3&lt;$L554),100*$AM554,0)</f>
        <v>0</v>
      </c>
      <c r="T554" s="137">
        <f>IF(AND(T$3&gt;=$K554,T$3&lt;$L554),100*$AM554,0)</f>
        <v>0</v>
      </c>
      <c r="U554" s="137">
        <f>IF(AND(U$3&gt;=$K554,U$3&lt;$L554),100*$AM554,0)</f>
        <v>100</v>
      </c>
      <c r="V554" s="137">
        <f>IF(AND(V$3&gt;=$K554,V$3&lt;$L554),100*$AM554,0)</f>
        <v>100</v>
      </c>
      <c r="W554" s="137">
        <f>IF(AND(W$3&gt;=$K554,W$3&lt;$L554),100*$AM554,0)</f>
        <v>100</v>
      </c>
      <c r="X554" s="137">
        <f>IF(AND(X$3&gt;=$K554,X$3&lt;$L554),100*$AM554,0)</f>
        <v>100</v>
      </c>
      <c r="Y554" s="137">
        <f>IF(AND(Y$3&gt;=$K554,Y$3&lt;$L554),100*$AM554,0)</f>
        <v>0</v>
      </c>
      <c r="Z554" s="137">
        <f>IF(AND(Z$3&gt;=$K554,Z$3&lt;$L554),100*$AM554,0)</f>
        <v>0</v>
      </c>
      <c r="AA554" s="137">
        <f>IF(AND(AA$3&gt;=$K554,AA$3&lt;$L554),100*$AM554,0)</f>
        <v>0</v>
      </c>
      <c r="AB554" s="137">
        <f>IF(AND(AB$3&gt;=$K554,AB$3&lt;$L554),100*$AM554,0)</f>
        <v>0</v>
      </c>
      <c r="AC554" s="137">
        <f>IF(AND(AC$3&gt;=$K554,AC$3&lt;$L554),100*$AM554,0)</f>
        <v>0</v>
      </c>
      <c r="AD554" s="137">
        <f>IF(AND(AD$3&gt;=$K554,AD$3&lt;$L554),100*$AM554,0)</f>
        <v>0</v>
      </c>
      <c r="AE554" s="137">
        <f>IF(AND(AE$3&gt;=$K554,AE$3&lt;$L554),100*$AM554,0)</f>
        <v>0</v>
      </c>
      <c r="AF554" s="137">
        <f>IF(AND(AF$3&gt;=$K554,AF$3&lt;$L554),100*$AM554,0)</f>
        <v>0</v>
      </c>
      <c r="AG554" s="137">
        <f>IF(AND(AG$3&gt;=$K554,AG$3&lt;$L554),100*$AM554,0)</f>
        <v>0</v>
      </c>
      <c r="AH554" s="137">
        <f>IF(AND(AH$3&gt;=$K554,AH$3&lt;$L554),100*$AM554,0)</f>
        <v>0</v>
      </c>
      <c r="AI554" s="137">
        <f>IF(AND(AI$3&gt;=$K554,AI$3&lt;$L554),100*$AM554,0)</f>
        <v>0</v>
      </c>
      <c r="AJ554" s="137">
        <f>IF(AND(AJ$3&gt;=$K554,AJ$3&lt;$L554),100*$AM554,0)</f>
        <v>0</v>
      </c>
      <c r="AK554" s="136">
        <f ca="1">IF(AND(AND($AK$3&lt;=B554,B554&lt;=$AK$1),B554&lt;&gt;""),1,0)</f>
        <v>1</v>
      </c>
      <c r="AL554" s="136">
        <f t="shared" si="9"/>
        <v>1</v>
      </c>
      <c r="AM554" s="136">
        <v>1</v>
      </c>
    </row>
    <row r="555" spans="1:39" ht="75">
      <c r="A555" s="148">
        <v>944</v>
      </c>
      <c r="B555" s="149">
        <v>46071</v>
      </c>
      <c r="C555" s="150">
        <v>8</v>
      </c>
      <c r="D555" s="150">
        <v>12</v>
      </c>
      <c r="E555" s="153" t="s">
        <v>62</v>
      </c>
      <c r="F555" s="156" t="s">
        <v>96</v>
      </c>
      <c r="G555" s="156" t="s">
        <v>493</v>
      </c>
      <c r="H555" s="138" t="str">
        <f>IF(OR(G555="中止",G555="取消"),"998",IF(ISNA(MATCH($E555,施設情報!$B$2:$B$96,0)),"999",INDEX(施設情報!$C$2:$C$96,MATCH($E555,施設情報!$B$2:$B$96,0))))</f>
        <v>998</v>
      </c>
      <c r="I555" s="139">
        <f>B555</f>
        <v>46071</v>
      </c>
      <c r="J555" s="137" t="str">
        <f>H555&amp;"-"&amp;I555</f>
        <v>998-46071</v>
      </c>
      <c r="K555" s="137">
        <f>C555/24</f>
        <v>0.33333333333333331</v>
      </c>
      <c r="L555" s="137">
        <f>D555/24</f>
        <v>0.5</v>
      </c>
      <c r="M555" s="137">
        <f>IF(AND(M$3&gt;=$K555,M$3&lt;$L555),100*$AM555,0)</f>
        <v>0</v>
      </c>
      <c r="N555" s="137">
        <f>IF(AND(N$3&gt;=$K555,N$3&lt;$L555),100*$AM555,0)</f>
        <v>0</v>
      </c>
      <c r="O555" s="137">
        <f>IF(AND(O$3&gt;=$K555,O$3&lt;$L555),100*$AM555,0)</f>
        <v>0</v>
      </c>
      <c r="P555" s="137">
        <f>IF(AND(P$3&gt;=$K555,P$3&lt;$L555),100*$AM555,0)</f>
        <v>0</v>
      </c>
      <c r="Q555" s="137">
        <f>IF(AND(Q$3&gt;=$K555,Q$3&lt;$L555),100*$AM555,0)</f>
        <v>0</v>
      </c>
      <c r="R555" s="137">
        <f>IF(AND(R$3&gt;=$K555,R$3&lt;$L555),100*$AM555,0)</f>
        <v>0</v>
      </c>
      <c r="S555" s="137">
        <f>IF(AND(S$3&gt;=$K555,S$3&lt;$L555),100*$AM555,0)</f>
        <v>0</v>
      </c>
      <c r="T555" s="137">
        <f>IF(AND(T$3&gt;=$K555,T$3&lt;$L555),100*$AM555,0)</f>
        <v>0</v>
      </c>
      <c r="U555" s="137">
        <f>IF(AND(U$3&gt;=$K555,U$3&lt;$L555),100*$AM555,0)</f>
        <v>100</v>
      </c>
      <c r="V555" s="137">
        <f>IF(AND(V$3&gt;=$K555,V$3&lt;$L555),100*$AM555,0)</f>
        <v>100</v>
      </c>
      <c r="W555" s="137">
        <f>IF(AND(W$3&gt;=$K555,W$3&lt;$L555),100*$AM555,0)</f>
        <v>100</v>
      </c>
      <c r="X555" s="137">
        <f>IF(AND(X$3&gt;=$K555,X$3&lt;$L555),100*$AM555,0)</f>
        <v>100</v>
      </c>
      <c r="Y555" s="137">
        <f>IF(AND(Y$3&gt;=$K555,Y$3&lt;$L555),100*$AM555,0)</f>
        <v>0</v>
      </c>
      <c r="Z555" s="137">
        <f>IF(AND(Z$3&gt;=$K555,Z$3&lt;$L555),100*$AM555,0)</f>
        <v>0</v>
      </c>
      <c r="AA555" s="137">
        <f>IF(AND(AA$3&gt;=$K555,AA$3&lt;$L555),100*$AM555,0)</f>
        <v>0</v>
      </c>
      <c r="AB555" s="137">
        <f>IF(AND(AB$3&gt;=$K555,AB$3&lt;$L555),100*$AM555,0)</f>
        <v>0</v>
      </c>
      <c r="AC555" s="137">
        <f>IF(AND(AC$3&gt;=$K555,AC$3&lt;$L555),100*$AM555,0)</f>
        <v>0</v>
      </c>
      <c r="AD555" s="137">
        <f>IF(AND(AD$3&gt;=$K555,AD$3&lt;$L555),100*$AM555,0)</f>
        <v>0</v>
      </c>
      <c r="AE555" s="137">
        <f>IF(AND(AE$3&gt;=$K555,AE$3&lt;$L555),100*$AM555,0)</f>
        <v>0</v>
      </c>
      <c r="AF555" s="137">
        <f>IF(AND(AF$3&gt;=$K555,AF$3&lt;$L555),100*$AM555,0)</f>
        <v>0</v>
      </c>
      <c r="AG555" s="137">
        <f>IF(AND(AG$3&gt;=$K555,AG$3&lt;$L555),100*$AM555,0)</f>
        <v>0</v>
      </c>
      <c r="AH555" s="137">
        <f>IF(AND(AH$3&gt;=$K555,AH$3&lt;$L555),100*$AM555,0)</f>
        <v>0</v>
      </c>
      <c r="AI555" s="137">
        <f>IF(AND(AI$3&gt;=$K555,AI$3&lt;$L555),100*$AM555,0)</f>
        <v>0</v>
      </c>
      <c r="AJ555" s="137">
        <f>IF(AND(AJ$3&gt;=$K555,AJ$3&lt;$L555),100*$AM555,0)</f>
        <v>0</v>
      </c>
      <c r="AK555" s="136">
        <f ca="1">IF(AND(AND($AK$3&lt;=B555,B555&lt;=$AK$1),B555&lt;&gt;""),1,0)</f>
        <v>1</v>
      </c>
      <c r="AL555" s="136">
        <f t="shared" si="9"/>
        <v>1</v>
      </c>
      <c r="AM555" s="136">
        <v>1</v>
      </c>
    </row>
    <row r="556" spans="1:39" ht="72">
      <c r="A556" s="148">
        <v>945</v>
      </c>
      <c r="B556" s="149">
        <v>46071</v>
      </c>
      <c r="C556" s="150">
        <v>13</v>
      </c>
      <c r="D556" s="150">
        <v>17</v>
      </c>
      <c r="E556" s="153" t="s">
        <v>93</v>
      </c>
      <c r="F556" s="156" t="s">
        <v>96</v>
      </c>
      <c r="G556" s="156" t="s">
        <v>493</v>
      </c>
      <c r="H556" s="138" t="str">
        <f>IF(OR(G556="中止",G556="取消"),"998",IF(ISNA(MATCH($E556,施設情報!$B$2:$B$96,0)),"999",INDEX(施設情報!$C$2:$C$96,MATCH($E556,施設情報!$B$2:$B$96,0))))</f>
        <v>998</v>
      </c>
      <c r="I556" s="139">
        <f>B556</f>
        <v>46071</v>
      </c>
      <c r="J556" s="137" t="str">
        <f>H556&amp;"-"&amp;I556</f>
        <v>998-46071</v>
      </c>
      <c r="K556" s="137">
        <f>C556/24</f>
        <v>0.54166666666666663</v>
      </c>
      <c r="L556" s="137">
        <f>D556/24</f>
        <v>0.70833333333333337</v>
      </c>
      <c r="M556" s="137">
        <f>IF(AND(M$3&gt;=$K556,M$3&lt;$L556),100*$AM556,0)</f>
        <v>0</v>
      </c>
      <c r="N556" s="137">
        <f>IF(AND(N$3&gt;=$K556,N$3&lt;$L556),100*$AM556,0)</f>
        <v>0</v>
      </c>
      <c r="O556" s="137">
        <f>IF(AND(O$3&gt;=$K556,O$3&lt;$L556),100*$AM556,0)</f>
        <v>0</v>
      </c>
      <c r="P556" s="137">
        <f>IF(AND(P$3&gt;=$K556,P$3&lt;$L556),100*$AM556,0)</f>
        <v>0</v>
      </c>
      <c r="Q556" s="137">
        <f>IF(AND(Q$3&gt;=$K556,Q$3&lt;$L556),100*$AM556,0)</f>
        <v>0</v>
      </c>
      <c r="R556" s="137">
        <f>IF(AND(R$3&gt;=$K556,R$3&lt;$L556),100*$AM556,0)</f>
        <v>0</v>
      </c>
      <c r="S556" s="137">
        <f>IF(AND(S$3&gt;=$K556,S$3&lt;$L556),100*$AM556,0)</f>
        <v>0</v>
      </c>
      <c r="T556" s="137">
        <f>IF(AND(T$3&gt;=$K556,T$3&lt;$L556),100*$AM556,0)</f>
        <v>0</v>
      </c>
      <c r="U556" s="137">
        <f>IF(AND(U$3&gt;=$K556,U$3&lt;$L556),100*$AM556,0)</f>
        <v>0</v>
      </c>
      <c r="V556" s="137">
        <f>IF(AND(V$3&gt;=$K556,V$3&lt;$L556),100*$AM556,0)</f>
        <v>0</v>
      </c>
      <c r="W556" s="137">
        <f>IF(AND(W$3&gt;=$K556,W$3&lt;$L556),100*$AM556,0)</f>
        <v>0</v>
      </c>
      <c r="X556" s="137">
        <f>IF(AND(X$3&gt;=$K556,X$3&lt;$L556),100*$AM556,0)</f>
        <v>0</v>
      </c>
      <c r="Y556" s="137">
        <f>IF(AND(Y$3&gt;=$K556,Y$3&lt;$L556),100*$AM556,0)</f>
        <v>0</v>
      </c>
      <c r="Z556" s="137">
        <f>IF(AND(Z$3&gt;=$K556,Z$3&lt;$L556),100*$AM556,0)</f>
        <v>100</v>
      </c>
      <c r="AA556" s="137">
        <f>IF(AND(AA$3&gt;=$K556,AA$3&lt;$L556),100*$AM556,0)</f>
        <v>100</v>
      </c>
      <c r="AB556" s="137">
        <f>IF(AND(AB$3&gt;=$K556,AB$3&lt;$L556),100*$AM556,0)</f>
        <v>100</v>
      </c>
      <c r="AC556" s="137">
        <f>IF(AND(AC$3&gt;=$K556,AC$3&lt;$L556),100*$AM556,0)</f>
        <v>100</v>
      </c>
      <c r="AD556" s="137">
        <f>IF(AND(AD$3&gt;=$K556,AD$3&lt;$L556),100*$AM556,0)</f>
        <v>0</v>
      </c>
      <c r="AE556" s="137">
        <f>IF(AND(AE$3&gt;=$K556,AE$3&lt;$L556),100*$AM556,0)</f>
        <v>0</v>
      </c>
      <c r="AF556" s="137">
        <f>IF(AND(AF$3&gt;=$K556,AF$3&lt;$L556),100*$AM556,0)</f>
        <v>0</v>
      </c>
      <c r="AG556" s="137">
        <f>IF(AND(AG$3&gt;=$K556,AG$3&lt;$L556),100*$AM556,0)</f>
        <v>0</v>
      </c>
      <c r="AH556" s="137">
        <f>IF(AND(AH$3&gt;=$K556,AH$3&lt;$L556),100*$AM556,0)</f>
        <v>0</v>
      </c>
      <c r="AI556" s="137">
        <f>IF(AND(AI$3&gt;=$K556,AI$3&lt;$L556),100*$AM556,0)</f>
        <v>0</v>
      </c>
      <c r="AJ556" s="137">
        <f>IF(AND(AJ$3&gt;=$K556,AJ$3&lt;$L556),100*$AM556,0)</f>
        <v>0</v>
      </c>
      <c r="AK556" s="136">
        <f ca="1">IF(AND(AND($AK$3&lt;=B556,B556&lt;=$AK$1),B556&lt;&gt;""),1,0)</f>
        <v>1</v>
      </c>
      <c r="AL556" s="136">
        <f t="shared" si="9"/>
        <v>1</v>
      </c>
      <c r="AM556" s="136">
        <v>1</v>
      </c>
    </row>
    <row r="557" spans="1:39" ht="90">
      <c r="A557" s="148">
        <v>946</v>
      </c>
      <c r="B557" s="149">
        <v>46071</v>
      </c>
      <c r="C557" s="150">
        <v>13</v>
      </c>
      <c r="D557" s="150">
        <v>17</v>
      </c>
      <c r="E557" s="153" t="s">
        <v>95</v>
      </c>
      <c r="F557" s="156" t="s">
        <v>96</v>
      </c>
      <c r="G557" s="156" t="s">
        <v>493</v>
      </c>
      <c r="H557" s="138" t="str">
        <f>IF(OR(G557="中止",G557="取消"),"998",IF(ISNA(MATCH($E557,施設情報!$B$2:$B$96,0)),"999",INDEX(施設情報!$C$2:$C$96,MATCH($E557,施設情報!$B$2:$B$96,0))))</f>
        <v>998</v>
      </c>
      <c r="I557" s="139">
        <f>B557</f>
        <v>46071</v>
      </c>
      <c r="J557" s="137" t="str">
        <f>H557&amp;"-"&amp;I557</f>
        <v>998-46071</v>
      </c>
      <c r="K557" s="137">
        <f>C557/24</f>
        <v>0.54166666666666663</v>
      </c>
      <c r="L557" s="137">
        <f>D557/24</f>
        <v>0.70833333333333337</v>
      </c>
      <c r="M557" s="137">
        <f>IF(AND(M$3&gt;=$K557,M$3&lt;$L557),100*$AM557,0)</f>
        <v>0</v>
      </c>
      <c r="N557" s="137">
        <f>IF(AND(N$3&gt;=$K557,N$3&lt;$L557),100*$AM557,0)</f>
        <v>0</v>
      </c>
      <c r="O557" s="137">
        <f>IF(AND(O$3&gt;=$K557,O$3&lt;$L557),100*$AM557,0)</f>
        <v>0</v>
      </c>
      <c r="P557" s="137">
        <f>IF(AND(P$3&gt;=$K557,P$3&lt;$L557),100*$AM557,0)</f>
        <v>0</v>
      </c>
      <c r="Q557" s="137">
        <f>IF(AND(Q$3&gt;=$K557,Q$3&lt;$L557),100*$AM557,0)</f>
        <v>0</v>
      </c>
      <c r="R557" s="137">
        <f>IF(AND(R$3&gt;=$K557,R$3&lt;$L557),100*$AM557,0)</f>
        <v>0</v>
      </c>
      <c r="S557" s="137">
        <f>IF(AND(S$3&gt;=$K557,S$3&lt;$L557),100*$AM557,0)</f>
        <v>0</v>
      </c>
      <c r="T557" s="137">
        <f>IF(AND(T$3&gt;=$K557,T$3&lt;$L557),100*$AM557,0)</f>
        <v>0</v>
      </c>
      <c r="U557" s="137">
        <f>IF(AND(U$3&gt;=$K557,U$3&lt;$L557),100*$AM557,0)</f>
        <v>0</v>
      </c>
      <c r="V557" s="137">
        <f>IF(AND(V$3&gt;=$K557,V$3&lt;$L557),100*$AM557,0)</f>
        <v>0</v>
      </c>
      <c r="W557" s="137">
        <f>IF(AND(W$3&gt;=$K557,W$3&lt;$L557),100*$AM557,0)</f>
        <v>0</v>
      </c>
      <c r="X557" s="137">
        <f>IF(AND(X$3&gt;=$K557,X$3&lt;$L557),100*$AM557,0)</f>
        <v>0</v>
      </c>
      <c r="Y557" s="137">
        <f>IF(AND(Y$3&gt;=$K557,Y$3&lt;$L557),100*$AM557,0)</f>
        <v>0</v>
      </c>
      <c r="Z557" s="137">
        <f>IF(AND(Z$3&gt;=$K557,Z$3&lt;$L557),100*$AM557,0)</f>
        <v>100</v>
      </c>
      <c r="AA557" s="137">
        <f>IF(AND(AA$3&gt;=$K557,AA$3&lt;$L557),100*$AM557,0)</f>
        <v>100</v>
      </c>
      <c r="AB557" s="137">
        <f>IF(AND(AB$3&gt;=$K557,AB$3&lt;$L557),100*$AM557,0)</f>
        <v>100</v>
      </c>
      <c r="AC557" s="137">
        <f>IF(AND(AC$3&gt;=$K557,AC$3&lt;$L557),100*$AM557,0)</f>
        <v>100</v>
      </c>
      <c r="AD557" s="137">
        <f>IF(AND(AD$3&gt;=$K557,AD$3&lt;$L557),100*$AM557,0)</f>
        <v>0</v>
      </c>
      <c r="AE557" s="137">
        <f>IF(AND(AE$3&gt;=$K557,AE$3&lt;$L557),100*$AM557,0)</f>
        <v>0</v>
      </c>
      <c r="AF557" s="137">
        <f>IF(AND(AF$3&gt;=$K557,AF$3&lt;$L557),100*$AM557,0)</f>
        <v>0</v>
      </c>
      <c r="AG557" s="137">
        <f>IF(AND(AG$3&gt;=$K557,AG$3&lt;$L557),100*$AM557,0)</f>
        <v>0</v>
      </c>
      <c r="AH557" s="137">
        <f>IF(AND(AH$3&gt;=$K557,AH$3&lt;$L557),100*$AM557,0)</f>
        <v>0</v>
      </c>
      <c r="AI557" s="137">
        <f>IF(AND(AI$3&gt;=$K557,AI$3&lt;$L557),100*$AM557,0)</f>
        <v>0</v>
      </c>
      <c r="AJ557" s="137">
        <f>IF(AND(AJ$3&gt;=$K557,AJ$3&lt;$L557),100*$AM557,0)</f>
        <v>0</v>
      </c>
      <c r="AK557" s="136">
        <f ca="1">IF(AND(AND($AK$3&lt;=B557,B557&lt;=$AK$1),B557&lt;&gt;""),1,0)</f>
        <v>1</v>
      </c>
      <c r="AL557" s="136">
        <f t="shared" si="9"/>
        <v>1</v>
      </c>
      <c r="AM557" s="136">
        <v>1</v>
      </c>
    </row>
    <row r="558" spans="1:39" ht="72">
      <c r="A558" s="148">
        <v>947</v>
      </c>
      <c r="B558" s="149">
        <v>46071</v>
      </c>
      <c r="C558" s="150">
        <v>13</v>
      </c>
      <c r="D558" s="150">
        <v>17</v>
      </c>
      <c r="E558" s="153" t="s">
        <v>94</v>
      </c>
      <c r="F558" s="156" t="s">
        <v>96</v>
      </c>
      <c r="G558" s="156" t="s">
        <v>493</v>
      </c>
      <c r="H558" s="138" t="str">
        <f>IF(OR(G558="中止",G558="取消"),"998",IF(ISNA(MATCH($E558,施設情報!$B$2:$B$96,0)),"999",INDEX(施設情報!$C$2:$C$96,MATCH($E558,施設情報!$B$2:$B$96,0))))</f>
        <v>998</v>
      </c>
      <c r="I558" s="139">
        <f>B558</f>
        <v>46071</v>
      </c>
      <c r="J558" s="137" t="str">
        <f>H558&amp;"-"&amp;I558</f>
        <v>998-46071</v>
      </c>
      <c r="K558" s="137">
        <f>C558/24</f>
        <v>0.54166666666666663</v>
      </c>
      <c r="L558" s="137">
        <f>D558/24</f>
        <v>0.70833333333333337</v>
      </c>
      <c r="M558" s="137">
        <f>IF(AND(M$3&gt;=$K558,M$3&lt;$L558),100*$AM558,0)</f>
        <v>0</v>
      </c>
      <c r="N558" s="137">
        <f>IF(AND(N$3&gt;=$K558,N$3&lt;$L558),100*$AM558,0)</f>
        <v>0</v>
      </c>
      <c r="O558" s="137">
        <f>IF(AND(O$3&gt;=$K558,O$3&lt;$L558),100*$AM558,0)</f>
        <v>0</v>
      </c>
      <c r="P558" s="137">
        <f>IF(AND(P$3&gt;=$K558,P$3&lt;$L558),100*$AM558,0)</f>
        <v>0</v>
      </c>
      <c r="Q558" s="137">
        <f>IF(AND(Q$3&gt;=$K558,Q$3&lt;$L558),100*$AM558,0)</f>
        <v>0</v>
      </c>
      <c r="R558" s="137">
        <f>IF(AND(R$3&gt;=$K558,R$3&lt;$L558),100*$AM558,0)</f>
        <v>0</v>
      </c>
      <c r="S558" s="137">
        <f>IF(AND(S$3&gt;=$K558,S$3&lt;$L558),100*$AM558,0)</f>
        <v>0</v>
      </c>
      <c r="T558" s="137">
        <f>IF(AND(T$3&gt;=$K558,T$3&lt;$L558),100*$AM558,0)</f>
        <v>0</v>
      </c>
      <c r="U558" s="137">
        <f>IF(AND(U$3&gt;=$K558,U$3&lt;$L558),100*$AM558,0)</f>
        <v>0</v>
      </c>
      <c r="V558" s="137">
        <f>IF(AND(V$3&gt;=$K558,V$3&lt;$L558),100*$AM558,0)</f>
        <v>0</v>
      </c>
      <c r="W558" s="137">
        <f>IF(AND(W$3&gt;=$K558,W$3&lt;$L558),100*$AM558,0)</f>
        <v>0</v>
      </c>
      <c r="X558" s="137">
        <f>IF(AND(X$3&gt;=$K558,X$3&lt;$L558),100*$AM558,0)</f>
        <v>0</v>
      </c>
      <c r="Y558" s="137">
        <f>IF(AND(Y$3&gt;=$K558,Y$3&lt;$L558),100*$AM558,0)</f>
        <v>0</v>
      </c>
      <c r="Z558" s="137">
        <f>IF(AND(Z$3&gt;=$K558,Z$3&lt;$L558),100*$AM558,0)</f>
        <v>100</v>
      </c>
      <c r="AA558" s="137">
        <f>IF(AND(AA$3&gt;=$K558,AA$3&lt;$L558),100*$AM558,0)</f>
        <v>100</v>
      </c>
      <c r="AB558" s="137">
        <f>IF(AND(AB$3&gt;=$K558,AB$3&lt;$L558),100*$AM558,0)</f>
        <v>100</v>
      </c>
      <c r="AC558" s="137">
        <f>IF(AND(AC$3&gt;=$K558,AC$3&lt;$L558),100*$AM558,0)</f>
        <v>100</v>
      </c>
      <c r="AD558" s="137">
        <f>IF(AND(AD$3&gt;=$K558,AD$3&lt;$L558),100*$AM558,0)</f>
        <v>0</v>
      </c>
      <c r="AE558" s="137">
        <f>IF(AND(AE$3&gt;=$K558,AE$3&lt;$L558),100*$AM558,0)</f>
        <v>0</v>
      </c>
      <c r="AF558" s="137">
        <f>IF(AND(AF$3&gt;=$K558,AF$3&lt;$L558),100*$AM558,0)</f>
        <v>0</v>
      </c>
      <c r="AG558" s="137">
        <f>IF(AND(AG$3&gt;=$K558,AG$3&lt;$L558),100*$AM558,0)</f>
        <v>0</v>
      </c>
      <c r="AH558" s="137">
        <f>IF(AND(AH$3&gt;=$K558,AH$3&lt;$L558),100*$AM558,0)</f>
        <v>0</v>
      </c>
      <c r="AI558" s="137">
        <f>IF(AND(AI$3&gt;=$K558,AI$3&lt;$L558),100*$AM558,0)</f>
        <v>0</v>
      </c>
      <c r="AJ558" s="137">
        <f>IF(AND(AJ$3&gt;=$K558,AJ$3&lt;$L558),100*$AM558,0)</f>
        <v>0</v>
      </c>
      <c r="AK558" s="136">
        <f ca="1">IF(AND(AND($AK$3&lt;=B558,B558&lt;=$AK$1),B558&lt;&gt;""),1,0)</f>
        <v>1</v>
      </c>
      <c r="AL558" s="136">
        <f t="shared" si="9"/>
        <v>1</v>
      </c>
      <c r="AM558" s="136">
        <v>1</v>
      </c>
    </row>
    <row r="559" spans="1:39" ht="37.5">
      <c r="A559" s="148">
        <v>1033</v>
      </c>
      <c r="B559" s="149">
        <v>46071</v>
      </c>
      <c r="C559" s="150">
        <v>9</v>
      </c>
      <c r="D559" s="150">
        <v>17</v>
      </c>
      <c r="E559" s="153" t="s">
        <v>91</v>
      </c>
      <c r="F559" s="156" t="s">
        <v>494</v>
      </c>
      <c r="G559" s="156" t="s">
        <v>493</v>
      </c>
      <c r="H559" s="138" t="str">
        <f>IF(OR(G559="中止",G559="取消"),"998",IF(ISNA(MATCH($E559,施設情報!$B$2:$B$96,0)),"999",INDEX(施設情報!$C$2:$C$96,MATCH($E559,施設情報!$B$2:$B$96,0))))</f>
        <v>998</v>
      </c>
      <c r="I559" s="139">
        <f>B559</f>
        <v>46071</v>
      </c>
      <c r="J559" s="137" t="str">
        <f>H559&amp;"-"&amp;I559</f>
        <v>998-46071</v>
      </c>
      <c r="K559" s="137">
        <f>C559/24</f>
        <v>0.375</v>
      </c>
      <c r="L559" s="137">
        <f>D559/24</f>
        <v>0.70833333333333337</v>
      </c>
      <c r="M559" s="137">
        <f>IF(AND(M$3&gt;=$K559,M$3&lt;$L559),100*$AM559,0)</f>
        <v>0</v>
      </c>
      <c r="N559" s="137">
        <f>IF(AND(N$3&gt;=$K559,N$3&lt;$L559),100*$AM559,0)</f>
        <v>0</v>
      </c>
      <c r="O559" s="137">
        <f>IF(AND(O$3&gt;=$K559,O$3&lt;$L559),100*$AM559,0)</f>
        <v>0</v>
      </c>
      <c r="P559" s="137">
        <f>IF(AND(P$3&gt;=$K559,P$3&lt;$L559),100*$AM559,0)</f>
        <v>0</v>
      </c>
      <c r="Q559" s="137">
        <f>IF(AND(Q$3&gt;=$K559,Q$3&lt;$L559),100*$AM559,0)</f>
        <v>0</v>
      </c>
      <c r="R559" s="137">
        <f>IF(AND(R$3&gt;=$K559,R$3&lt;$L559),100*$AM559,0)</f>
        <v>0</v>
      </c>
      <c r="S559" s="137">
        <f>IF(AND(S$3&gt;=$K559,S$3&lt;$L559),100*$AM559,0)</f>
        <v>0</v>
      </c>
      <c r="T559" s="137">
        <f>IF(AND(T$3&gt;=$K559,T$3&lt;$L559),100*$AM559,0)</f>
        <v>0</v>
      </c>
      <c r="U559" s="137">
        <f>IF(AND(U$3&gt;=$K559,U$3&lt;$L559),100*$AM559,0)</f>
        <v>0</v>
      </c>
      <c r="V559" s="137">
        <f>IF(AND(V$3&gt;=$K559,V$3&lt;$L559),100*$AM559,0)</f>
        <v>100</v>
      </c>
      <c r="W559" s="137">
        <f>IF(AND(W$3&gt;=$K559,W$3&lt;$L559),100*$AM559,0)</f>
        <v>100</v>
      </c>
      <c r="X559" s="137">
        <f>IF(AND(X$3&gt;=$K559,X$3&lt;$L559),100*$AM559,0)</f>
        <v>100</v>
      </c>
      <c r="Y559" s="137">
        <f>IF(AND(Y$3&gt;=$K559,Y$3&lt;$L559),100*$AM559,0)</f>
        <v>100</v>
      </c>
      <c r="Z559" s="137">
        <f>IF(AND(Z$3&gt;=$K559,Z$3&lt;$L559),100*$AM559,0)</f>
        <v>100</v>
      </c>
      <c r="AA559" s="137">
        <f>IF(AND(AA$3&gt;=$K559,AA$3&lt;$L559),100*$AM559,0)</f>
        <v>100</v>
      </c>
      <c r="AB559" s="137">
        <f>IF(AND(AB$3&gt;=$K559,AB$3&lt;$L559),100*$AM559,0)</f>
        <v>100</v>
      </c>
      <c r="AC559" s="137">
        <f>IF(AND(AC$3&gt;=$K559,AC$3&lt;$L559),100*$AM559,0)</f>
        <v>100</v>
      </c>
      <c r="AD559" s="137">
        <f>IF(AND(AD$3&gt;=$K559,AD$3&lt;$L559),100*$AM559,0)</f>
        <v>0</v>
      </c>
      <c r="AE559" s="137">
        <f>IF(AND(AE$3&gt;=$K559,AE$3&lt;$L559),100*$AM559,0)</f>
        <v>0</v>
      </c>
      <c r="AF559" s="137">
        <f>IF(AND(AF$3&gt;=$K559,AF$3&lt;$L559),100*$AM559,0)</f>
        <v>0</v>
      </c>
      <c r="AG559" s="137">
        <f>IF(AND(AG$3&gt;=$K559,AG$3&lt;$L559),100*$AM559,0)</f>
        <v>0</v>
      </c>
      <c r="AH559" s="137">
        <f>IF(AND(AH$3&gt;=$K559,AH$3&lt;$L559),100*$AM559,0)</f>
        <v>0</v>
      </c>
      <c r="AI559" s="137">
        <f>IF(AND(AI$3&gt;=$K559,AI$3&lt;$L559),100*$AM559,0)</f>
        <v>0</v>
      </c>
      <c r="AJ559" s="137">
        <f>IF(AND(AJ$3&gt;=$K559,AJ$3&lt;$L559),100*$AM559,0)</f>
        <v>0</v>
      </c>
      <c r="AK559" s="136">
        <f ca="1">IF(AND(AND($AK$3&lt;=B559,B559&lt;=$AK$1),B559&lt;&gt;""),1,0)</f>
        <v>1</v>
      </c>
      <c r="AL559" s="136">
        <f t="shared" si="9"/>
        <v>1</v>
      </c>
      <c r="AM559" s="136">
        <v>1</v>
      </c>
    </row>
    <row r="560" spans="1:39" ht="37.5">
      <c r="A560" s="148">
        <v>1092</v>
      </c>
      <c r="B560" s="149">
        <v>46071</v>
      </c>
      <c r="C560" s="150">
        <v>9</v>
      </c>
      <c r="D560" s="150">
        <v>17</v>
      </c>
      <c r="E560" s="153" t="s">
        <v>40</v>
      </c>
      <c r="F560" s="156" t="s">
        <v>38</v>
      </c>
      <c r="G560" s="156" t="s">
        <v>495</v>
      </c>
      <c r="H560" s="138" t="str">
        <f>IF(OR(G560="中止",G560="取消"),"998",IF(ISNA(MATCH($E560,施設情報!$B$2:$B$96,0)),"999",INDEX(施設情報!$C$2:$C$96,MATCH($E560,施設情報!$B$2:$B$96,0))))</f>
        <v>003</v>
      </c>
      <c r="I560" s="139">
        <f>B560</f>
        <v>46071</v>
      </c>
      <c r="J560" s="137" t="str">
        <f>H560&amp;"-"&amp;I560</f>
        <v>003-46071</v>
      </c>
      <c r="K560" s="137">
        <f>C560/24</f>
        <v>0.375</v>
      </c>
      <c r="L560" s="137">
        <f>D560/24</f>
        <v>0.70833333333333337</v>
      </c>
      <c r="M560" s="137">
        <f>IF(AND(M$3&gt;=$K560,M$3&lt;$L560),100*$AM560,0)</f>
        <v>0</v>
      </c>
      <c r="N560" s="137">
        <f>IF(AND(N$3&gt;=$K560,N$3&lt;$L560),100*$AM560,0)</f>
        <v>0</v>
      </c>
      <c r="O560" s="137">
        <f>IF(AND(O$3&gt;=$K560,O$3&lt;$L560),100*$AM560,0)</f>
        <v>0</v>
      </c>
      <c r="P560" s="137">
        <f>IF(AND(P$3&gt;=$K560,P$3&lt;$L560),100*$AM560,0)</f>
        <v>0</v>
      </c>
      <c r="Q560" s="137">
        <f>IF(AND(Q$3&gt;=$K560,Q$3&lt;$L560),100*$AM560,0)</f>
        <v>0</v>
      </c>
      <c r="R560" s="137">
        <f>IF(AND(R$3&gt;=$K560,R$3&lt;$L560),100*$AM560,0)</f>
        <v>0</v>
      </c>
      <c r="S560" s="137">
        <f>IF(AND(S$3&gt;=$K560,S$3&lt;$L560),100*$AM560,0)</f>
        <v>0</v>
      </c>
      <c r="T560" s="137">
        <f>IF(AND(T$3&gt;=$K560,T$3&lt;$L560),100*$AM560,0)</f>
        <v>0</v>
      </c>
      <c r="U560" s="137">
        <f>IF(AND(U$3&gt;=$K560,U$3&lt;$L560),100*$AM560,0)</f>
        <v>0</v>
      </c>
      <c r="V560" s="137">
        <f>IF(AND(V$3&gt;=$K560,V$3&lt;$L560),100*$AM560,0)</f>
        <v>100</v>
      </c>
      <c r="W560" s="137">
        <f>IF(AND(W$3&gt;=$K560,W$3&lt;$L560),100*$AM560,0)</f>
        <v>100</v>
      </c>
      <c r="X560" s="137">
        <f>IF(AND(X$3&gt;=$K560,X$3&lt;$L560),100*$AM560,0)</f>
        <v>100</v>
      </c>
      <c r="Y560" s="137">
        <f>IF(AND(Y$3&gt;=$K560,Y$3&lt;$L560),100*$AM560,0)</f>
        <v>100</v>
      </c>
      <c r="Z560" s="137">
        <f>IF(AND(Z$3&gt;=$K560,Z$3&lt;$L560),100*$AM560,0)</f>
        <v>100</v>
      </c>
      <c r="AA560" s="137">
        <f>IF(AND(AA$3&gt;=$K560,AA$3&lt;$L560),100*$AM560,0)</f>
        <v>100</v>
      </c>
      <c r="AB560" s="137">
        <f>IF(AND(AB$3&gt;=$K560,AB$3&lt;$L560),100*$AM560,0)</f>
        <v>100</v>
      </c>
      <c r="AC560" s="137">
        <f>IF(AND(AC$3&gt;=$K560,AC$3&lt;$L560),100*$AM560,0)</f>
        <v>100</v>
      </c>
      <c r="AD560" s="137">
        <f>IF(AND(AD$3&gt;=$K560,AD$3&lt;$L560),100*$AM560,0)</f>
        <v>0</v>
      </c>
      <c r="AE560" s="137">
        <f>IF(AND(AE$3&gt;=$K560,AE$3&lt;$L560),100*$AM560,0)</f>
        <v>0</v>
      </c>
      <c r="AF560" s="137">
        <f>IF(AND(AF$3&gt;=$K560,AF$3&lt;$L560),100*$AM560,0)</f>
        <v>0</v>
      </c>
      <c r="AG560" s="137">
        <f>IF(AND(AG$3&gt;=$K560,AG$3&lt;$L560),100*$AM560,0)</f>
        <v>0</v>
      </c>
      <c r="AH560" s="137">
        <f>IF(AND(AH$3&gt;=$K560,AH$3&lt;$L560),100*$AM560,0)</f>
        <v>0</v>
      </c>
      <c r="AI560" s="137">
        <f>IF(AND(AI$3&gt;=$K560,AI$3&lt;$L560),100*$AM560,0)</f>
        <v>0</v>
      </c>
      <c r="AJ560" s="137">
        <f>IF(AND(AJ$3&gt;=$K560,AJ$3&lt;$L560),100*$AM560,0)</f>
        <v>0</v>
      </c>
      <c r="AK560" s="136">
        <f ca="1">IF(AND(AND($AK$3&lt;=B560,B560&lt;=$AK$1),B560&lt;&gt;""),1,0)</f>
        <v>1</v>
      </c>
      <c r="AL560" s="136">
        <f t="shared" si="9"/>
        <v>1</v>
      </c>
      <c r="AM560" s="136">
        <v>1</v>
      </c>
    </row>
    <row r="561" spans="1:39" ht="75">
      <c r="A561" s="148">
        <v>1093</v>
      </c>
      <c r="B561" s="149">
        <v>46071</v>
      </c>
      <c r="C561" s="150">
        <v>9</v>
      </c>
      <c r="D561" s="150">
        <v>17</v>
      </c>
      <c r="E561" s="153" t="s">
        <v>41</v>
      </c>
      <c r="F561" s="156" t="s">
        <v>38</v>
      </c>
      <c r="G561" s="156" t="s">
        <v>495</v>
      </c>
      <c r="H561" s="138" t="str">
        <f>IF(OR(G561="中止",G561="取消"),"998",IF(ISNA(MATCH($E561,施設情報!$B$2:$B$96,0)),"999",INDEX(施設情報!$C$2:$C$96,MATCH($E561,施設情報!$B$2:$B$96,0))))</f>
        <v>004</v>
      </c>
      <c r="I561" s="139">
        <f>B561</f>
        <v>46071</v>
      </c>
      <c r="J561" s="137" t="str">
        <f>H561&amp;"-"&amp;I561</f>
        <v>004-46071</v>
      </c>
      <c r="K561" s="137">
        <f>C561/24</f>
        <v>0.375</v>
      </c>
      <c r="L561" s="137">
        <f>D561/24</f>
        <v>0.70833333333333337</v>
      </c>
      <c r="M561" s="137">
        <f>IF(AND(M$3&gt;=$K561,M$3&lt;$L561),100*$AM561,0)</f>
        <v>0</v>
      </c>
      <c r="N561" s="137">
        <f>IF(AND(N$3&gt;=$K561,N$3&lt;$L561),100*$AM561,0)</f>
        <v>0</v>
      </c>
      <c r="O561" s="137">
        <f>IF(AND(O$3&gt;=$K561,O$3&lt;$L561),100*$AM561,0)</f>
        <v>0</v>
      </c>
      <c r="P561" s="137">
        <f>IF(AND(P$3&gt;=$K561,P$3&lt;$L561),100*$AM561,0)</f>
        <v>0</v>
      </c>
      <c r="Q561" s="137">
        <f>IF(AND(Q$3&gt;=$K561,Q$3&lt;$L561),100*$AM561,0)</f>
        <v>0</v>
      </c>
      <c r="R561" s="137">
        <f>IF(AND(R$3&gt;=$K561,R$3&lt;$L561),100*$AM561,0)</f>
        <v>0</v>
      </c>
      <c r="S561" s="137">
        <f>IF(AND(S$3&gt;=$K561,S$3&lt;$L561),100*$AM561,0)</f>
        <v>0</v>
      </c>
      <c r="T561" s="137">
        <f>IF(AND(T$3&gt;=$K561,T$3&lt;$L561),100*$AM561,0)</f>
        <v>0</v>
      </c>
      <c r="U561" s="137">
        <f>IF(AND(U$3&gt;=$K561,U$3&lt;$L561),100*$AM561,0)</f>
        <v>0</v>
      </c>
      <c r="V561" s="137">
        <f>IF(AND(V$3&gt;=$K561,V$3&lt;$L561),100*$AM561,0)</f>
        <v>100</v>
      </c>
      <c r="W561" s="137">
        <f>IF(AND(W$3&gt;=$K561,W$3&lt;$L561),100*$AM561,0)</f>
        <v>100</v>
      </c>
      <c r="X561" s="137">
        <f>IF(AND(X$3&gt;=$K561,X$3&lt;$L561),100*$AM561,0)</f>
        <v>100</v>
      </c>
      <c r="Y561" s="137">
        <f>IF(AND(Y$3&gt;=$K561,Y$3&lt;$L561),100*$AM561,0)</f>
        <v>100</v>
      </c>
      <c r="Z561" s="137">
        <f>IF(AND(Z$3&gt;=$K561,Z$3&lt;$L561),100*$AM561,0)</f>
        <v>100</v>
      </c>
      <c r="AA561" s="137">
        <f>IF(AND(AA$3&gt;=$K561,AA$3&lt;$L561),100*$AM561,0)</f>
        <v>100</v>
      </c>
      <c r="AB561" s="137">
        <f>IF(AND(AB$3&gt;=$K561,AB$3&lt;$L561),100*$AM561,0)</f>
        <v>100</v>
      </c>
      <c r="AC561" s="137">
        <f>IF(AND(AC$3&gt;=$K561,AC$3&lt;$L561),100*$AM561,0)</f>
        <v>100</v>
      </c>
      <c r="AD561" s="137">
        <f>IF(AND(AD$3&gt;=$K561,AD$3&lt;$L561),100*$AM561,0)</f>
        <v>0</v>
      </c>
      <c r="AE561" s="137">
        <f>IF(AND(AE$3&gt;=$K561,AE$3&lt;$L561),100*$AM561,0)</f>
        <v>0</v>
      </c>
      <c r="AF561" s="137">
        <f>IF(AND(AF$3&gt;=$K561,AF$3&lt;$L561),100*$AM561,0)</f>
        <v>0</v>
      </c>
      <c r="AG561" s="137">
        <f>IF(AND(AG$3&gt;=$K561,AG$3&lt;$L561),100*$AM561,0)</f>
        <v>0</v>
      </c>
      <c r="AH561" s="137">
        <f>IF(AND(AH$3&gt;=$K561,AH$3&lt;$L561),100*$AM561,0)</f>
        <v>0</v>
      </c>
      <c r="AI561" s="137">
        <f>IF(AND(AI$3&gt;=$K561,AI$3&lt;$L561),100*$AM561,0)</f>
        <v>0</v>
      </c>
      <c r="AJ561" s="137">
        <f>IF(AND(AJ$3&gt;=$K561,AJ$3&lt;$L561),100*$AM561,0)</f>
        <v>0</v>
      </c>
      <c r="AK561" s="136">
        <f ca="1">IF(AND(AND($AK$3&lt;=B561,B561&lt;=$AK$1),B561&lt;&gt;""),1,0)</f>
        <v>1</v>
      </c>
      <c r="AL561" s="136">
        <f t="shared" si="9"/>
        <v>1</v>
      </c>
      <c r="AM561" s="136">
        <v>1</v>
      </c>
    </row>
    <row r="562" spans="1:39" ht="75">
      <c r="A562" s="148">
        <v>1094</v>
      </c>
      <c r="B562" s="149">
        <v>46071</v>
      </c>
      <c r="C562" s="150">
        <v>9</v>
      </c>
      <c r="D562" s="150">
        <v>17</v>
      </c>
      <c r="E562" s="153" t="s">
        <v>43</v>
      </c>
      <c r="F562" s="156" t="s">
        <v>38</v>
      </c>
      <c r="G562" s="156" t="s">
        <v>495</v>
      </c>
      <c r="H562" s="138" t="str">
        <f>IF(OR(G562="中止",G562="取消"),"998",IF(ISNA(MATCH($E562,施設情報!$B$2:$B$96,0)),"999",INDEX(施設情報!$C$2:$C$96,MATCH($E562,施設情報!$B$2:$B$96,0))))</f>
        <v>006</v>
      </c>
      <c r="I562" s="139">
        <f>B562</f>
        <v>46071</v>
      </c>
      <c r="J562" s="137" t="str">
        <f>H562&amp;"-"&amp;I562</f>
        <v>006-46071</v>
      </c>
      <c r="K562" s="137">
        <f>C562/24</f>
        <v>0.375</v>
      </c>
      <c r="L562" s="137">
        <f>D562/24</f>
        <v>0.70833333333333337</v>
      </c>
      <c r="M562" s="137">
        <f>IF(AND(M$3&gt;=$K562,M$3&lt;$L562),100*$AM562,0)</f>
        <v>0</v>
      </c>
      <c r="N562" s="137">
        <f>IF(AND(N$3&gt;=$K562,N$3&lt;$L562),100*$AM562,0)</f>
        <v>0</v>
      </c>
      <c r="O562" s="137">
        <f>IF(AND(O$3&gt;=$K562,O$3&lt;$L562),100*$AM562,0)</f>
        <v>0</v>
      </c>
      <c r="P562" s="137">
        <f>IF(AND(P$3&gt;=$K562,P$3&lt;$L562),100*$AM562,0)</f>
        <v>0</v>
      </c>
      <c r="Q562" s="137">
        <f>IF(AND(Q$3&gt;=$K562,Q$3&lt;$L562),100*$AM562,0)</f>
        <v>0</v>
      </c>
      <c r="R562" s="137">
        <f>IF(AND(R$3&gt;=$K562,R$3&lt;$L562),100*$AM562,0)</f>
        <v>0</v>
      </c>
      <c r="S562" s="137">
        <f>IF(AND(S$3&gt;=$K562,S$3&lt;$L562),100*$AM562,0)</f>
        <v>0</v>
      </c>
      <c r="T562" s="137">
        <f>IF(AND(T$3&gt;=$K562,T$3&lt;$L562),100*$AM562,0)</f>
        <v>0</v>
      </c>
      <c r="U562" s="137">
        <f>IF(AND(U$3&gt;=$K562,U$3&lt;$L562),100*$AM562,0)</f>
        <v>0</v>
      </c>
      <c r="V562" s="137">
        <f>IF(AND(V$3&gt;=$K562,V$3&lt;$L562),100*$AM562,0)</f>
        <v>100</v>
      </c>
      <c r="W562" s="137">
        <f>IF(AND(W$3&gt;=$K562,W$3&lt;$L562),100*$AM562,0)</f>
        <v>100</v>
      </c>
      <c r="X562" s="137">
        <f>IF(AND(X$3&gt;=$K562,X$3&lt;$L562),100*$AM562,0)</f>
        <v>100</v>
      </c>
      <c r="Y562" s="137">
        <f>IF(AND(Y$3&gt;=$K562,Y$3&lt;$L562),100*$AM562,0)</f>
        <v>100</v>
      </c>
      <c r="Z562" s="137">
        <f>IF(AND(Z$3&gt;=$K562,Z$3&lt;$L562),100*$AM562,0)</f>
        <v>100</v>
      </c>
      <c r="AA562" s="137">
        <f>IF(AND(AA$3&gt;=$K562,AA$3&lt;$L562),100*$AM562,0)</f>
        <v>100</v>
      </c>
      <c r="AB562" s="137">
        <f>IF(AND(AB$3&gt;=$K562,AB$3&lt;$L562),100*$AM562,0)</f>
        <v>100</v>
      </c>
      <c r="AC562" s="137">
        <f>IF(AND(AC$3&gt;=$K562,AC$3&lt;$L562),100*$AM562,0)</f>
        <v>100</v>
      </c>
      <c r="AD562" s="137">
        <f>IF(AND(AD$3&gt;=$K562,AD$3&lt;$L562),100*$AM562,0)</f>
        <v>0</v>
      </c>
      <c r="AE562" s="137">
        <f>IF(AND(AE$3&gt;=$K562,AE$3&lt;$L562),100*$AM562,0)</f>
        <v>0</v>
      </c>
      <c r="AF562" s="137">
        <f>IF(AND(AF$3&gt;=$K562,AF$3&lt;$L562),100*$AM562,0)</f>
        <v>0</v>
      </c>
      <c r="AG562" s="137">
        <f>IF(AND(AG$3&gt;=$K562,AG$3&lt;$L562),100*$AM562,0)</f>
        <v>0</v>
      </c>
      <c r="AH562" s="137">
        <f>IF(AND(AH$3&gt;=$K562,AH$3&lt;$L562),100*$AM562,0)</f>
        <v>0</v>
      </c>
      <c r="AI562" s="137">
        <f>IF(AND(AI$3&gt;=$K562,AI$3&lt;$L562),100*$AM562,0)</f>
        <v>0</v>
      </c>
      <c r="AJ562" s="137">
        <f>IF(AND(AJ$3&gt;=$K562,AJ$3&lt;$L562),100*$AM562,0)</f>
        <v>0</v>
      </c>
      <c r="AK562" s="136">
        <f ca="1">IF(AND(AND($AK$3&lt;=B562,B562&lt;=$AK$1),B562&lt;&gt;""),1,0)</f>
        <v>1</v>
      </c>
      <c r="AL562" s="136">
        <f t="shared" si="9"/>
        <v>1</v>
      </c>
      <c r="AM562" s="136">
        <v>1</v>
      </c>
    </row>
    <row r="563" spans="1:39" ht="37.5">
      <c r="A563" s="148">
        <v>1095</v>
      </c>
      <c r="B563" s="149">
        <v>46071</v>
      </c>
      <c r="C563" s="150">
        <v>9</v>
      </c>
      <c r="D563" s="150">
        <v>17</v>
      </c>
      <c r="E563" s="153" t="s">
        <v>2</v>
      </c>
      <c r="F563" s="156" t="s">
        <v>38</v>
      </c>
      <c r="G563" s="156" t="s">
        <v>495</v>
      </c>
      <c r="H563" s="138" t="str">
        <f>IF(OR(G563="中止",G563="取消"),"998",IF(ISNA(MATCH($E563,施設情報!$B$2:$B$96,0)),"999",INDEX(施設情報!$C$2:$C$96,MATCH($E563,施設情報!$B$2:$B$96,0))))</f>
        <v>008</v>
      </c>
      <c r="I563" s="139">
        <f>B563</f>
        <v>46071</v>
      </c>
      <c r="J563" s="137" t="str">
        <f>H563&amp;"-"&amp;I563</f>
        <v>008-46071</v>
      </c>
      <c r="K563" s="137">
        <f>C563/24</f>
        <v>0.375</v>
      </c>
      <c r="L563" s="137">
        <f>D563/24</f>
        <v>0.70833333333333337</v>
      </c>
      <c r="M563" s="137">
        <f>IF(AND(M$3&gt;=$K563,M$3&lt;$L563),100*$AM563,0)</f>
        <v>0</v>
      </c>
      <c r="N563" s="137">
        <f>IF(AND(N$3&gt;=$K563,N$3&lt;$L563),100*$AM563,0)</f>
        <v>0</v>
      </c>
      <c r="O563" s="137">
        <f>IF(AND(O$3&gt;=$K563,O$3&lt;$L563),100*$AM563,0)</f>
        <v>0</v>
      </c>
      <c r="P563" s="137">
        <f>IF(AND(P$3&gt;=$K563,P$3&lt;$L563),100*$AM563,0)</f>
        <v>0</v>
      </c>
      <c r="Q563" s="137">
        <f>IF(AND(Q$3&gt;=$K563,Q$3&lt;$L563),100*$AM563,0)</f>
        <v>0</v>
      </c>
      <c r="R563" s="137">
        <f>IF(AND(R$3&gt;=$K563,R$3&lt;$L563),100*$AM563,0)</f>
        <v>0</v>
      </c>
      <c r="S563" s="137">
        <f>IF(AND(S$3&gt;=$K563,S$3&lt;$L563),100*$AM563,0)</f>
        <v>0</v>
      </c>
      <c r="T563" s="137">
        <f>IF(AND(T$3&gt;=$K563,T$3&lt;$L563),100*$AM563,0)</f>
        <v>0</v>
      </c>
      <c r="U563" s="137">
        <f>IF(AND(U$3&gt;=$K563,U$3&lt;$L563),100*$AM563,0)</f>
        <v>0</v>
      </c>
      <c r="V563" s="137">
        <f>IF(AND(V$3&gt;=$K563,V$3&lt;$L563),100*$AM563,0)</f>
        <v>100</v>
      </c>
      <c r="W563" s="137">
        <f>IF(AND(W$3&gt;=$K563,W$3&lt;$L563),100*$AM563,0)</f>
        <v>100</v>
      </c>
      <c r="X563" s="137">
        <f>IF(AND(X$3&gt;=$K563,X$3&lt;$L563),100*$AM563,0)</f>
        <v>100</v>
      </c>
      <c r="Y563" s="137">
        <f>IF(AND(Y$3&gt;=$K563,Y$3&lt;$L563),100*$AM563,0)</f>
        <v>100</v>
      </c>
      <c r="Z563" s="137">
        <f>IF(AND(Z$3&gt;=$K563,Z$3&lt;$L563),100*$AM563,0)</f>
        <v>100</v>
      </c>
      <c r="AA563" s="137">
        <f>IF(AND(AA$3&gt;=$K563,AA$3&lt;$L563),100*$AM563,0)</f>
        <v>100</v>
      </c>
      <c r="AB563" s="137">
        <f>IF(AND(AB$3&gt;=$K563,AB$3&lt;$L563),100*$AM563,0)</f>
        <v>100</v>
      </c>
      <c r="AC563" s="137">
        <f>IF(AND(AC$3&gt;=$K563,AC$3&lt;$L563),100*$AM563,0)</f>
        <v>100</v>
      </c>
      <c r="AD563" s="137">
        <f>IF(AND(AD$3&gt;=$K563,AD$3&lt;$L563),100*$AM563,0)</f>
        <v>0</v>
      </c>
      <c r="AE563" s="137">
        <f>IF(AND(AE$3&gt;=$K563,AE$3&lt;$L563),100*$AM563,0)</f>
        <v>0</v>
      </c>
      <c r="AF563" s="137">
        <f>IF(AND(AF$3&gt;=$K563,AF$3&lt;$L563),100*$AM563,0)</f>
        <v>0</v>
      </c>
      <c r="AG563" s="137">
        <f>IF(AND(AG$3&gt;=$K563,AG$3&lt;$L563),100*$AM563,0)</f>
        <v>0</v>
      </c>
      <c r="AH563" s="137">
        <f>IF(AND(AH$3&gt;=$K563,AH$3&lt;$L563),100*$AM563,0)</f>
        <v>0</v>
      </c>
      <c r="AI563" s="137">
        <f>IF(AND(AI$3&gt;=$K563,AI$3&lt;$L563),100*$AM563,0)</f>
        <v>0</v>
      </c>
      <c r="AJ563" s="137">
        <f>IF(AND(AJ$3&gt;=$K563,AJ$3&lt;$L563),100*$AM563,0)</f>
        <v>0</v>
      </c>
      <c r="AK563" s="136">
        <f ca="1">IF(AND(AND($AK$3&lt;=B563,B563&lt;=$AK$1),B563&lt;&gt;""),1,0)</f>
        <v>1</v>
      </c>
      <c r="AL563" s="136">
        <f t="shared" si="9"/>
        <v>1</v>
      </c>
      <c r="AM563" s="136">
        <v>1</v>
      </c>
    </row>
    <row r="564" spans="1:39" ht="37.5">
      <c r="A564" s="148">
        <v>1105</v>
      </c>
      <c r="B564" s="149">
        <v>46071</v>
      </c>
      <c r="C564" s="150">
        <v>9</v>
      </c>
      <c r="D564" s="150">
        <v>17</v>
      </c>
      <c r="E564" s="153" t="s">
        <v>91</v>
      </c>
      <c r="F564" s="156" t="s">
        <v>494</v>
      </c>
      <c r="G564" s="156" t="s">
        <v>495</v>
      </c>
      <c r="H564" s="138" t="str">
        <f>IF(OR(G564="中止",G564="取消"),"998",IF(ISNA(MATCH($E564,施設情報!$B$2:$B$96,0)),"999",INDEX(施設情報!$C$2:$C$96,MATCH($E564,施設情報!$B$2:$B$96,0))))</f>
        <v>018</v>
      </c>
      <c r="I564" s="139">
        <f>B564</f>
        <v>46071</v>
      </c>
      <c r="J564" s="137" t="str">
        <f>H564&amp;"-"&amp;I564</f>
        <v>018-46071</v>
      </c>
      <c r="K564" s="137">
        <f>C564/24</f>
        <v>0.375</v>
      </c>
      <c r="L564" s="137">
        <f>D564/24</f>
        <v>0.70833333333333337</v>
      </c>
      <c r="M564" s="137">
        <f>IF(AND(M$3&gt;=$K564,M$3&lt;$L564),100*$AM564,0)</f>
        <v>0</v>
      </c>
      <c r="N564" s="137">
        <f>IF(AND(N$3&gt;=$K564,N$3&lt;$L564),100*$AM564,0)</f>
        <v>0</v>
      </c>
      <c r="O564" s="137">
        <f>IF(AND(O$3&gt;=$K564,O$3&lt;$L564),100*$AM564,0)</f>
        <v>0</v>
      </c>
      <c r="P564" s="137">
        <f>IF(AND(P$3&gt;=$K564,P$3&lt;$L564),100*$AM564,0)</f>
        <v>0</v>
      </c>
      <c r="Q564" s="137">
        <f>IF(AND(Q$3&gt;=$K564,Q$3&lt;$L564),100*$AM564,0)</f>
        <v>0</v>
      </c>
      <c r="R564" s="137">
        <f>IF(AND(R$3&gt;=$K564,R$3&lt;$L564),100*$AM564,0)</f>
        <v>0</v>
      </c>
      <c r="S564" s="137">
        <f>IF(AND(S$3&gt;=$K564,S$3&lt;$L564),100*$AM564,0)</f>
        <v>0</v>
      </c>
      <c r="T564" s="137">
        <f>IF(AND(T$3&gt;=$K564,T$3&lt;$L564),100*$AM564,0)</f>
        <v>0</v>
      </c>
      <c r="U564" s="137">
        <f>IF(AND(U$3&gt;=$K564,U$3&lt;$L564),100*$AM564,0)</f>
        <v>0</v>
      </c>
      <c r="V564" s="137">
        <f>IF(AND(V$3&gt;=$K564,V$3&lt;$L564),100*$AM564,0)</f>
        <v>100</v>
      </c>
      <c r="W564" s="137">
        <f>IF(AND(W$3&gt;=$K564,W$3&lt;$L564),100*$AM564,0)</f>
        <v>100</v>
      </c>
      <c r="X564" s="137">
        <f>IF(AND(X$3&gt;=$K564,X$3&lt;$L564),100*$AM564,0)</f>
        <v>100</v>
      </c>
      <c r="Y564" s="137">
        <f>IF(AND(Y$3&gt;=$K564,Y$3&lt;$L564),100*$AM564,0)</f>
        <v>100</v>
      </c>
      <c r="Z564" s="137">
        <f>IF(AND(Z$3&gt;=$K564,Z$3&lt;$L564),100*$AM564,0)</f>
        <v>100</v>
      </c>
      <c r="AA564" s="137">
        <f>IF(AND(AA$3&gt;=$K564,AA$3&lt;$L564),100*$AM564,0)</f>
        <v>100</v>
      </c>
      <c r="AB564" s="137">
        <f>IF(AND(AB$3&gt;=$K564,AB$3&lt;$L564),100*$AM564,0)</f>
        <v>100</v>
      </c>
      <c r="AC564" s="137">
        <f>IF(AND(AC$3&gt;=$K564,AC$3&lt;$L564),100*$AM564,0)</f>
        <v>100</v>
      </c>
      <c r="AD564" s="137">
        <f>IF(AND(AD$3&gt;=$K564,AD$3&lt;$L564),100*$AM564,0)</f>
        <v>0</v>
      </c>
      <c r="AE564" s="137">
        <f>IF(AND(AE$3&gt;=$K564,AE$3&lt;$L564),100*$AM564,0)</f>
        <v>0</v>
      </c>
      <c r="AF564" s="137">
        <f>IF(AND(AF$3&gt;=$K564,AF$3&lt;$L564),100*$AM564,0)</f>
        <v>0</v>
      </c>
      <c r="AG564" s="137">
        <f>IF(AND(AG$3&gt;=$K564,AG$3&lt;$L564),100*$AM564,0)</f>
        <v>0</v>
      </c>
      <c r="AH564" s="137">
        <f>IF(AND(AH$3&gt;=$K564,AH$3&lt;$L564),100*$AM564,0)</f>
        <v>0</v>
      </c>
      <c r="AI564" s="137">
        <f>IF(AND(AI$3&gt;=$K564,AI$3&lt;$L564),100*$AM564,0)</f>
        <v>0</v>
      </c>
      <c r="AJ564" s="137">
        <f>IF(AND(AJ$3&gt;=$K564,AJ$3&lt;$L564),100*$AM564,0)</f>
        <v>0</v>
      </c>
      <c r="AK564" s="136">
        <f ca="1">IF(AND(AND($AK$3&lt;=B564,B564&lt;=$AK$1),B564&lt;&gt;""),1,0)</f>
        <v>1</v>
      </c>
      <c r="AL564" s="136">
        <f t="shared" si="9"/>
        <v>1</v>
      </c>
      <c r="AM564" s="136">
        <v>1</v>
      </c>
    </row>
    <row r="565" spans="1:39" ht="93.75">
      <c r="A565" s="148">
        <v>1109</v>
      </c>
      <c r="B565" s="149">
        <v>46071</v>
      </c>
      <c r="C565" s="150">
        <v>9</v>
      </c>
      <c r="D565" s="150">
        <v>17</v>
      </c>
      <c r="E565" s="2" t="s">
        <v>42</v>
      </c>
      <c r="F565" s="156" t="s">
        <v>38</v>
      </c>
      <c r="G565" s="156" t="s">
        <v>495</v>
      </c>
      <c r="H565" s="138" t="str">
        <f>IF(OR(G565="中止",G565="取消"),"998",IF(ISNA(MATCH($E565,施設情報!$B$2:$B$96,0)),"999",INDEX(施設情報!$C$2:$C$96,MATCH($E565,施設情報!$B$2:$B$96,0))))</f>
        <v>005</v>
      </c>
      <c r="I565" s="139">
        <f>B565</f>
        <v>46071</v>
      </c>
      <c r="J565" s="137" t="str">
        <f>H565&amp;"-"&amp;I565</f>
        <v>005-46071</v>
      </c>
      <c r="K565" s="137">
        <f>C565/24</f>
        <v>0.375</v>
      </c>
      <c r="L565" s="137">
        <f>D565/24</f>
        <v>0.70833333333333337</v>
      </c>
      <c r="M565" s="137">
        <f>IF(AND(M$3&gt;=$K565,M$3&lt;$L565),100*$AM565,0)</f>
        <v>0</v>
      </c>
      <c r="N565" s="137">
        <f>IF(AND(N$3&gt;=$K565,N$3&lt;$L565),100*$AM565,0)</f>
        <v>0</v>
      </c>
      <c r="O565" s="137">
        <f>IF(AND(O$3&gt;=$K565,O$3&lt;$L565),100*$AM565,0)</f>
        <v>0</v>
      </c>
      <c r="P565" s="137">
        <f>IF(AND(P$3&gt;=$K565,P$3&lt;$L565),100*$AM565,0)</f>
        <v>0</v>
      </c>
      <c r="Q565" s="137">
        <f>IF(AND(Q$3&gt;=$K565,Q$3&lt;$L565),100*$AM565,0)</f>
        <v>0</v>
      </c>
      <c r="R565" s="137">
        <f>IF(AND(R$3&gt;=$K565,R$3&lt;$L565),100*$AM565,0)</f>
        <v>0</v>
      </c>
      <c r="S565" s="137">
        <f>IF(AND(S$3&gt;=$K565,S$3&lt;$L565),100*$AM565,0)</f>
        <v>0</v>
      </c>
      <c r="T565" s="137">
        <f>IF(AND(T$3&gt;=$K565,T$3&lt;$L565),100*$AM565,0)</f>
        <v>0</v>
      </c>
      <c r="U565" s="137">
        <f>IF(AND(U$3&gt;=$K565,U$3&lt;$L565),100*$AM565,0)</f>
        <v>0</v>
      </c>
      <c r="V565" s="137">
        <f>IF(AND(V$3&gt;=$K565,V$3&lt;$L565),100*$AM565,0)</f>
        <v>100</v>
      </c>
      <c r="W565" s="137">
        <f>IF(AND(W$3&gt;=$K565,W$3&lt;$L565),100*$AM565,0)</f>
        <v>100</v>
      </c>
      <c r="X565" s="137">
        <f>IF(AND(X$3&gt;=$K565,X$3&lt;$L565),100*$AM565,0)</f>
        <v>100</v>
      </c>
      <c r="Y565" s="137">
        <f>IF(AND(Y$3&gt;=$K565,Y$3&lt;$L565),100*$AM565,0)</f>
        <v>100</v>
      </c>
      <c r="Z565" s="137">
        <f>IF(AND(Z$3&gt;=$K565,Z$3&lt;$L565),100*$AM565,0)</f>
        <v>100</v>
      </c>
      <c r="AA565" s="137">
        <f>IF(AND(AA$3&gt;=$K565,AA$3&lt;$L565),100*$AM565,0)</f>
        <v>100</v>
      </c>
      <c r="AB565" s="137">
        <f>IF(AND(AB$3&gt;=$K565,AB$3&lt;$L565),100*$AM565,0)</f>
        <v>100</v>
      </c>
      <c r="AC565" s="137">
        <f>IF(AND(AC$3&gt;=$K565,AC$3&lt;$L565),100*$AM565,0)</f>
        <v>100</v>
      </c>
      <c r="AD565" s="137">
        <f>IF(AND(AD$3&gt;=$K565,AD$3&lt;$L565),100*$AM565,0)</f>
        <v>0</v>
      </c>
      <c r="AE565" s="137">
        <f>IF(AND(AE$3&gt;=$K565,AE$3&lt;$L565),100*$AM565,0)</f>
        <v>0</v>
      </c>
      <c r="AF565" s="137">
        <f>IF(AND(AF$3&gt;=$K565,AF$3&lt;$L565),100*$AM565,0)</f>
        <v>0</v>
      </c>
      <c r="AG565" s="137">
        <f>IF(AND(AG$3&gt;=$K565,AG$3&lt;$L565),100*$AM565,0)</f>
        <v>0</v>
      </c>
      <c r="AH565" s="137">
        <f>IF(AND(AH$3&gt;=$K565,AH$3&lt;$L565),100*$AM565,0)</f>
        <v>0</v>
      </c>
      <c r="AI565" s="137">
        <f>IF(AND(AI$3&gt;=$K565,AI$3&lt;$L565),100*$AM565,0)</f>
        <v>0</v>
      </c>
      <c r="AJ565" s="137">
        <f>IF(AND(AJ$3&gt;=$K565,AJ$3&lt;$L565),100*$AM565,0)</f>
        <v>0</v>
      </c>
      <c r="AK565" s="136">
        <f ca="1">IF(AND(AND($AK$3&lt;=B565,B565&lt;=$AK$1),B565&lt;&gt;""),1,0)</f>
        <v>1</v>
      </c>
      <c r="AL565" s="136">
        <f t="shared" si="9"/>
        <v>1</v>
      </c>
      <c r="AM565" s="136">
        <v>1</v>
      </c>
    </row>
    <row r="566" spans="1:39" ht="56.25">
      <c r="A566" s="148">
        <v>344</v>
      </c>
      <c r="B566" s="152">
        <v>46072</v>
      </c>
      <c r="C566" s="154">
        <v>9</v>
      </c>
      <c r="D566" s="154">
        <v>17</v>
      </c>
      <c r="E566" s="153" t="s">
        <v>53</v>
      </c>
      <c r="F566" s="207" t="s">
        <v>96</v>
      </c>
      <c r="G566" s="207" t="s">
        <v>1</v>
      </c>
      <c r="H566" s="138" t="str">
        <f>IF(OR(G566="中止",G566="取消"),"998",IF(ISNA(MATCH($E566,施設情報!$B$2:$B$96,0)),"999",INDEX(施設情報!$C$2:$C$96,MATCH($E566,施設情報!$B$2:$B$96,0))))</f>
        <v>024</v>
      </c>
      <c r="I566" s="139">
        <f>B566</f>
        <v>46072</v>
      </c>
      <c r="J566" s="137" t="str">
        <f>H566&amp;"-"&amp;I566</f>
        <v>024-46072</v>
      </c>
      <c r="K566" s="137">
        <f>C566/24</f>
        <v>0.375</v>
      </c>
      <c r="L566" s="137">
        <f>D566/24</f>
        <v>0.70833333333333337</v>
      </c>
      <c r="M566" s="137">
        <f>IF(AND(M$3&gt;=$K566,M$3&lt;$L566),100*$AM566,0)</f>
        <v>0</v>
      </c>
      <c r="N566" s="137">
        <f>IF(AND(N$3&gt;=$K566,N$3&lt;$L566),100*$AM566,0)</f>
        <v>0</v>
      </c>
      <c r="O566" s="137">
        <f>IF(AND(O$3&gt;=$K566,O$3&lt;$L566),100*$AM566,0)</f>
        <v>0</v>
      </c>
      <c r="P566" s="137">
        <f>IF(AND(P$3&gt;=$K566,P$3&lt;$L566),100*$AM566,0)</f>
        <v>0</v>
      </c>
      <c r="Q566" s="137">
        <f>IF(AND(Q$3&gt;=$K566,Q$3&lt;$L566),100*$AM566,0)</f>
        <v>0</v>
      </c>
      <c r="R566" s="137">
        <f>IF(AND(R$3&gt;=$K566,R$3&lt;$L566),100*$AM566,0)</f>
        <v>0</v>
      </c>
      <c r="S566" s="137">
        <f>IF(AND(S$3&gt;=$K566,S$3&lt;$L566),100*$AM566,0)</f>
        <v>0</v>
      </c>
      <c r="T566" s="137">
        <f>IF(AND(T$3&gt;=$K566,T$3&lt;$L566),100*$AM566,0)</f>
        <v>0</v>
      </c>
      <c r="U566" s="137">
        <f>IF(AND(U$3&gt;=$K566,U$3&lt;$L566),100*$AM566,0)</f>
        <v>0</v>
      </c>
      <c r="V566" s="137">
        <f>IF(AND(V$3&gt;=$K566,V$3&lt;$L566),100*$AM566,0)</f>
        <v>100</v>
      </c>
      <c r="W566" s="137">
        <f>IF(AND(W$3&gt;=$K566,W$3&lt;$L566),100*$AM566,0)</f>
        <v>100</v>
      </c>
      <c r="X566" s="137">
        <f>IF(AND(X$3&gt;=$K566,X$3&lt;$L566),100*$AM566,0)</f>
        <v>100</v>
      </c>
      <c r="Y566" s="137">
        <f>IF(AND(Y$3&gt;=$K566,Y$3&lt;$L566),100*$AM566,0)</f>
        <v>100</v>
      </c>
      <c r="Z566" s="137">
        <f>IF(AND(Z$3&gt;=$K566,Z$3&lt;$L566),100*$AM566,0)</f>
        <v>100</v>
      </c>
      <c r="AA566" s="137">
        <f>IF(AND(AA$3&gt;=$K566,AA$3&lt;$L566),100*$AM566,0)</f>
        <v>100</v>
      </c>
      <c r="AB566" s="137">
        <f>IF(AND(AB$3&gt;=$K566,AB$3&lt;$L566),100*$AM566,0)</f>
        <v>100</v>
      </c>
      <c r="AC566" s="137">
        <f>IF(AND(AC$3&gt;=$K566,AC$3&lt;$L566),100*$AM566,0)</f>
        <v>100</v>
      </c>
      <c r="AD566" s="137">
        <f>IF(AND(AD$3&gt;=$K566,AD$3&lt;$L566),100*$AM566,0)</f>
        <v>0</v>
      </c>
      <c r="AE566" s="137">
        <f>IF(AND(AE$3&gt;=$K566,AE$3&lt;$L566),100*$AM566,0)</f>
        <v>0</v>
      </c>
      <c r="AF566" s="137">
        <f>IF(AND(AF$3&gt;=$K566,AF$3&lt;$L566),100*$AM566,0)</f>
        <v>0</v>
      </c>
      <c r="AG566" s="137">
        <f>IF(AND(AG$3&gt;=$K566,AG$3&lt;$L566),100*$AM566,0)</f>
        <v>0</v>
      </c>
      <c r="AH566" s="137">
        <f>IF(AND(AH$3&gt;=$K566,AH$3&lt;$L566),100*$AM566,0)</f>
        <v>0</v>
      </c>
      <c r="AI566" s="137">
        <f>IF(AND(AI$3&gt;=$K566,AI$3&lt;$L566),100*$AM566,0)</f>
        <v>0</v>
      </c>
      <c r="AJ566" s="137">
        <f>IF(AND(AJ$3&gt;=$K566,AJ$3&lt;$L566),100*$AM566,0)</f>
        <v>0</v>
      </c>
      <c r="AK566" s="136">
        <f ca="1">IF(AND(AND($AK$3&lt;=B566,B566&lt;=$AK$1),B566&lt;&gt;""),1,0)</f>
        <v>1</v>
      </c>
      <c r="AL566" s="136">
        <f t="shared" si="9"/>
        <v>1</v>
      </c>
      <c r="AM566" s="136">
        <v>1</v>
      </c>
    </row>
    <row r="567" spans="1:39" ht="56.25">
      <c r="A567" s="148">
        <v>674</v>
      </c>
      <c r="B567" s="149">
        <v>46072</v>
      </c>
      <c r="C567" s="150">
        <v>9</v>
      </c>
      <c r="D567" s="150">
        <v>11</v>
      </c>
      <c r="E567" s="153" t="s">
        <v>32</v>
      </c>
      <c r="F567" s="156" t="s">
        <v>96</v>
      </c>
      <c r="G567" s="156" t="s">
        <v>1</v>
      </c>
      <c r="H567" s="138" t="str">
        <f>IF(OR(G567="中止",G567="取消"),"998",IF(ISNA(MATCH($E567,施設情報!$B$2:$B$96,0)),"999",INDEX(施設情報!$C$2:$C$96,MATCH($E567,施設情報!$B$2:$B$96,0))))</f>
        <v>039</v>
      </c>
      <c r="I567" s="139">
        <f>B567</f>
        <v>46072</v>
      </c>
      <c r="J567" s="137" t="str">
        <f>H567&amp;"-"&amp;I567</f>
        <v>039-46072</v>
      </c>
      <c r="K567" s="137">
        <f>C567/24</f>
        <v>0.375</v>
      </c>
      <c r="L567" s="137">
        <f>D567/24</f>
        <v>0.45833333333333331</v>
      </c>
      <c r="M567" s="137">
        <f>IF(AND(M$3&gt;=$K567,M$3&lt;$L567),100*$AM567,0)</f>
        <v>0</v>
      </c>
      <c r="N567" s="137">
        <f>IF(AND(N$3&gt;=$K567,N$3&lt;$L567),100*$AM567,0)</f>
        <v>0</v>
      </c>
      <c r="O567" s="137">
        <f>IF(AND(O$3&gt;=$K567,O$3&lt;$L567),100*$AM567,0)</f>
        <v>0</v>
      </c>
      <c r="P567" s="137">
        <f>IF(AND(P$3&gt;=$K567,P$3&lt;$L567),100*$AM567,0)</f>
        <v>0</v>
      </c>
      <c r="Q567" s="137">
        <f>IF(AND(Q$3&gt;=$K567,Q$3&lt;$L567),100*$AM567,0)</f>
        <v>0</v>
      </c>
      <c r="R567" s="137">
        <f>IF(AND(R$3&gt;=$K567,R$3&lt;$L567),100*$AM567,0)</f>
        <v>0</v>
      </c>
      <c r="S567" s="137">
        <f>IF(AND(S$3&gt;=$K567,S$3&lt;$L567),100*$AM567,0)</f>
        <v>0</v>
      </c>
      <c r="T567" s="137">
        <f>IF(AND(T$3&gt;=$K567,T$3&lt;$L567),100*$AM567,0)</f>
        <v>0</v>
      </c>
      <c r="U567" s="137">
        <f>IF(AND(U$3&gt;=$K567,U$3&lt;$L567),100*$AM567,0)</f>
        <v>0</v>
      </c>
      <c r="V567" s="137">
        <f>IF(AND(V$3&gt;=$K567,V$3&lt;$L567),100*$AM567,0)</f>
        <v>100</v>
      </c>
      <c r="W567" s="137">
        <f>IF(AND(W$3&gt;=$K567,W$3&lt;$L567),100*$AM567,0)</f>
        <v>100</v>
      </c>
      <c r="X567" s="137">
        <f>IF(AND(X$3&gt;=$K567,X$3&lt;$L567),100*$AM567,0)</f>
        <v>0</v>
      </c>
      <c r="Y567" s="137">
        <f>IF(AND(Y$3&gt;=$K567,Y$3&lt;$L567),100*$AM567,0)</f>
        <v>0</v>
      </c>
      <c r="Z567" s="137">
        <f>IF(AND(Z$3&gt;=$K567,Z$3&lt;$L567),100*$AM567,0)</f>
        <v>0</v>
      </c>
      <c r="AA567" s="137">
        <f>IF(AND(AA$3&gt;=$K567,AA$3&lt;$L567),100*$AM567,0)</f>
        <v>0</v>
      </c>
      <c r="AB567" s="137">
        <f>IF(AND(AB$3&gt;=$K567,AB$3&lt;$L567),100*$AM567,0)</f>
        <v>0</v>
      </c>
      <c r="AC567" s="137">
        <f>IF(AND(AC$3&gt;=$K567,AC$3&lt;$L567),100*$AM567,0)</f>
        <v>0</v>
      </c>
      <c r="AD567" s="137">
        <f>IF(AND(AD$3&gt;=$K567,AD$3&lt;$L567),100*$AM567,0)</f>
        <v>0</v>
      </c>
      <c r="AE567" s="137">
        <f>IF(AND(AE$3&gt;=$K567,AE$3&lt;$L567),100*$AM567,0)</f>
        <v>0</v>
      </c>
      <c r="AF567" s="137">
        <f>IF(AND(AF$3&gt;=$K567,AF$3&lt;$L567),100*$AM567,0)</f>
        <v>0</v>
      </c>
      <c r="AG567" s="137">
        <f>IF(AND(AG$3&gt;=$K567,AG$3&lt;$L567),100*$AM567,0)</f>
        <v>0</v>
      </c>
      <c r="AH567" s="137">
        <f>IF(AND(AH$3&gt;=$K567,AH$3&lt;$L567),100*$AM567,0)</f>
        <v>0</v>
      </c>
      <c r="AI567" s="137">
        <f>IF(AND(AI$3&gt;=$K567,AI$3&lt;$L567),100*$AM567,0)</f>
        <v>0</v>
      </c>
      <c r="AJ567" s="137">
        <f>IF(AND(AJ$3&gt;=$K567,AJ$3&lt;$L567),100*$AM567,0)</f>
        <v>0</v>
      </c>
      <c r="AK567" s="136">
        <f ca="1">IF(AND(AND($AK$3&lt;=B567,B567&lt;=$AK$1),B567&lt;&gt;""),1,0)</f>
        <v>1</v>
      </c>
      <c r="AL567" s="136">
        <f t="shared" si="9"/>
        <v>1</v>
      </c>
      <c r="AM567" s="136">
        <v>1</v>
      </c>
    </row>
    <row r="568" spans="1:39" ht="56.25">
      <c r="A568" s="148">
        <v>675</v>
      </c>
      <c r="B568" s="149">
        <v>46072</v>
      </c>
      <c r="C568" s="150">
        <v>9</v>
      </c>
      <c r="D568" s="150">
        <v>11</v>
      </c>
      <c r="E568" s="153" t="s">
        <v>33</v>
      </c>
      <c r="F568" s="156" t="s">
        <v>96</v>
      </c>
      <c r="G568" s="156" t="s">
        <v>1</v>
      </c>
      <c r="H568" s="138" t="str">
        <f>IF(OR(G568="中止",G568="取消"),"998",IF(ISNA(MATCH($E568,施設情報!$B$2:$B$96,0)),"999",INDEX(施設情報!$C$2:$C$96,MATCH($E568,施設情報!$B$2:$B$96,0))))</f>
        <v>038</v>
      </c>
      <c r="I568" s="139">
        <f>B568</f>
        <v>46072</v>
      </c>
      <c r="J568" s="137" t="str">
        <f>H568&amp;"-"&amp;I568</f>
        <v>038-46072</v>
      </c>
      <c r="K568" s="137">
        <f>C568/24</f>
        <v>0.375</v>
      </c>
      <c r="L568" s="137">
        <f>D568/24</f>
        <v>0.45833333333333331</v>
      </c>
      <c r="M568" s="137">
        <f>IF(AND(M$3&gt;=$K568,M$3&lt;$L568),100*$AM568,0)</f>
        <v>0</v>
      </c>
      <c r="N568" s="137">
        <f>IF(AND(N$3&gt;=$K568,N$3&lt;$L568),100*$AM568,0)</f>
        <v>0</v>
      </c>
      <c r="O568" s="137">
        <f>IF(AND(O$3&gt;=$K568,O$3&lt;$L568),100*$AM568,0)</f>
        <v>0</v>
      </c>
      <c r="P568" s="137">
        <f>IF(AND(P$3&gt;=$K568,P$3&lt;$L568),100*$AM568,0)</f>
        <v>0</v>
      </c>
      <c r="Q568" s="137">
        <f>IF(AND(Q$3&gt;=$K568,Q$3&lt;$L568),100*$AM568,0)</f>
        <v>0</v>
      </c>
      <c r="R568" s="137">
        <f>IF(AND(R$3&gt;=$K568,R$3&lt;$L568),100*$AM568,0)</f>
        <v>0</v>
      </c>
      <c r="S568" s="137">
        <f>IF(AND(S$3&gt;=$K568,S$3&lt;$L568),100*$AM568,0)</f>
        <v>0</v>
      </c>
      <c r="T568" s="137">
        <f>IF(AND(T$3&gt;=$K568,T$3&lt;$L568),100*$AM568,0)</f>
        <v>0</v>
      </c>
      <c r="U568" s="137">
        <f>IF(AND(U$3&gt;=$K568,U$3&lt;$L568),100*$AM568,0)</f>
        <v>0</v>
      </c>
      <c r="V568" s="137">
        <f>IF(AND(V$3&gt;=$K568,V$3&lt;$L568),100*$AM568,0)</f>
        <v>100</v>
      </c>
      <c r="W568" s="137">
        <f>IF(AND(W$3&gt;=$K568,W$3&lt;$L568),100*$AM568,0)</f>
        <v>100</v>
      </c>
      <c r="X568" s="137">
        <f>IF(AND(X$3&gt;=$K568,X$3&lt;$L568),100*$AM568,0)</f>
        <v>0</v>
      </c>
      <c r="Y568" s="137">
        <f>IF(AND(Y$3&gt;=$K568,Y$3&lt;$L568),100*$AM568,0)</f>
        <v>0</v>
      </c>
      <c r="Z568" s="137">
        <f>IF(AND(Z$3&gt;=$K568,Z$3&lt;$L568),100*$AM568,0)</f>
        <v>0</v>
      </c>
      <c r="AA568" s="137">
        <f>IF(AND(AA$3&gt;=$K568,AA$3&lt;$L568),100*$AM568,0)</f>
        <v>0</v>
      </c>
      <c r="AB568" s="137">
        <f>IF(AND(AB$3&gt;=$K568,AB$3&lt;$L568),100*$AM568,0)</f>
        <v>0</v>
      </c>
      <c r="AC568" s="137">
        <f>IF(AND(AC$3&gt;=$K568,AC$3&lt;$L568),100*$AM568,0)</f>
        <v>0</v>
      </c>
      <c r="AD568" s="137">
        <f>IF(AND(AD$3&gt;=$K568,AD$3&lt;$L568),100*$AM568,0)</f>
        <v>0</v>
      </c>
      <c r="AE568" s="137">
        <f>IF(AND(AE$3&gt;=$K568,AE$3&lt;$L568),100*$AM568,0)</f>
        <v>0</v>
      </c>
      <c r="AF568" s="137">
        <f>IF(AND(AF$3&gt;=$K568,AF$3&lt;$L568),100*$AM568,0)</f>
        <v>0</v>
      </c>
      <c r="AG568" s="137">
        <f>IF(AND(AG$3&gt;=$K568,AG$3&lt;$L568),100*$AM568,0)</f>
        <v>0</v>
      </c>
      <c r="AH568" s="137">
        <f>IF(AND(AH$3&gt;=$K568,AH$3&lt;$L568),100*$AM568,0)</f>
        <v>0</v>
      </c>
      <c r="AI568" s="137">
        <f>IF(AND(AI$3&gt;=$K568,AI$3&lt;$L568),100*$AM568,0)</f>
        <v>0</v>
      </c>
      <c r="AJ568" s="137">
        <f>IF(AND(AJ$3&gt;=$K568,AJ$3&lt;$L568),100*$AM568,0)</f>
        <v>0</v>
      </c>
      <c r="AK568" s="136">
        <f ca="1">IF(AND(AND($AK$3&lt;=B568,B568&lt;=$AK$1),B568&lt;&gt;""),1,0)</f>
        <v>1</v>
      </c>
      <c r="AL568" s="136">
        <f t="shared" si="9"/>
        <v>1</v>
      </c>
      <c r="AM568" s="136">
        <v>1</v>
      </c>
    </row>
    <row r="569" spans="1:39" ht="56.25">
      <c r="A569" s="148">
        <v>676</v>
      </c>
      <c r="B569" s="149">
        <v>46072</v>
      </c>
      <c r="C569" s="150">
        <v>9</v>
      </c>
      <c r="D569" s="150">
        <v>11</v>
      </c>
      <c r="E569" s="153" t="s">
        <v>34</v>
      </c>
      <c r="F569" s="156" t="s">
        <v>96</v>
      </c>
      <c r="G569" s="156" t="s">
        <v>1</v>
      </c>
      <c r="H569" s="138" t="str">
        <f>IF(OR(G569="中止",G569="取消"),"998",IF(ISNA(MATCH($E569,施設情報!$B$2:$B$96,0)),"999",INDEX(施設情報!$C$2:$C$96,MATCH($E569,施設情報!$B$2:$B$96,0))))</f>
        <v>040</v>
      </c>
      <c r="I569" s="139">
        <f>B569</f>
        <v>46072</v>
      </c>
      <c r="J569" s="137" t="str">
        <f>H569&amp;"-"&amp;I569</f>
        <v>040-46072</v>
      </c>
      <c r="K569" s="137">
        <f>C569/24</f>
        <v>0.375</v>
      </c>
      <c r="L569" s="137">
        <f>D569/24</f>
        <v>0.45833333333333331</v>
      </c>
      <c r="M569" s="137">
        <f>IF(AND(M$3&gt;=$K569,M$3&lt;$L569),100*$AM569,0)</f>
        <v>0</v>
      </c>
      <c r="N569" s="137">
        <f>IF(AND(N$3&gt;=$K569,N$3&lt;$L569),100*$AM569,0)</f>
        <v>0</v>
      </c>
      <c r="O569" s="137">
        <f>IF(AND(O$3&gt;=$K569,O$3&lt;$L569),100*$AM569,0)</f>
        <v>0</v>
      </c>
      <c r="P569" s="137">
        <f>IF(AND(P$3&gt;=$K569,P$3&lt;$L569),100*$AM569,0)</f>
        <v>0</v>
      </c>
      <c r="Q569" s="137">
        <f>IF(AND(Q$3&gt;=$K569,Q$3&lt;$L569),100*$AM569,0)</f>
        <v>0</v>
      </c>
      <c r="R569" s="137">
        <f>IF(AND(R$3&gt;=$K569,R$3&lt;$L569),100*$AM569,0)</f>
        <v>0</v>
      </c>
      <c r="S569" s="137">
        <f>IF(AND(S$3&gt;=$K569,S$3&lt;$L569),100*$AM569,0)</f>
        <v>0</v>
      </c>
      <c r="T569" s="137">
        <f>IF(AND(T$3&gt;=$K569,T$3&lt;$L569),100*$AM569,0)</f>
        <v>0</v>
      </c>
      <c r="U569" s="137">
        <f>IF(AND(U$3&gt;=$K569,U$3&lt;$L569),100*$AM569,0)</f>
        <v>0</v>
      </c>
      <c r="V569" s="137">
        <f>IF(AND(V$3&gt;=$K569,V$3&lt;$L569),100*$AM569,0)</f>
        <v>100</v>
      </c>
      <c r="W569" s="137">
        <f>IF(AND(W$3&gt;=$K569,W$3&lt;$L569),100*$AM569,0)</f>
        <v>100</v>
      </c>
      <c r="X569" s="137">
        <f>IF(AND(X$3&gt;=$K569,X$3&lt;$L569),100*$AM569,0)</f>
        <v>0</v>
      </c>
      <c r="Y569" s="137">
        <f>IF(AND(Y$3&gt;=$K569,Y$3&lt;$L569),100*$AM569,0)</f>
        <v>0</v>
      </c>
      <c r="Z569" s="137">
        <f>IF(AND(Z$3&gt;=$K569,Z$3&lt;$L569),100*$AM569,0)</f>
        <v>0</v>
      </c>
      <c r="AA569" s="137">
        <f>IF(AND(AA$3&gt;=$K569,AA$3&lt;$L569),100*$AM569,0)</f>
        <v>0</v>
      </c>
      <c r="AB569" s="137">
        <f>IF(AND(AB$3&gt;=$K569,AB$3&lt;$L569),100*$AM569,0)</f>
        <v>0</v>
      </c>
      <c r="AC569" s="137">
        <f>IF(AND(AC$3&gt;=$K569,AC$3&lt;$L569),100*$AM569,0)</f>
        <v>0</v>
      </c>
      <c r="AD569" s="137">
        <f>IF(AND(AD$3&gt;=$K569,AD$3&lt;$L569),100*$AM569,0)</f>
        <v>0</v>
      </c>
      <c r="AE569" s="137">
        <f>IF(AND(AE$3&gt;=$K569,AE$3&lt;$L569),100*$AM569,0)</f>
        <v>0</v>
      </c>
      <c r="AF569" s="137">
        <f>IF(AND(AF$3&gt;=$K569,AF$3&lt;$L569),100*$AM569,0)</f>
        <v>0</v>
      </c>
      <c r="AG569" s="137">
        <f>IF(AND(AG$3&gt;=$K569,AG$3&lt;$L569),100*$AM569,0)</f>
        <v>0</v>
      </c>
      <c r="AH569" s="137">
        <f>IF(AND(AH$3&gt;=$K569,AH$3&lt;$L569),100*$AM569,0)</f>
        <v>0</v>
      </c>
      <c r="AI569" s="137">
        <f>IF(AND(AI$3&gt;=$K569,AI$3&lt;$L569),100*$AM569,0)</f>
        <v>0</v>
      </c>
      <c r="AJ569" s="137">
        <f>IF(AND(AJ$3&gt;=$K569,AJ$3&lt;$L569),100*$AM569,0)</f>
        <v>0</v>
      </c>
      <c r="AK569" s="136">
        <f ca="1">IF(AND(AND($AK$3&lt;=B569,B569&lt;=$AK$1),B569&lt;&gt;""),1,0)</f>
        <v>1</v>
      </c>
      <c r="AL569" s="136">
        <f t="shared" si="9"/>
        <v>1</v>
      </c>
      <c r="AM569" s="136">
        <v>1</v>
      </c>
    </row>
    <row r="570" spans="1:39" ht="56.25">
      <c r="A570" s="148">
        <v>677</v>
      </c>
      <c r="B570" s="149">
        <v>46072</v>
      </c>
      <c r="C570" s="150">
        <v>9</v>
      </c>
      <c r="D570" s="150">
        <v>11</v>
      </c>
      <c r="E570" s="153" t="s">
        <v>35</v>
      </c>
      <c r="F570" s="156" t="s">
        <v>96</v>
      </c>
      <c r="G570" s="156" t="s">
        <v>1</v>
      </c>
      <c r="H570" s="138" t="str">
        <f>IF(OR(G570="中止",G570="取消"),"998",IF(ISNA(MATCH($E570,施設情報!$B$2:$B$96,0)),"999",INDEX(施設情報!$C$2:$C$96,MATCH($E570,施設情報!$B$2:$B$96,0))))</f>
        <v>041</v>
      </c>
      <c r="I570" s="139">
        <f>B570</f>
        <v>46072</v>
      </c>
      <c r="J570" s="137" t="str">
        <f>H570&amp;"-"&amp;I570</f>
        <v>041-46072</v>
      </c>
      <c r="K570" s="137">
        <f>C570/24</f>
        <v>0.375</v>
      </c>
      <c r="L570" s="137">
        <f>D570/24</f>
        <v>0.45833333333333331</v>
      </c>
      <c r="M570" s="137">
        <f>IF(AND(M$3&gt;=$K570,M$3&lt;$L570),100*$AM570,0)</f>
        <v>0</v>
      </c>
      <c r="N570" s="137">
        <f>IF(AND(N$3&gt;=$K570,N$3&lt;$L570),100*$AM570,0)</f>
        <v>0</v>
      </c>
      <c r="O570" s="137">
        <f>IF(AND(O$3&gt;=$K570,O$3&lt;$L570),100*$AM570,0)</f>
        <v>0</v>
      </c>
      <c r="P570" s="137">
        <f>IF(AND(P$3&gt;=$K570,P$3&lt;$L570),100*$AM570,0)</f>
        <v>0</v>
      </c>
      <c r="Q570" s="137">
        <f>IF(AND(Q$3&gt;=$K570,Q$3&lt;$L570),100*$AM570,0)</f>
        <v>0</v>
      </c>
      <c r="R570" s="137">
        <f>IF(AND(R$3&gt;=$K570,R$3&lt;$L570),100*$AM570,0)</f>
        <v>0</v>
      </c>
      <c r="S570" s="137">
        <f>IF(AND(S$3&gt;=$K570,S$3&lt;$L570),100*$AM570,0)</f>
        <v>0</v>
      </c>
      <c r="T570" s="137">
        <f>IF(AND(T$3&gt;=$K570,T$3&lt;$L570),100*$AM570,0)</f>
        <v>0</v>
      </c>
      <c r="U570" s="137">
        <f>IF(AND(U$3&gt;=$K570,U$3&lt;$L570),100*$AM570,0)</f>
        <v>0</v>
      </c>
      <c r="V570" s="137">
        <f>IF(AND(V$3&gt;=$K570,V$3&lt;$L570),100*$AM570,0)</f>
        <v>100</v>
      </c>
      <c r="W570" s="137">
        <f>IF(AND(W$3&gt;=$K570,W$3&lt;$L570),100*$AM570,0)</f>
        <v>100</v>
      </c>
      <c r="X570" s="137">
        <f>IF(AND(X$3&gt;=$K570,X$3&lt;$L570),100*$AM570,0)</f>
        <v>0</v>
      </c>
      <c r="Y570" s="137">
        <f>IF(AND(Y$3&gt;=$K570,Y$3&lt;$L570),100*$AM570,0)</f>
        <v>0</v>
      </c>
      <c r="Z570" s="137">
        <f>IF(AND(Z$3&gt;=$K570,Z$3&lt;$L570),100*$AM570,0)</f>
        <v>0</v>
      </c>
      <c r="AA570" s="137">
        <f>IF(AND(AA$3&gt;=$K570,AA$3&lt;$L570),100*$AM570,0)</f>
        <v>0</v>
      </c>
      <c r="AB570" s="137">
        <f>IF(AND(AB$3&gt;=$K570,AB$3&lt;$L570),100*$AM570,0)</f>
        <v>0</v>
      </c>
      <c r="AC570" s="137">
        <f>IF(AND(AC$3&gt;=$K570,AC$3&lt;$L570),100*$AM570,0)</f>
        <v>0</v>
      </c>
      <c r="AD570" s="137">
        <f>IF(AND(AD$3&gt;=$K570,AD$3&lt;$L570),100*$AM570,0)</f>
        <v>0</v>
      </c>
      <c r="AE570" s="137">
        <f>IF(AND(AE$3&gt;=$K570,AE$3&lt;$L570),100*$AM570,0)</f>
        <v>0</v>
      </c>
      <c r="AF570" s="137">
        <f>IF(AND(AF$3&gt;=$K570,AF$3&lt;$L570),100*$AM570,0)</f>
        <v>0</v>
      </c>
      <c r="AG570" s="137">
        <f>IF(AND(AG$3&gt;=$K570,AG$3&lt;$L570),100*$AM570,0)</f>
        <v>0</v>
      </c>
      <c r="AH570" s="137">
        <f>IF(AND(AH$3&gt;=$K570,AH$3&lt;$L570),100*$AM570,0)</f>
        <v>0</v>
      </c>
      <c r="AI570" s="137">
        <f>IF(AND(AI$3&gt;=$K570,AI$3&lt;$L570),100*$AM570,0)</f>
        <v>0</v>
      </c>
      <c r="AJ570" s="137">
        <f>IF(AND(AJ$3&gt;=$K570,AJ$3&lt;$L570),100*$AM570,0)</f>
        <v>0</v>
      </c>
      <c r="AK570" s="136">
        <f ca="1">IF(AND(AND($AK$3&lt;=B570,B570&lt;=$AK$1),B570&lt;&gt;""),1,0)</f>
        <v>1</v>
      </c>
      <c r="AL570" s="136">
        <f t="shared" si="9"/>
        <v>1</v>
      </c>
      <c r="AM570" s="136">
        <v>1</v>
      </c>
    </row>
    <row r="571" spans="1:39" ht="56.25">
      <c r="A571" s="148">
        <v>678</v>
      </c>
      <c r="B571" s="149">
        <v>46072</v>
      </c>
      <c r="C571" s="150">
        <v>9</v>
      </c>
      <c r="D571" s="150">
        <v>11</v>
      </c>
      <c r="E571" s="153" t="s">
        <v>36</v>
      </c>
      <c r="F571" s="156" t="s">
        <v>96</v>
      </c>
      <c r="G571" s="156" t="s">
        <v>1</v>
      </c>
      <c r="H571" s="138" t="str">
        <f>IF(OR(G571="中止",G571="取消"),"998",IF(ISNA(MATCH($E571,施設情報!$B$2:$B$96,0)),"999",INDEX(施設情報!$C$2:$C$96,MATCH($E571,施設情報!$B$2:$B$96,0))))</f>
        <v>042</v>
      </c>
      <c r="I571" s="139">
        <f>B571</f>
        <v>46072</v>
      </c>
      <c r="J571" s="137" t="str">
        <f>H571&amp;"-"&amp;I571</f>
        <v>042-46072</v>
      </c>
      <c r="K571" s="137">
        <f>C571/24</f>
        <v>0.375</v>
      </c>
      <c r="L571" s="137">
        <f>D571/24</f>
        <v>0.45833333333333331</v>
      </c>
      <c r="M571" s="137">
        <f>IF(AND(M$3&gt;=$K571,M$3&lt;$L571),100*$AM571,0)</f>
        <v>0</v>
      </c>
      <c r="N571" s="137">
        <f>IF(AND(N$3&gt;=$K571,N$3&lt;$L571),100*$AM571,0)</f>
        <v>0</v>
      </c>
      <c r="O571" s="137">
        <f>IF(AND(O$3&gt;=$K571,O$3&lt;$L571),100*$AM571,0)</f>
        <v>0</v>
      </c>
      <c r="P571" s="137">
        <f>IF(AND(P$3&gt;=$K571,P$3&lt;$L571),100*$AM571,0)</f>
        <v>0</v>
      </c>
      <c r="Q571" s="137">
        <f>IF(AND(Q$3&gt;=$K571,Q$3&lt;$L571),100*$AM571,0)</f>
        <v>0</v>
      </c>
      <c r="R571" s="137">
        <f>IF(AND(R$3&gt;=$K571,R$3&lt;$L571),100*$AM571,0)</f>
        <v>0</v>
      </c>
      <c r="S571" s="137">
        <f>IF(AND(S$3&gt;=$K571,S$3&lt;$L571),100*$AM571,0)</f>
        <v>0</v>
      </c>
      <c r="T571" s="137">
        <f>IF(AND(T$3&gt;=$K571,T$3&lt;$L571),100*$AM571,0)</f>
        <v>0</v>
      </c>
      <c r="U571" s="137">
        <f>IF(AND(U$3&gt;=$K571,U$3&lt;$L571),100*$AM571,0)</f>
        <v>0</v>
      </c>
      <c r="V571" s="137">
        <f>IF(AND(V$3&gt;=$K571,V$3&lt;$L571),100*$AM571,0)</f>
        <v>100</v>
      </c>
      <c r="W571" s="137">
        <f>IF(AND(W$3&gt;=$K571,W$3&lt;$L571),100*$AM571,0)</f>
        <v>100</v>
      </c>
      <c r="X571" s="137">
        <f>IF(AND(X$3&gt;=$K571,X$3&lt;$L571),100*$AM571,0)</f>
        <v>0</v>
      </c>
      <c r="Y571" s="137">
        <f>IF(AND(Y$3&gt;=$K571,Y$3&lt;$L571),100*$AM571,0)</f>
        <v>0</v>
      </c>
      <c r="Z571" s="137">
        <f>IF(AND(Z$3&gt;=$K571,Z$3&lt;$L571),100*$AM571,0)</f>
        <v>0</v>
      </c>
      <c r="AA571" s="137">
        <f>IF(AND(AA$3&gt;=$K571,AA$3&lt;$L571),100*$AM571,0)</f>
        <v>0</v>
      </c>
      <c r="AB571" s="137">
        <f>IF(AND(AB$3&gt;=$K571,AB$3&lt;$L571),100*$AM571,0)</f>
        <v>0</v>
      </c>
      <c r="AC571" s="137">
        <f>IF(AND(AC$3&gt;=$K571,AC$3&lt;$L571),100*$AM571,0)</f>
        <v>0</v>
      </c>
      <c r="AD571" s="137">
        <f>IF(AND(AD$3&gt;=$K571,AD$3&lt;$L571),100*$AM571,0)</f>
        <v>0</v>
      </c>
      <c r="AE571" s="137">
        <f>IF(AND(AE$3&gt;=$K571,AE$3&lt;$L571),100*$AM571,0)</f>
        <v>0</v>
      </c>
      <c r="AF571" s="137">
        <f>IF(AND(AF$3&gt;=$K571,AF$3&lt;$L571),100*$AM571,0)</f>
        <v>0</v>
      </c>
      <c r="AG571" s="137">
        <f>IF(AND(AG$3&gt;=$K571,AG$3&lt;$L571),100*$AM571,0)</f>
        <v>0</v>
      </c>
      <c r="AH571" s="137">
        <f>IF(AND(AH$3&gt;=$K571,AH$3&lt;$L571),100*$AM571,0)</f>
        <v>0</v>
      </c>
      <c r="AI571" s="137">
        <f>IF(AND(AI$3&gt;=$K571,AI$3&lt;$L571),100*$AM571,0)</f>
        <v>0</v>
      </c>
      <c r="AJ571" s="137">
        <f>IF(AND(AJ$3&gt;=$K571,AJ$3&lt;$L571),100*$AM571,0)</f>
        <v>0</v>
      </c>
      <c r="AK571" s="136">
        <f ca="1">IF(AND(AND($AK$3&lt;=B571,B571&lt;=$AK$1),B571&lt;&gt;""),1,0)</f>
        <v>1</v>
      </c>
      <c r="AL571" s="136">
        <f t="shared" si="9"/>
        <v>1</v>
      </c>
      <c r="AM571" s="136">
        <v>1</v>
      </c>
    </row>
    <row r="572" spans="1:39" ht="56.25">
      <c r="A572" s="148">
        <v>679</v>
      </c>
      <c r="B572" s="149">
        <v>46072</v>
      </c>
      <c r="C572" s="150">
        <v>9</v>
      </c>
      <c r="D572" s="150">
        <v>11</v>
      </c>
      <c r="E572" s="153" t="s">
        <v>37</v>
      </c>
      <c r="F572" s="156" t="s">
        <v>96</v>
      </c>
      <c r="G572" s="156" t="s">
        <v>1</v>
      </c>
      <c r="H572" s="138" t="str">
        <f>IF(OR(G572="中止",G572="取消"),"998",IF(ISNA(MATCH($E572,施設情報!$B$2:$B$96,0)),"999",INDEX(施設情報!$C$2:$C$96,MATCH($E572,施設情報!$B$2:$B$96,0))))</f>
        <v>043</v>
      </c>
      <c r="I572" s="139">
        <f>B572</f>
        <v>46072</v>
      </c>
      <c r="J572" s="137" t="str">
        <f>H572&amp;"-"&amp;I572</f>
        <v>043-46072</v>
      </c>
      <c r="K572" s="137">
        <f>C572/24</f>
        <v>0.375</v>
      </c>
      <c r="L572" s="137">
        <f>D572/24</f>
        <v>0.45833333333333331</v>
      </c>
      <c r="M572" s="137">
        <f>IF(AND(M$3&gt;=$K572,M$3&lt;$L572),100*$AM572,0)</f>
        <v>0</v>
      </c>
      <c r="N572" s="137">
        <f>IF(AND(N$3&gt;=$K572,N$3&lt;$L572),100*$AM572,0)</f>
        <v>0</v>
      </c>
      <c r="O572" s="137">
        <f>IF(AND(O$3&gt;=$K572,O$3&lt;$L572),100*$AM572,0)</f>
        <v>0</v>
      </c>
      <c r="P572" s="137">
        <f>IF(AND(P$3&gt;=$K572,P$3&lt;$L572),100*$AM572,0)</f>
        <v>0</v>
      </c>
      <c r="Q572" s="137">
        <f>IF(AND(Q$3&gt;=$K572,Q$3&lt;$L572),100*$AM572,0)</f>
        <v>0</v>
      </c>
      <c r="R572" s="137">
        <f>IF(AND(R$3&gt;=$K572,R$3&lt;$L572),100*$AM572,0)</f>
        <v>0</v>
      </c>
      <c r="S572" s="137">
        <f>IF(AND(S$3&gt;=$K572,S$3&lt;$L572),100*$AM572,0)</f>
        <v>0</v>
      </c>
      <c r="T572" s="137">
        <f>IF(AND(T$3&gt;=$K572,T$3&lt;$L572),100*$AM572,0)</f>
        <v>0</v>
      </c>
      <c r="U572" s="137">
        <f>IF(AND(U$3&gt;=$K572,U$3&lt;$L572),100*$AM572,0)</f>
        <v>0</v>
      </c>
      <c r="V572" s="137">
        <f>IF(AND(V$3&gt;=$K572,V$3&lt;$L572),100*$AM572,0)</f>
        <v>100</v>
      </c>
      <c r="W572" s="137">
        <f>IF(AND(W$3&gt;=$K572,W$3&lt;$L572),100*$AM572,0)</f>
        <v>100</v>
      </c>
      <c r="X572" s="137">
        <f>IF(AND(X$3&gt;=$K572,X$3&lt;$L572),100*$AM572,0)</f>
        <v>0</v>
      </c>
      <c r="Y572" s="137">
        <f>IF(AND(Y$3&gt;=$K572,Y$3&lt;$L572),100*$AM572,0)</f>
        <v>0</v>
      </c>
      <c r="Z572" s="137">
        <f>IF(AND(Z$3&gt;=$K572,Z$3&lt;$L572),100*$AM572,0)</f>
        <v>0</v>
      </c>
      <c r="AA572" s="137">
        <f>IF(AND(AA$3&gt;=$K572,AA$3&lt;$L572),100*$AM572,0)</f>
        <v>0</v>
      </c>
      <c r="AB572" s="137">
        <f>IF(AND(AB$3&gt;=$K572,AB$3&lt;$L572),100*$AM572,0)</f>
        <v>0</v>
      </c>
      <c r="AC572" s="137">
        <f>IF(AND(AC$3&gt;=$K572,AC$3&lt;$L572),100*$AM572,0)</f>
        <v>0</v>
      </c>
      <c r="AD572" s="137">
        <f>IF(AND(AD$3&gt;=$K572,AD$3&lt;$L572),100*$AM572,0)</f>
        <v>0</v>
      </c>
      <c r="AE572" s="137">
        <f>IF(AND(AE$3&gt;=$K572,AE$3&lt;$L572),100*$AM572,0)</f>
        <v>0</v>
      </c>
      <c r="AF572" s="137">
        <f>IF(AND(AF$3&gt;=$K572,AF$3&lt;$L572),100*$AM572,0)</f>
        <v>0</v>
      </c>
      <c r="AG572" s="137">
        <f>IF(AND(AG$3&gt;=$K572,AG$3&lt;$L572),100*$AM572,0)</f>
        <v>0</v>
      </c>
      <c r="AH572" s="137">
        <f>IF(AND(AH$3&gt;=$K572,AH$3&lt;$L572),100*$AM572,0)</f>
        <v>0</v>
      </c>
      <c r="AI572" s="137">
        <f>IF(AND(AI$3&gt;=$K572,AI$3&lt;$L572),100*$AM572,0)</f>
        <v>0</v>
      </c>
      <c r="AJ572" s="137">
        <f>IF(AND(AJ$3&gt;=$K572,AJ$3&lt;$L572),100*$AM572,0)</f>
        <v>0</v>
      </c>
      <c r="AK572" s="136">
        <f ca="1">IF(AND(AND($AK$3&lt;=B572,B572&lt;=$AK$1),B572&lt;&gt;""),1,0)</f>
        <v>1</v>
      </c>
      <c r="AL572" s="136">
        <f t="shared" si="9"/>
        <v>1</v>
      </c>
      <c r="AM572" s="136">
        <v>1</v>
      </c>
    </row>
    <row r="573" spans="1:39" ht="37.5">
      <c r="A573" s="148">
        <v>882</v>
      </c>
      <c r="B573" s="149">
        <v>46072</v>
      </c>
      <c r="C573" s="150">
        <v>9</v>
      </c>
      <c r="D573" s="150">
        <v>17</v>
      </c>
      <c r="E573" s="153" t="s">
        <v>40</v>
      </c>
      <c r="F573" s="156" t="s">
        <v>38</v>
      </c>
      <c r="G573" s="156" t="s">
        <v>493</v>
      </c>
      <c r="H573" s="138" t="str">
        <f>IF(OR(G573="中止",G573="取消"),"998",IF(ISNA(MATCH($E573,施設情報!$B$2:$B$96,0)),"999",INDEX(施設情報!$C$2:$C$96,MATCH($E573,施設情報!$B$2:$B$96,0))))</f>
        <v>998</v>
      </c>
      <c r="I573" s="139">
        <f>B573</f>
        <v>46072</v>
      </c>
      <c r="J573" s="137" t="str">
        <f>H573&amp;"-"&amp;I573</f>
        <v>998-46072</v>
      </c>
      <c r="K573" s="137">
        <f>C573/24</f>
        <v>0.375</v>
      </c>
      <c r="L573" s="137">
        <f>D573/24</f>
        <v>0.70833333333333337</v>
      </c>
      <c r="M573" s="137">
        <f>IF(AND(M$3&gt;=$K573,M$3&lt;$L573),100*$AM573,0)</f>
        <v>0</v>
      </c>
      <c r="N573" s="137">
        <f>IF(AND(N$3&gt;=$K573,N$3&lt;$L573),100*$AM573,0)</f>
        <v>0</v>
      </c>
      <c r="O573" s="137">
        <f>IF(AND(O$3&gt;=$K573,O$3&lt;$L573),100*$AM573,0)</f>
        <v>0</v>
      </c>
      <c r="P573" s="137">
        <f>IF(AND(P$3&gt;=$K573,P$3&lt;$L573),100*$AM573,0)</f>
        <v>0</v>
      </c>
      <c r="Q573" s="137">
        <f>IF(AND(Q$3&gt;=$K573,Q$3&lt;$L573),100*$AM573,0)</f>
        <v>0</v>
      </c>
      <c r="R573" s="137">
        <f>IF(AND(R$3&gt;=$K573,R$3&lt;$L573),100*$AM573,0)</f>
        <v>0</v>
      </c>
      <c r="S573" s="137">
        <f>IF(AND(S$3&gt;=$K573,S$3&lt;$L573),100*$AM573,0)</f>
        <v>0</v>
      </c>
      <c r="T573" s="137">
        <f>IF(AND(T$3&gt;=$K573,T$3&lt;$L573),100*$AM573,0)</f>
        <v>0</v>
      </c>
      <c r="U573" s="137">
        <f>IF(AND(U$3&gt;=$K573,U$3&lt;$L573),100*$AM573,0)</f>
        <v>0</v>
      </c>
      <c r="V573" s="137">
        <f>IF(AND(V$3&gt;=$K573,V$3&lt;$L573),100*$AM573,0)</f>
        <v>100</v>
      </c>
      <c r="W573" s="137">
        <f>IF(AND(W$3&gt;=$K573,W$3&lt;$L573),100*$AM573,0)</f>
        <v>100</v>
      </c>
      <c r="X573" s="137">
        <f>IF(AND(X$3&gt;=$K573,X$3&lt;$L573),100*$AM573,0)</f>
        <v>100</v>
      </c>
      <c r="Y573" s="137">
        <f>IF(AND(Y$3&gt;=$K573,Y$3&lt;$L573),100*$AM573,0)</f>
        <v>100</v>
      </c>
      <c r="Z573" s="137">
        <f>IF(AND(Z$3&gt;=$K573,Z$3&lt;$L573),100*$AM573,0)</f>
        <v>100</v>
      </c>
      <c r="AA573" s="137">
        <f>IF(AND(AA$3&gt;=$K573,AA$3&lt;$L573),100*$AM573,0)</f>
        <v>100</v>
      </c>
      <c r="AB573" s="137">
        <f>IF(AND(AB$3&gt;=$K573,AB$3&lt;$L573),100*$AM573,0)</f>
        <v>100</v>
      </c>
      <c r="AC573" s="137">
        <f>IF(AND(AC$3&gt;=$K573,AC$3&lt;$L573),100*$AM573,0)</f>
        <v>100</v>
      </c>
      <c r="AD573" s="137">
        <f>IF(AND(AD$3&gt;=$K573,AD$3&lt;$L573),100*$AM573,0)</f>
        <v>0</v>
      </c>
      <c r="AE573" s="137">
        <f>IF(AND(AE$3&gt;=$K573,AE$3&lt;$L573),100*$AM573,0)</f>
        <v>0</v>
      </c>
      <c r="AF573" s="137">
        <f>IF(AND(AF$3&gt;=$K573,AF$3&lt;$L573),100*$AM573,0)</f>
        <v>0</v>
      </c>
      <c r="AG573" s="137">
        <f>IF(AND(AG$3&gt;=$K573,AG$3&lt;$L573),100*$AM573,0)</f>
        <v>0</v>
      </c>
      <c r="AH573" s="137">
        <f>IF(AND(AH$3&gt;=$K573,AH$3&lt;$L573),100*$AM573,0)</f>
        <v>0</v>
      </c>
      <c r="AI573" s="137">
        <f>IF(AND(AI$3&gt;=$K573,AI$3&lt;$L573),100*$AM573,0)</f>
        <v>0</v>
      </c>
      <c r="AJ573" s="137">
        <f>IF(AND(AJ$3&gt;=$K573,AJ$3&lt;$L573),100*$AM573,0)</f>
        <v>0</v>
      </c>
      <c r="AK573" s="136">
        <f ca="1">IF(AND(AND($AK$3&lt;=B573,B573&lt;=$AK$1),B573&lt;&gt;""),1,0)</f>
        <v>1</v>
      </c>
      <c r="AL573" s="136">
        <f t="shared" si="9"/>
        <v>1</v>
      </c>
      <c r="AM573" s="136">
        <v>1</v>
      </c>
    </row>
    <row r="574" spans="1:39" ht="75">
      <c r="A574" s="148">
        <v>883</v>
      </c>
      <c r="B574" s="149">
        <v>46072</v>
      </c>
      <c r="C574" s="150">
        <v>9</v>
      </c>
      <c r="D574" s="150">
        <v>17</v>
      </c>
      <c r="E574" s="153" t="s">
        <v>41</v>
      </c>
      <c r="F574" s="156" t="s">
        <v>38</v>
      </c>
      <c r="G574" s="156" t="s">
        <v>493</v>
      </c>
      <c r="H574" s="138" t="str">
        <f>IF(OR(G574="中止",G574="取消"),"998",IF(ISNA(MATCH($E574,施設情報!$B$2:$B$96,0)),"999",INDEX(施設情報!$C$2:$C$96,MATCH($E574,施設情報!$B$2:$B$96,0))))</f>
        <v>998</v>
      </c>
      <c r="I574" s="139">
        <f>B574</f>
        <v>46072</v>
      </c>
      <c r="J574" s="137" t="str">
        <f>H574&amp;"-"&amp;I574</f>
        <v>998-46072</v>
      </c>
      <c r="K574" s="137">
        <f>C574/24</f>
        <v>0.375</v>
      </c>
      <c r="L574" s="137">
        <f>D574/24</f>
        <v>0.70833333333333337</v>
      </c>
      <c r="M574" s="137">
        <f>IF(AND(M$3&gt;=$K574,M$3&lt;$L574),100*$AM574,0)</f>
        <v>0</v>
      </c>
      <c r="N574" s="137">
        <f>IF(AND(N$3&gt;=$K574,N$3&lt;$L574),100*$AM574,0)</f>
        <v>0</v>
      </c>
      <c r="O574" s="137">
        <f>IF(AND(O$3&gt;=$K574,O$3&lt;$L574),100*$AM574,0)</f>
        <v>0</v>
      </c>
      <c r="P574" s="137">
        <f>IF(AND(P$3&gt;=$K574,P$3&lt;$L574),100*$AM574,0)</f>
        <v>0</v>
      </c>
      <c r="Q574" s="137">
        <f>IF(AND(Q$3&gt;=$K574,Q$3&lt;$L574),100*$AM574,0)</f>
        <v>0</v>
      </c>
      <c r="R574" s="137">
        <f>IF(AND(R$3&gt;=$K574,R$3&lt;$L574),100*$AM574,0)</f>
        <v>0</v>
      </c>
      <c r="S574" s="137">
        <f>IF(AND(S$3&gt;=$K574,S$3&lt;$L574),100*$AM574,0)</f>
        <v>0</v>
      </c>
      <c r="T574" s="137">
        <f>IF(AND(T$3&gt;=$K574,T$3&lt;$L574),100*$AM574,0)</f>
        <v>0</v>
      </c>
      <c r="U574" s="137">
        <f>IF(AND(U$3&gt;=$K574,U$3&lt;$L574),100*$AM574,0)</f>
        <v>0</v>
      </c>
      <c r="V574" s="137">
        <f>IF(AND(V$3&gt;=$K574,V$3&lt;$L574),100*$AM574,0)</f>
        <v>100</v>
      </c>
      <c r="W574" s="137">
        <f>IF(AND(W$3&gt;=$K574,W$3&lt;$L574),100*$AM574,0)</f>
        <v>100</v>
      </c>
      <c r="X574" s="137">
        <f>IF(AND(X$3&gt;=$K574,X$3&lt;$L574),100*$AM574,0)</f>
        <v>100</v>
      </c>
      <c r="Y574" s="137">
        <f>IF(AND(Y$3&gt;=$K574,Y$3&lt;$L574),100*$AM574,0)</f>
        <v>100</v>
      </c>
      <c r="Z574" s="137">
        <f>IF(AND(Z$3&gt;=$K574,Z$3&lt;$L574),100*$AM574,0)</f>
        <v>100</v>
      </c>
      <c r="AA574" s="137">
        <f>IF(AND(AA$3&gt;=$K574,AA$3&lt;$L574),100*$AM574,0)</f>
        <v>100</v>
      </c>
      <c r="AB574" s="137">
        <f>IF(AND(AB$3&gt;=$K574,AB$3&lt;$L574),100*$AM574,0)</f>
        <v>100</v>
      </c>
      <c r="AC574" s="137">
        <f>IF(AND(AC$3&gt;=$K574,AC$3&lt;$L574),100*$AM574,0)</f>
        <v>100</v>
      </c>
      <c r="AD574" s="137">
        <f>IF(AND(AD$3&gt;=$K574,AD$3&lt;$L574),100*$AM574,0)</f>
        <v>0</v>
      </c>
      <c r="AE574" s="137">
        <f>IF(AND(AE$3&gt;=$K574,AE$3&lt;$L574),100*$AM574,0)</f>
        <v>0</v>
      </c>
      <c r="AF574" s="137">
        <f>IF(AND(AF$3&gt;=$K574,AF$3&lt;$L574),100*$AM574,0)</f>
        <v>0</v>
      </c>
      <c r="AG574" s="137">
        <f>IF(AND(AG$3&gt;=$K574,AG$3&lt;$L574),100*$AM574,0)</f>
        <v>0</v>
      </c>
      <c r="AH574" s="137">
        <f>IF(AND(AH$3&gt;=$K574,AH$3&lt;$L574),100*$AM574,0)</f>
        <v>0</v>
      </c>
      <c r="AI574" s="137">
        <f>IF(AND(AI$3&gt;=$K574,AI$3&lt;$L574),100*$AM574,0)</f>
        <v>0</v>
      </c>
      <c r="AJ574" s="137">
        <f>IF(AND(AJ$3&gt;=$K574,AJ$3&lt;$L574),100*$AM574,0)</f>
        <v>0</v>
      </c>
      <c r="AK574" s="136">
        <f ca="1">IF(AND(AND($AK$3&lt;=B574,B574&lt;=$AK$1),B574&lt;&gt;""),1,0)</f>
        <v>1</v>
      </c>
      <c r="AL574" s="136">
        <f t="shared" si="9"/>
        <v>1</v>
      </c>
      <c r="AM574" s="136">
        <v>1</v>
      </c>
    </row>
    <row r="575" spans="1:39" ht="93.75">
      <c r="A575" s="148">
        <v>884</v>
      </c>
      <c r="B575" s="149">
        <v>46072</v>
      </c>
      <c r="C575" s="150">
        <v>9</v>
      </c>
      <c r="D575" s="150">
        <v>17</v>
      </c>
      <c r="E575" s="153" t="s">
        <v>42</v>
      </c>
      <c r="F575" s="156" t="s">
        <v>38</v>
      </c>
      <c r="G575" s="156" t="s">
        <v>493</v>
      </c>
      <c r="H575" s="138" t="str">
        <f>IF(OR(G575="中止",G575="取消"),"998",IF(ISNA(MATCH($E575,施設情報!$B$2:$B$96,0)),"999",INDEX(施設情報!$C$2:$C$96,MATCH($E575,施設情報!$B$2:$B$96,0))))</f>
        <v>998</v>
      </c>
      <c r="I575" s="139">
        <f>B575</f>
        <v>46072</v>
      </c>
      <c r="J575" s="137" t="str">
        <f>H575&amp;"-"&amp;I575</f>
        <v>998-46072</v>
      </c>
      <c r="K575" s="137">
        <f>C575/24</f>
        <v>0.375</v>
      </c>
      <c r="L575" s="137">
        <f>D575/24</f>
        <v>0.70833333333333337</v>
      </c>
      <c r="M575" s="137">
        <f>IF(AND(M$3&gt;=$K575,M$3&lt;$L575),100*$AM575,0)</f>
        <v>0</v>
      </c>
      <c r="N575" s="137">
        <f>IF(AND(N$3&gt;=$K575,N$3&lt;$L575),100*$AM575,0)</f>
        <v>0</v>
      </c>
      <c r="O575" s="137">
        <f>IF(AND(O$3&gt;=$K575,O$3&lt;$L575),100*$AM575,0)</f>
        <v>0</v>
      </c>
      <c r="P575" s="137">
        <f>IF(AND(P$3&gt;=$K575,P$3&lt;$L575),100*$AM575,0)</f>
        <v>0</v>
      </c>
      <c r="Q575" s="137">
        <f>IF(AND(Q$3&gt;=$K575,Q$3&lt;$L575),100*$AM575,0)</f>
        <v>0</v>
      </c>
      <c r="R575" s="137">
        <f>IF(AND(R$3&gt;=$K575,R$3&lt;$L575),100*$AM575,0)</f>
        <v>0</v>
      </c>
      <c r="S575" s="137">
        <f>IF(AND(S$3&gt;=$K575,S$3&lt;$L575),100*$AM575,0)</f>
        <v>0</v>
      </c>
      <c r="T575" s="137">
        <f>IF(AND(T$3&gt;=$K575,T$3&lt;$L575),100*$AM575,0)</f>
        <v>0</v>
      </c>
      <c r="U575" s="137">
        <f>IF(AND(U$3&gt;=$K575,U$3&lt;$L575),100*$AM575,0)</f>
        <v>0</v>
      </c>
      <c r="V575" s="137">
        <f>IF(AND(V$3&gt;=$K575,V$3&lt;$L575),100*$AM575,0)</f>
        <v>100</v>
      </c>
      <c r="W575" s="137">
        <f>IF(AND(W$3&gt;=$K575,W$3&lt;$L575),100*$AM575,0)</f>
        <v>100</v>
      </c>
      <c r="X575" s="137">
        <f>IF(AND(X$3&gt;=$K575,X$3&lt;$L575),100*$AM575,0)</f>
        <v>100</v>
      </c>
      <c r="Y575" s="137">
        <f>IF(AND(Y$3&gt;=$K575,Y$3&lt;$L575),100*$AM575,0)</f>
        <v>100</v>
      </c>
      <c r="Z575" s="137">
        <f>IF(AND(Z$3&gt;=$K575,Z$3&lt;$L575),100*$AM575,0)</f>
        <v>100</v>
      </c>
      <c r="AA575" s="137">
        <f>IF(AND(AA$3&gt;=$K575,AA$3&lt;$L575),100*$AM575,0)</f>
        <v>100</v>
      </c>
      <c r="AB575" s="137">
        <f>IF(AND(AB$3&gt;=$K575,AB$3&lt;$L575),100*$AM575,0)</f>
        <v>100</v>
      </c>
      <c r="AC575" s="137">
        <f>IF(AND(AC$3&gt;=$K575,AC$3&lt;$L575),100*$AM575,0)</f>
        <v>100</v>
      </c>
      <c r="AD575" s="137">
        <f>IF(AND(AD$3&gt;=$K575,AD$3&lt;$L575),100*$AM575,0)</f>
        <v>0</v>
      </c>
      <c r="AE575" s="137">
        <f>IF(AND(AE$3&gt;=$K575,AE$3&lt;$L575),100*$AM575,0)</f>
        <v>0</v>
      </c>
      <c r="AF575" s="137">
        <f>IF(AND(AF$3&gt;=$K575,AF$3&lt;$L575),100*$AM575,0)</f>
        <v>0</v>
      </c>
      <c r="AG575" s="137">
        <f>IF(AND(AG$3&gt;=$K575,AG$3&lt;$L575),100*$AM575,0)</f>
        <v>0</v>
      </c>
      <c r="AH575" s="137">
        <f>IF(AND(AH$3&gt;=$K575,AH$3&lt;$L575),100*$AM575,0)</f>
        <v>0</v>
      </c>
      <c r="AI575" s="137">
        <f>IF(AND(AI$3&gt;=$K575,AI$3&lt;$L575),100*$AM575,0)</f>
        <v>0</v>
      </c>
      <c r="AJ575" s="137">
        <f>IF(AND(AJ$3&gt;=$K575,AJ$3&lt;$L575),100*$AM575,0)</f>
        <v>0</v>
      </c>
      <c r="AK575" s="136">
        <f ca="1">IF(AND(AND($AK$3&lt;=B575,B575&lt;=$AK$1),B575&lt;&gt;""),1,0)</f>
        <v>1</v>
      </c>
      <c r="AL575" s="136">
        <f t="shared" si="9"/>
        <v>1</v>
      </c>
      <c r="AM575" s="136">
        <v>1</v>
      </c>
    </row>
    <row r="576" spans="1:39" ht="75">
      <c r="A576" s="148">
        <v>885</v>
      </c>
      <c r="B576" s="149">
        <v>46072</v>
      </c>
      <c r="C576" s="150">
        <v>9</v>
      </c>
      <c r="D576" s="150">
        <v>17</v>
      </c>
      <c r="E576" s="153" t="s">
        <v>43</v>
      </c>
      <c r="F576" s="156" t="s">
        <v>38</v>
      </c>
      <c r="G576" s="156" t="s">
        <v>493</v>
      </c>
      <c r="H576" s="138" t="str">
        <f>IF(OR(G576="中止",G576="取消"),"998",IF(ISNA(MATCH($E576,施設情報!$B$2:$B$96,0)),"999",INDEX(施設情報!$C$2:$C$96,MATCH($E576,施設情報!$B$2:$B$96,0))))</f>
        <v>998</v>
      </c>
      <c r="I576" s="139">
        <f>B576</f>
        <v>46072</v>
      </c>
      <c r="J576" s="137" t="str">
        <f>H576&amp;"-"&amp;I576</f>
        <v>998-46072</v>
      </c>
      <c r="K576" s="137">
        <f>C576/24</f>
        <v>0.375</v>
      </c>
      <c r="L576" s="137">
        <f>D576/24</f>
        <v>0.70833333333333337</v>
      </c>
      <c r="M576" s="137">
        <f>IF(AND(M$3&gt;=$K576,M$3&lt;$L576),100*$AM576,0)</f>
        <v>0</v>
      </c>
      <c r="N576" s="137">
        <f>IF(AND(N$3&gt;=$K576,N$3&lt;$L576),100*$AM576,0)</f>
        <v>0</v>
      </c>
      <c r="O576" s="137">
        <f>IF(AND(O$3&gt;=$K576,O$3&lt;$L576),100*$AM576,0)</f>
        <v>0</v>
      </c>
      <c r="P576" s="137">
        <f>IF(AND(P$3&gt;=$K576,P$3&lt;$L576),100*$AM576,0)</f>
        <v>0</v>
      </c>
      <c r="Q576" s="137">
        <f>IF(AND(Q$3&gt;=$K576,Q$3&lt;$L576),100*$AM576,0)</f>
        <v>0</v>
      </c>
      <c r="R576" s="137">
        <f>IF(AND(R$3&gt;=$K576,R$3&lt;$L576),100*$AM576,0)</f>
        <v>0</v>
      </c>
      <c r="S576" s="137">
        <f>IF(AND(S$3&gt;=$K576,S$3&lt;$L576),100*$AM576,0)</f>
        <v>0</v>
      </c>
      <c r="T576" s="137">
        <f>IF(AND(T$3&gt;=$K576,T$3&lt;$L576),100*$AM576,0)</f>
        <v>0</v>
      </c>
      <c r="U576" s="137">
        <f>IF(AND(U$3&gt;=$K576,U$3&lt;$L576),100*$AM576,0)</f>
        <v>0</v>
      </c>
      <c r="V576" s="137">
        <f>IF(AND(V$3&gt;=$K576,V$3&lt;$L576),100*$AM576,0)</f>
        <v>100</v>
      </c>
      <c r="W576" s="137">
        <f>IF(AND(W$3&gt;=$K576,W$3&lt;$L576),100*$AM576,0)</f>
        <v>100</v>
      </c>
      <c r="X576" s="137">
        <f>IF(AND(X$3&gt;=$K576,X$3&lt;$L576),100*$AM576,0)</f>
        <v>100</v>
      </c>
      <c r="Y576" s="137">
        <f>IF(AND(Y$3&gt;=$K576,Y$3&lt;$L576),100*$AM576,0)</f>
        <v>100</v>
      </c>
      <c r="Z576" s="137">
        <f>IF(AND(Z$3&gt;=$K576,Z$3&lt;$L576),100*$AM576,0)</f>
        <v>100</v>
      </c>
      <c r="AA576" s="137">
        <f>IF(AND(AA$3&gt;=$K576,AA$3&lt;$L576),100*$AM576,0)</f>
        <v>100</v>
      </c>
      <c r="AB576" s="137">
        <f>IF(AND(AB$3&gt;=$K576,AB$3&lt;$L576),100*$AM576,0)</f>
        <v>100</v>
      </c>
      <c r="AC576" s="137">
        <f>IF(AND(AC$3&gt;=$K576,AC$3&lt;$L576),100*$AM576,0)</f>
        <v>100</v>
      </c>
      <c r="AD576" s="137">
        <f>IF(AND(AD$3&gt;=$K576,AD$3&lt;$L576),100*$AM576,0)</f>
        <v>0</v>
      </c>
      <c r="AE576" s="137">
        <f>IF(AND(AE$3&gt;=$K576,AE$3&lt;$L576),100*$AM576,0)</f>
        <v>0</v>
      </c>
      <c r="AF576" s="137">
        <f>IF(AND(AF$3&gt;=$K576,AF$3&lt;$L576),100*$AM576,0)</f>
        <v>0</v>
      </c>
      <c r="AG576" s="137">
        <f>IF(AND(AG$3&gt;=$K576,AG$3&lt;$L576),100*$AM576,0)</f>
        <v>0</v>
      </c>
      <c r="AH576" s="137">
        <f>IF(AND(AH$3&gt;=$K576,AH$3&lt;$L576),100*$AM576,0)</f>
        <v>0</v>
      </c>
      <c r="AI576" s="137">
        <f>IF(AND(AI$3&gt;=$K576,AI$3&lt;$L576),100*$AM576,0)</f>
        <v>0</v>
      </c>
      <c r="AJ576" s="137">
        <f>IF(AND(AJ$3&gt;=$K576,AJ$3&lt;$L576),100*$AM576,0)</f>
        <v>0</v>
      </c>
      <c r="AK576" s="136">
        <f ca="1">IF(AND(AND($AK$3&lt;=B576,B576&lt;=$AK$1),B576&lt;&gt;""),1,0)</f>
        <v>1</v>
      </c>
      <c r="AL576" s="136">
        <f t="shared" si="9"/>
        <v>1</v>
      </c>
      <c r="AM576" s="136">
        <v>1</v>
      </c>
    </row>
    <row r="577" spans="1:39" ht="37.5">
      <c r="A577" s="148">
        <v>886</v>
      </c>
      <c r="B577" s="149">
        <v>46072</v>
      </c>
      <c r="C577" s="150">
        <v>9</v>
      </c>
      <c r="D577" s="150">
        <v>17</v>
      </c>
      <c r="E577" s="153" t="s">
        <v>2</v>
      </c>
      <c r="F577" s="156" t="s">
        <v>38</v>
      </c>
      <c r="G577" s="156" t="s">
        <v>493</v>
      </c>
      <c r="H577" s="138" t="str">
        <f>IF(OR(G577="中止",G577="取消"),"998",IF(ISNA(MATCH($E577,施設情報!$B$2:$B$96,0)),"999",INDEX(施設情報!$C$2:$C$96,MATCH($E577,施設情報!$B$2:$B$96,0))))</f>
        <v>998</v>
      </c>
      <c r="I577" s="139">
        <f>B577</f>
        <v>46072</v>
      </c>
      <c r="J577" s="137" t="str">
        <f>H577&amp;"-"&amp;I577</f>
        <v>998-46072</v>
      </c>
      <c r="K577" s="137">
        <f>C577/24</f>
        <v>0.375</v>
      </c>
      <c r="L577" s="137">
        <f>D577/24</f>
        <v>0.70833333333333337</v>
      </c>
      <c r="M577" s="137">
        <f>IF(AND(M$3&gt;=$K577,M$3&lt;$L577),100*$AM577,0)</f>
        <v>0</v>
      </c>
      <c r="N577" s="137">
        <f>IF(AND(N$3&gt;=$K577,N$3&lt;$L577),100*$AM577,0)</f>
        <v>0</v>
      </c>
      <c r="O577" s="137">
        <f>IF(AND(O$3&gt;=$K577,O$3&lt;$L577),100*$AM577,0)</f>
        <v>0</v>
      </c>
      <c r="P577" s="137">
        <f>IF(AND(P$3&gt;=$K577,P$3&lt;$L577),100*$AM577,0)</f>
        <v>0</v>
      </c>
      <c r="Q577" s="137">
        <f>IF(AND(Q$3&gt;=$K577,Q$3&lt;$L577),100*$AM577,0)</f>
        <v>0</v>
      </c>
      <c r="R577" s="137">
        <f>IF(AND(R$3&gt;=$K577,R$3&lt;$L577),100*$AM577,0)</f>
        <v>0</v>
      </c>
      <c r="S577" s="137">
        <f>IF(AND(S$3&gt;=$K577,S$3&lt;$L577),100*$AM577,0)</f>
        <v>0</v>
      </c>
      <c r="T577" s="137">
        <f>IF(AND(T$3&gt;=$K577,T$3&lt;$L577),100*$AM577,0)</f>
        <v>0</v>
      </c>
      <c r="U577" s="137">
        <f>IF(AND(U$3&gt;=$K577,U$3&lt;$L577),100*$AM577,0)</f>
        <v>0</v>
      </c>
      <c r="V577" s="137">
        <f>IF(AND(V$3&gt;=$K577,V$3&lt;$L577),100*$AM577,0)</f>
        <v>100</v>
      </c>
      <c r="W577" s="137">
        <f>IF(AND(W$3&gt;=$K577,W$3&lt;$L577),100*$AM577,0)</f>
        <v>100</v>
      </c>
      <c r="X577" s="137">
        <f>IF(AND(X$3&gt;=$K577,X$3&lt;$L577),100*$AM577,0)</f>
        <v>100</v>
      </c>
      <c r="Y577" s="137">
        <f>IF(AND(Y$3&gt;=$K577,Y$3&lt;$L577),100*$AM577,0)</f>
        <v>100</v>
      </c>
      <c r="Z577" s="137">
        <f>IF(AND(Z$3&gt;=$K577,Z$3&lt;$L577),100*$AM577,0)</f>
        <v>100</v>
      </c>
      <c r="AA577" s="137">
        <f>IF(AND(AA$3&gt;=$K577,AA$3&lt;$L577),100*$AM577,0)</f>
        <v>100</v>
      </c>
      <c r="AB577" s="137">
        <f>IF(AND(AB$3&gt;=$K577,AB$3&lt;$L577),100*$AM577,0)</f>
        <v>100</v>
      </c>
      <c r="AC577" s="137">
        <f>IF(AND(AC$3&gt;=$K577,AC$3&lt;$L577),100*$AM577,0)</f>
        <v>100</v>
      </c>
      <c r="AD577" s="137">
        <f>IF(AND(AD$3&gt;=$K577,AD$3&lt;$L577),100*$AM577,0)</f>
        <v>0</v>
      </c>
      <c r="AE577" s="137">
        <f>IF(AND(AE$3&gt;=$K577,AE$3&lt;$L577),100*$AM577,0)</f>
        <v>0</v>
      </c>
      <c r="AF577" s="137">
        <f>IF(AND(AF$3&gt;=$K577,AF$3&lt;$L577),100*$AM577,0)</f>
        <v>0</v>
      </c>
      <c r="AG577" s="137">
        <f>IF(AND(AG$3&gt;=$K577,AG$3&lt;$L577),100*$AM577,0)</f>
        <v>0</v>
      </c>
      <c r="AH577" s="137">
        <f>IF(AND(AH$3&gt;=$K577,AH$3&lt;$L577),100*$AM577,0)</f>
        <v>0</v>
      </c>
      <c r="AI577" s="137">
        <f>IF(AND(AI$3&gt;=$K577,AI$3&lt;$L577),100*$AM577,0)</f>
        <v>0</v>
      </c>
      <c r="AJ577" s="137">
        <f>IF(AND(AJ$3&gt;=$K577,AJ$3&lt;$L577),100*$AM577,0)</f>
        <v>0</v>
      </c>
      <c r="AK577" s="136">
        <f ca="1">IF(AND(AND($AK$3&lt;=B577,B577&lt;=$AK$1),B577&lt;&gt;""),1,0)</f>
        <v>1</v>
      </c>
      <c r="AL577" s="136">
        <f t="shared" si="9"/>
        <v>1</v>
      </c>
      <c r="AM577" s="136">
        <v>1</v>
      </c>
    </row>
    <row r="578" spans="1:39" ht="37.5">
      <c r="A578" s="148">
        <v>1034</v>
      </c>
      <c r="B578" s="149">
        <v>46072</v>
      </c>
      <c r="C578" s="150">
        <v>9</v>
      </c>
      <c r="D578" s="150">
        <v>17</v>
      </c>
      <c r="E578" s="153" t="s">
        <v>91</v>
      </c>
      <c r="F578" s="156" t="s">
        <v>494</v>
      </c>
      <c r="G578" s="156" t="s">
        <v>493</v>
      </c>
      <c r="H578" s="138" t="str">
        <f>IF(OR(G578="中止",G578="取消"),"998",IF(ISNA(MATCH($E578,施設情報!$B$2:$B$96,0)),"999",INDEX(施設情報!$C$2:$C$96,MATCH($E578,施設情報!$B$2:$B$96,0))))</f>
        <v>998</v>
      </c>
      <c r="I578" s="139">
        <f>B578</f>
        <v>46072</v>
      </c>
      <c r="J578" s="137" t="str">
        <f>H578&amp;"-"&amp;I578</f>
        <v>998-46072</v>
      </c>
      <c r="K578" s="137">
        <f>C578/24</f>
        <v>0.375</v>
      </c>
      <c r="L578" s="137">
        <f>D578/24</f>
        <v>0.70833333333333337</v>
      </c>
      <c r="M578" s="137">
        <f>IF(AND(M$3&gt;=$K578,M$3&lt;$L578),100*$AM578,0)</f>
        <v>0</v>
      </c>
      <c r="N578" s="137">
        <f>IF(AND(N$3&gt;=$K578,N$3&lt;$L578),100*$AM578,0)</f>
        <v>0</v>
      </c>
      <c r="O578" s="137">
        <f>IF(AND(O$3&gt;=$K578,O$3&lt;$L578),100*$AM578,0)</f>
        <v>0</v>
      </c>
      <c r="P578" s="137">
        <f>IF(AND(P$3&gt;=$K578,P$3&lt;$L578),100*$AM578,0)</f>
        <v>0</v>
      </c>
      <c r="Q578" s="137">
        <f>IF(AND(Q$3&gt;=$K578,Q$3&lt;$L578),100*$AM578,0)</f>
        <v>0</v>
      </c>
      <c r="R578" s="137">
        <f>IF(AND(R$3&gt;=$K578,R$3&lt;$L578),100*$AM578,0)</f>
        <v>0</v>
      </c>
      <c r="S578" s="137">
        <f>IF(AND(S$3&gt;=$K578,S$3&lt;$L578),100*$AM578,0)</f>
        <v>0</v>
      </c>
      <c r="T578" s="137">
        <f>IF(AND(T$3&gt;=$K578,T$3&lt;$L578),100*$AM578,0)</f>
        <v>0</v>
      </c>
      <c r="U578" s="137">
        <f>IF(AND(U$3&gt;=$K578,U$3&lt;$L578),100*$AM578,0)</f>
        <v>0</v>
      </c>
      <c r="V578" s="137">
        <f>IF(AND(V$3&gt;=$K578,V$3&lt;$L578),100*$AM578,0)</f>
        <v>100</v>
      </c>
      <c r="W578" s="137">
        <f>IF(AND(W$3&gt;=$K578,W$3&lt;$L578),100*$AM578,0)</f>
        <v>100</v>
      </c>
      <c r="X578" s="137">
        <f>IF(AND(X$3&gt;=$K578,X$3&lt;$L578),100*$AM578,0)</f>
        <v>100</v>
      </c>
      <c r="Y578" s="137">
        <f>IF(AND(Y$3&gt;=$K578,Y$3&lt;$L578),100*$AM578,0)</f>
        <v>100</v>
      </c>
      <c r="Z578" s="137">
        <f>IF(AND(Z$3&gt;=$K578,Z$3&lt;$L578),100*$AM578,0)</f>
        <v>100</v>
      </c>
      <c r="AA578" s="137">
        <f>IF(AND(AA$3&gt;=$K578,AA$3&lt;$L578),100*$AM578,0)</f>
        <v>100</v>
      </c>
      <c r="AB578" s="137">
        <f>IF(AND(AB$3&gt;=$K578,AB$3&lt;$L578),100*$AM578,0)</f>
        <v>100</v>
      </c>
      <c r="AC578" s="137">
        <f>IF(AND(AC$3&gt;=$K578,AC$3&lt;$L578),100*$AM578,0)</f>
        <v>100</v>
      </c>
      <c r="AD578" s="137">
        <f>IF(AND(AD$3&gt;=$K578,AD$3&lt;$L578),100*$AM578,0)</f>
        <v>0</v>
      </c>
      <c r="AE578" s="137">
        <f>IF(AND(AE$3&gt;=$K578,AE$3&lt;$L578),100*$AM578,0)</f>
        <v>0</v>
      </c>
      <c r="AF578" s="137">
        <f>IF(AND(AF$3&gt;=$K578,AF$3&lt;$L578),100*$AM578,0)</f>
        <v>0</v>
      </c>
      <c r="AG578" s="137">
        <f>IF(AND(AG$3&gt;=$K578,AG$3&lt;$L578),100*$AM578,0)</f>
        <v>0</v>
      </c>
      <c r="AH578" s="137">
        <f>IF(AND(AH$3&gt;=$K578,AH$3&lt;$L578),100*$AM578,0)</f>
        <v>0</v>
      </c>
      <c r="AI578" s="137">
        <f>IF(AND(AI$3&gt;=$K578,AI$3&lt;$L578),100*$AM578,0)</f>
        <v>0</v>
      </c>
      <c r="AJ578" s="137">
        <f>IF(AND(AJ$3&gt;=$K578,AJ$3&lt;$L578),100*$AM578,0)</f>
        <v>0</v>
      </c>
      <c r="AK578" s="136">
        <f ca="1">IF(AND(AND($AK$3&lt;=B578,B578&lt;=$AK$1),B578&lt;&gt;""),1,0)</f>
        <v>1</v>
      </c>
      <c r="AL578" s="136">
        <f t="shared" si="9"/>
        <v>1</v>
      </c>
      <c r="AM578" s="136">
        <v>1</v>
      </c>
    </row>
    <row r="579" spans="1:39" ht="37.5">
      <c r="A579" s="148">
        <v>1096</v>
      </c>
      <c r="B579" s="149">
        <v>46072</v>
      </c>
      <c r="C579" s="150">
        <v>9</v>
      </c>
      <c r="D579" s="150">
        <v>17</v>
      </c>
      <c r="E579" s="153" t="s">
        <v>40</v>
      </c>
      <c r="F579" s="156" t="s">
        <v>38</v>
      </c>
      <c r="G579" s="156" t="s">
        <v>495</v>
      </c>
      <c r="H579" s="138" t="str">
        <f>IF(OR(G579="中止",G579="取消"),"998",IF(ISNA(MATCH($E579,施設情報!$B$2:$B$96,0)),"999",INDEX(施設情報!$C$2:$C$96,MATCH($E579,施設情報!$B$2:$B$96,0))))</f>
        <v>003</v>
      </c>
      <c r="I579" s="139">
        <f>B579</f>
        <v>46072</v>
      </c>
      <c r="J579" s="137" t="str">
        <f>H579&amp;"-"&amp;I579</f>
        <v>003-46072</v>
      </c>
      <c r="K579" s="137">
        <f>C579/24</f>
        <v>0.375</v>
      </c>
      <c r="L579" s="137">
        <f>D579/24</f>
        <v>0.70833333333333337</v>
      </c>
      <c r="M579" s="137">
        <f>IF(AND(M$3&gt;=$K579,M$3&lt;$L579),100*$AM579,0)</f>
        <v>0</v>
      </c>
      <c r="N579" s="137">
        <f>IF(AND(N$3&gt;=$K579,N$3&lt;$L579),100*$AM579,0)</f>
        <v>0</v>
      </c>
      <c r="O579" s="137">
        <f>IF(AND(O$3&gt;=$K579,O$3&lt;$L579),100*$AM579,0)</f>
        <v>0</v>
      </c>
      <c r="P579" s="137">
        <f>IF(AND(P$3&gt;=$K579,P$3&lt;$L579),100*$AM579,0)</f>
        <v>0</v>
      </c>
      <c r="Q579" s="137">
        <f>IF(AND(Q$3&gt;=$K579,Q$3&lt;$L579),100*$AM579,0)</f>
        <v>0</v>
      </c>
      <c r="R579" s="137">
        <f>IF(AND(R$3&gt;=$K579,R$3&lt;$L579),100*$AM579,0)</f>
        <v>0</v>
      </c>
      <c r="S579" s="137">
        <f>IF(AND(S$3&gt;=$K579,S$3&lt;$L579),100*$AM579,0)</f>
        <v>0</v>
      </c>
      <c r="T579" s="137">
        <f>IF(AND(T$3&gt;=$K579,T$3&lt;$L579),100*$AM579,0)</f>
        <v>0</v>
      </c>
      <c r="U579" s="137">
        <f>IF(AND(U$3&gt;=$K579,U$3&lt;$L579),100*$AM579,0)</f>
        <v>0</v>
      </c>
      <c r="V579" s="137">
        <f>IF(AND(V$3&gt;=$K579,V$3&lt;$L579),100*$AM579,0)</f>
        <v>100</v>
      </c>
      <c r="W579" s="137">
        <f>IF(AND(W$3&gt;=$K579,W$3&lt;$L579),100*$AM579,0)</f>
        <v>100</v>
      </c>
      <c r="X579" s="137">
        <f>IF(AND(X$3&gt;=$K579,X$3&lt;$L579),100*$AM579,0)</f>
        <v>100</v>
      </c>
      <c r="Y579" s="137">
        <f>IF(AND(Y$3&gt;=$K579,Y$3&lt;$L579),100*$AM579,0)</f>
        <v>100</v>
      </c>
      <c r="Z579" s="137">
        <f>IF(AND(Z$3&gt;=$K579,Z$3&lt;$L579),100*$AM579,0)</f>
        <v>100</v>
      </c>
      <c r="AA579" s="137">
        <f>IF(AND(AA$3&gt;=$K579,AA$3&lt;$L579),100*$AM579,0)</f>
        <v>100</v>
      </c>
      <c r="AB579" s="137">
        <f>IF(AND(AB$3&gt;=$K579,AB$3&lt;$L579),100*$AM579,0)</f>
        <v>100</v>
      </c>
      <c r="AC579" s="137">
        <f>IF(AND(AC$3&gt;=$K579,AC$3&lt;$L579),100*$AM579,0)</f>
        <v>100</v>
      </c>
      <c r="AD579" s="137">
        <f>IF(AND(AD$3&gt;=$K579,AD$3&lt;$L579),100*$AM579,0)</f>
        <v>0</v>
      </c>
      <c r="AE579" s="137">
        <f>IF(AND(AE$3&gt;=$K579,AE$3&lt;$L579),100*$AM579,0)</f>
        <v>0</v>
      </c>
      <c r="AF579" s="137">
        <f>IF(AND(AF$3&gt;=$K579,AF$3&lt;$L579),100*$AM579,0)</f>
        <v>0</v>
      </c>
      <c r="AG579" s="137">
        <f>IF(AND(AG$3&gt;=$K579,AG$3&lt;$L579),100*$AM579,0)</f>
        <v>0</v>
      </c>
      <c r="AH579" s="137">
        <f>IF(AND(AH$3&gt;=$K579,AH$3&lt;$L579),100*$AM579,0)</f>
        <v>0</v>
      </c>
      <c r="AI579" s="137">
        <f>IF(AND(AI$3&gt;=$K579,AI$3&lt;$L579),100*$AM579,0)</f>
        <v>0</v>
      </c>
      <c r="AJ579" s="137">
        <f>IF(AND(AJ$3&gt;=$K579,AJ$3&lt;$L579),100*$AM579,0)</f>
        <v>0</v>
      </c>
      <c r="AK579" s="136">
        <f ca="1">IF(AND(AND($AK$3&lt;=B579,B579&lt;=$AK$1),B579&lt;&gt;""),1,0)</f>
        <v>1</v>
      </c>
      <c r="AL579" s="136">
        <f t="shared" si="9"/>
        <v>1</v>
      </c>
      <c r="AM579" s="136">
        <v>1</v>
      </c>
    </row>
    <row r="580" spans="1:39" ht="75">
      <c r="A580" s="148">
        <v>1097</v>
      </c>
      <c r="B580" s="149">
        <v>46072</v>
      </c>
      <c r="C580" s="150">
        <v>9</v>
      </c>
      <c r="D580" s="150">
        <v>17</v>
      </c>
      <c r="E580" s="153" t="s">
        <v>41</v>
      </c>
      <c r="F580" s="156" t="s">
        <v>38</v>
      </c>
      <c r="G580" s="156" t="s">
        <v>495</v>
      </c>
      <c r="H580" s="138" t="str">
        <f>IF(OR(G580="中止",G580="取消"),"998",IF(ISNA(MATCH($E580,施設情報!$B$2:$B$96,0)),"999",INDEX(施設情報!$C$2:$C$96,MATCH($E580,施設情報!$B$2:$B$96,0))))</f>
        <v>004</v>
      </c>
      <c r="I580" s="139">
        <f>B580</f>
        <v>46072</v>
      </c>
      <c r="J580" s="137" t="str">
        <f>H580&amp;"-"&amp;I580</f>
        <v>004-46072</v>
      </c>
      <c r="K580" s="137">
        <f>C580/24</f>
        <v>0.375</v>
      </c>
      <c r="L580" s="137">
        <f>D580/24</f>
        <v>0.70833333333333337</v>
      </c>
      <c r="M580" s="137">
        <f>IF(AND(M$3&gt;=$K580,M$3&lt;$L580),100*$AM580,0)</f>
        <v>0</v>
      </c>
      <c r="N580" s="137">
        <f>IF(AND(N$3&gt;=$K580,N$3&lt;$L580),100*$AM580,0)</f>
        <v>0</v>
      </c>
      <c r="O580" s="137">
        <f>IF(AND(O$3&gt;=$K580,O$3&lt;$L580),100*$AM580,0)</f>
        <v>0</v>
      </c>
      <c r="P580" s="137">
        <f>IF(AND(P$3&gt;=$K580,P$3&lt;$L580),100*$AM580,0)</f>
        <v>0</v>
      </c>
      <c r="Q580" s="137">
        <f>IF(AND(Q$3&gt;=$K580,Q$3&lt;$L580),100*$AM580,0)</f>
        <v>0</v>
      </c>
      <c r="R580" s="137">
        <f>IF(AND(R$3&gt;=$K580,R$3&lt;$L580),100*$AM580,0)</f>
        <v>0</v>
      </c>
      <c r="S580" s="137">
        <f>IF(AND(S$3&gt;=$K580,S$3&lt;$L580),100*$AM580,0)</f>
        <v>0</v>
      </c>
      <c r="T580" s="137">
        <f>IF(AND(T$3&gt;=$K580,T$3&lt;$L580),100*$AM580,0)</f>
        <v>0</v>
      </c>
      <c r="U580" s="137">
        <f>IF(AND(U$3&gt;=$K580,U$3&lt;$L580),100*$AM580,0)</f>
        <v>0</v>
      </c>
      <c r="V580" s="137">
        <f>IF(AND(V$3&gt;=$K580,V$3&lt;$L580),100*$AM580,0)</f>
        <v>100</v>
      </c>
      <c r="W580" s="137">
        <f>IF(AND(W$3&gt;=$K580,W$3&lt;$L580),100*$AM580,0)</f>
        <v>100</v>
      </c>
      <c r="X580" s="137">
        <f>IF(AND(X$3&gt;=$K580,X$3&lt;$L580),100*$AM580,0)</f>
        <v>100</v>
      </c>
      <c r="Y580" s="137">
        <f>IF(AND(Y$3&gt;=$K580,Y$3&lt;$L580),100*$AM580,0)</f>
        <v>100</v>
      </c>
      <c r="Z580" s="137">
        <f>IF(AND(Z$3&gt;=$K580,Z$3&lt;$L580),100*$AM580,0)</f>
        <v>100</v>
      </c>
      <c r="AA580" s="137">
        <f>IF(AND(AA$3&gt;=$K580,AA$3&lt;$L580),100*$AM580,0)</f>
        <v>100</v>
      </c>
      <c r="AB580" s="137">
        <f>IF(AND(AB$3&gt;=$K580,AB$3&lt;$L580),100*$AM580,0)</f>
        <v>100</v>
      </c>
      <c r="AC580" s="137">
        <f>IF(AND(AC$3&gt;=$K580,AC$3&lt;$L580),100*$AM580,0)</f>
        <v>100</v>
      </c>
      <c r="AD580" s="137">
        <f>IF(AND(AD$3&gt;=$K580,AD$3&lt;$L580),100*$AM580,0)</f>
        <v>0</v>
      </c>
      <c r="AE580" s="137">
        <f>IF(AND(AE$3&gt;=$K580,AE$3&lt;$L580),100*$AM580,0)</f>
        <v>0</v>
      </c>
      <c r="AF580" s="137">
        <f>IF(AND(AF$3&gt;=$K580,AF$3&lt;$L580),100*$AM580,0)</f>
        <v>0</v>
      </c>
      <c r="AG580" s="137">
        <f>IF(AND(AG$3&gt;=$K580,AG$3&lt;$L580),100*$AM580,0)</f>
        <v>0</v>
      </c>
      <c r="AH580" s="137">
        <f>IF(AND(AH$3&gt;=$K580,AH$3&lt;$L580),100*$AM580,0)</f>
        <v>0</v>
      </c>
      <c r="AI580" s="137">
        <f>IF(AND(AI$3&gt;=$K580,AI$3&lt;$L580),100*$AM580,0)</f>
        <v>0</v>
      </c>
      <c r="AJ580" s="137">
        <f>IF(AND(AJ$3&gt;=$K580,AJ$3&lt;$L580),100*$AM580,0)</f>
        <v>0</v>
      </c>
      <c r="AK580" s="136">
        <f ca="1">IF(AND(AND($AK$3&lt;=B580,B580&lt;=$AK$1),B580&lt;&gt;""),1,0)</f>
        <v>1</v>
      </c>
      <c r="AL580" s="136">
        <f t="shared" si="9"/>
        <v>1</v>
      </c>
      <c r="AM580" s="136">
        <v>1</v>
      </c>
    </row>
    <row r="581" spans="1:39" ht="75">
      <c r="A581" s="148">
        <v>1098</v>
      </c>
      <c r="B581" s="149">
        <v>46072</v>
      </c>
      <c r="C581" s="150">
        <v>9</v>
      </c>
      <c r="D581" s="150">
        <v>17</v>
      </c>
      <c r="E581" s="153" t="s">
        <v>43</v>
      </c>
      <c r="F581" s="156" t="s">
        <v>38</v>
      </c>
      <c r="G581" s="156" t="s">
        <v>495</v>
      </c>
      <c r="H581" s="138" t="str">
        <f>IF(OR(G581="中止",G581="取消"),"998",IF(ISNA(MATCH($E581,施設情報!$B$2:$B$96,0)),"999",INDEX(施設情報!$C$2:$C$96,MATCH($E581,施設情報!$B$2:$B$96,0))))</f>
        <v>006</v>
      </c>
      <c r="I581" s="139">
        <f>B581</f>
        <v>46072</v>
      </c>
      <c r="J581" s="137" t="str">
        <f>H581&amp;"-"&amp;I581</f>
        <v>006-46072</v>
      </c>
      <c r="K581" s="137">
        <f>C581/24</f>
        <v>0.375</v>
      </c>
      <c r="L581" s="137">
        <f>D581/24</f>
        <v>0.70833333333333337</v>
      </c>
      <c r="M581" s="137">
        <f>IF(AND(M$3&gt;=$K581,M$3&lt;$L581),100*$AM581,0)</f>
        <v>0</v>
      </c>
      <c r="N581" s="137">
        <f>IF(AND(N$3&gt;=$K581,N$3&lt;$L581),100*$AM581,0)</f>
        <v>0</v>
      </c>
      <c r="O581" s="137">
        <f>IF(AND(O$3&gt;=$K581,O$3&lt;$L581),100*$AM581,0)</f>
        <v>0</v>
      </c>
      <c r="P581" s="137">
        <f>IF(AND(P$3&gt;=$K581,P$3&lt;$L581),100*$AM581,0)</f>
        <v>0</v>
      </c>
      <c r="Q581" s="137">
        <f>IF(AND(Q$3&gt;=$K581,Q$3&lt;$L581),100*$AM581,0)</f>
        <v>0</v>
      </c>
      <c r="R581" s="137">
        <f>IF(AND(R$3&gt;=$K581,R$3&lt;$L581),100*$AM581,0)</f>
        <v>0</v>
      </c>
      <c r="S581" s="137">
        <f>IF(AND(S$3&gt;=$K581,S$3&lt;$L581),100*$AM581,0)</f>
        <v>0</v>
      </c>
      <c r="T581" s="137">
        <f>IF(AND(T$3&gt;=$K581,T$3&lt;$L581),100*$AM581,0)</f>
        <v>0</v>
      </c>
      <c r="U581" s="137">
        <f>IF(AND(U$3&gt;=$K581,U$3&lt;$L581),100*$AM581,0)</f>
        <v>0</v>
      </c>
      <c r="V581" s="137">
        <f>IF(AND(V$3&gt;=$K581,V$3&lt;$L581),100*$AM581,0)</f>
        <v>100</v>
      </c>
      <c r="W581" s="137">
        <f>IF(AND(W$3&gt;=$K581,W$3&lt;$L581),100*$AM581,0)</f>
        <v>100</v>
      </c>
      <c r="X581" s="137">
        <f>IF(AND(X$3&gt;=$K581,X$3&lt;$L581),100*$AM581,0)</f>
        <v>100</v>
      </c>
      <c r="Y581" s="137">
        <f>IF(AND(Y$3&gt;=$K581,Y$3&lt;$L581),100*$AM581,0)</f>
        <v>100</v>
      </c>
      <c r="Z581" s="137">
        <f>IF(AND(Z$3&gt;=$K581,Z$3&lt;$L581),100*$AM581,0)</f>
        <v>100</v>
      </c>
      <c r="AA581" s="137">
        <f>IF(AND(AA$3&gt;=$K581,AA$3&lt;$L581),100*$AM581,0)</f>
        <v>100</v>
      </c>
      <c r="AB581" s="137">
        <f>IF(AND(AB$3&gt;=$K581,AB$3&lt;$L581),100*$AM581,0)</f>
        <v>100</v>
      </c>
      <c r="AC581" s="137">
        <f>IF(AND(AC$3&gt;=$K581,AC$3&lt;$L581),100*$AM581,0)</f>
        <v>100</v>
      </c>
      <c r="AD581" s="137">
        <f>IF(AND(AD$3&gt;=$K581,AD$3&lt;$L581),100*$AM581,0)</f>
        <v>0</v>
      </c>
      <c r="AE581" s="137">
        <f>IF(AND(AE$3&gt;=$K581,AE$3&lt;$L581),100*$AM581,0)</f>
        <v>0</v>
      </c>
      <c r="AF581" s="137">
        <f>IF(AND(AF$3&gt;=$K581,AF$3&lt;$L581),100*$AM581,0)</f>
        <v>0</v>
      </c>
      <c r="AG581" s="137">
        <f>IF(AND(AG$3&gt;=$K581,AG$3&lt;$L581),100*$AM581,0)</f>
        <v>0</v>
      </c>
      <c r="AH581" s="137">
        <f>IF(AND(AH$3&gt;=$K581,AH$3&lt;$L581),100*$AM581,0)</f>
        <v>0</v>
      </c>
      <c r="AI581" s="137">
        <f>IF(AND(AI$3&gt;=$K581,AI$3&lt;$L581),100*$AM581,0)</f>
        <v>0</v>
      </c>
      <c r="AJ581" s="137">
        <f>IF(AND(AJ$3&gt;=$K581,AJ$3&lt;$L581),100*$AM581,0)</f>
        <v>0</v>
      </c>
      <c r="AK581" s="136">
        <f ca="1">IF(AND(AND($AK$3&lt;=B581,B581&lt;=$AK$1),B581&lt;&gt;""),1,0)</f>
        <v>1</v>
      </c>
      <c r="AL581" s="136">
        <f t="shared" ref="AL581:AL644" si="10">IF(OR(F581="工事・メンテ（共用可）",F581="要調整"),0.5,IF(F581="ヘリ訓練日",0.4,1))</f>
        <v>1</v>
      </c>
      <c r="AM581" s="136">
        <v>1</v>
      </c>
    </row>
    <row r="582" spans="1:39" ht="37.5">
      <c r="A582" s="148">
        <v>1099</v>
      </c>
      <c r="B582" s="149">
        <v>46072</v>
      </c>
      <c r="C582" s="150">
        <v>9</v>
      </c>
      <c r="D582" s="150">
        <v>17</v>
      </c>
      <c r="E582" s="153" t="s">
        <v>2</v>
      </c>
      <c r="F582" s="156" t="s">
        <v>38</v>
      </c>
      <c r="G582" s="156" t="s">
        <v>495</v>
      </c>
      <c r="H582" s="138" t="str">
        <f>IF(OR(G582="中止",G582="取消"),"998",IF(ISNA(MATCH($E582,施設情報!$B$2:$B$96,0)),"999",INDEX(施設情報!$C$2:$C$96,MATCH($E582,施設情報!$B$2:$B$96,0))))</f>
        <v>008</v>
      </c>
      <c r="I582" s="139">
        <f>B582</f>
        <v>46072</v>
      </c>
      <c r="J582" s="137" t="str">
        <f>H582&amp;"-"&amp;I582</f>
        <v>008-46072</v>
      </c>
      <c r="K582" s="137">
        <f>C582/24</f>
        <v>0.375</v>
      </c>
      <c r="L582" s="137">
        <f>D582/24</f>
        <v>0.70833333333333337</v>
      </c>
      <c r="M582" s="137">
        <f>IF(AND(M$3&gt;=$K582,M$3&lt;$L582),100*$AM582,0)</f>
        <v>0</v>
      </c>
      <c r="N582" s="137">
        <f>IF(AND(N$3&gt;=$K582,N$3&lt;$L582),100*$AM582,0)</f>
        <v>0</v>
      </c>
      <c r="O582" s="137">
        <f>IF(AND(O$3&gt;=$K582,O$3&lt;$L582),100*$AM582,0)</f>
        <v>0</v>
      </c>
      <c r="P582" s="137">
        <f>IF(AND(P$3&gt;=$K582,P$3&lt;$L582),100*$AM582,0)</f>
        <v>0</v>
      </c>
      <c r="Q582" s="137">
        <f>IF(AND(Q$3&gt;=$K582,Q$3&lt;$L582),100*$AM582,0)</f>
        <v>0</v>
      </c>
      <c r="R582" s="137">
        <f>IF(AND(R$3&gt;=$K582,R$3&lt;$L582),100*$AM582,0)</f>
        <v>0</v>
      </c>
      <c r="S582" s="137">
        <f>IF(AND(S$3&gt;=$K582,S$3&lt;$L582),100*$AM582,0)</f>
        <v>0</v>
      </c>
      <c r="T582" s="137">
        <f>IF(AND(T$3&gt;=$K582,T$3&lt;$L582),100*$AM582,0)</f>
        <v>0</v>
      </c>
      <c r="U582" s="137">
        <f>IF(AND(U$3&gt;=$K582,U$3&lt;$L582),100*$AM582,0)</f>
        <v>0</v>
      </c>
      <c r="V582" s="137">
        <f>IF(AND(V$3&gt;=$K582,V$3&lt;$L582),100*$AM582,0)</f>
        <v>100</v>
      </c>
      <c r="W582" s="137">
        <f>IF(AND(W$3&gt;=$K582,W$3&lt;$L582),100*$AM582,0)</f>
        <v>100</v>
      </c>
      <c r="X582" s="137">
        <f>IF(AND(X$3&gt;=$K582,X$3&lt;$L582),100*$AM582,0)</f>
        <v>100</v>
      </c>
      <c r="Y582" s="137">
        <f>IF(AND(Y$3&gt;=$K582,Y$3&lt;$L582),100*$AM582,0)</f>
        <v>100</v>
      </c>
      <c r="Z582" s="137">
        <f>IF(AND(Z$3&gt;=$K582,Z$3&lt;$L582),100*$AM582,0)</f>
        <v>100</v>
      </c>
      <c r="AA582" s="137">
        <f>IF(AND(AA$3&gt;=$K582,AA$3&lt;$L582),100*$AM582,0)</f>
        <v>100</v>
      </c>
      <c r="AB582" s="137">
        <f>IF(AND(AB$3&gt;=$K582,AB$3&lt;$L582),100*$AM582,0)</f>
        <v>100</v>
      </c>
      <c r="AC582" s="137">
        <f>IF(AND(AC$3&gt;=$K582,AC$3&lt;$L582),100*$AM582,0)</f>
        <v>100</v>
      </c>
      <c r="AD582" s="137">
        <f>IF(AND(AD$3&gt;=$K582,AD$3&lt;$L582),100*$AM582,0)</f>
        <v>0</v>
      </c>
      <c r="AE582" s="137">
        <f>IF(AND(AE$3&gt;=$K582,AE$3&lt;$L582),100*$AM582,0)</f>
        <v>0</v>
      </c>
      <c r="AF582" s="137">
        <f>IF(AND(AF$3&gt;=$K582,AF$3&lt;$L582),100*$AM582,0)</f>
        <v>0</v>
      </c>
      <c r="AG582" s="137">
        <f>IF(AND(AG$3&gt;=$K582,AG$3&lt;$L582),100*$AM582,0)</f>
        <v>0</v>
      </c>
      <c r="AH582" s="137">
        <f>IF(AND(AH$3&gt;=$K582,AH$3&lt;$L582),100*$AM582,0)</f>
        <v>0</v>
      </c>
      <c r="AI582" s="137">
        <f>IF(AND(AI$3&gt;=$K582,AI$3&lt;$L582),100*$AM582,0)</f>
        <v>0</v>
      </c>
      <c r="AJ582" s="137">
        <f>IF(AND(AJ$3&gt;=$K582,AJ$3&lt;$L582),100*$AM582,0)</f>
        <v>0</v>
      </c>
      <c r="AK582" s="136">
        <f ca="1">IF(AND(AND($AK$3&lt;=B582,B582&lt;=$AK$1),B582&lt;&gt;""),1,0)</f>
        <v>1</v>
      </c>
      <c r="AL582" s="136">
        <f t="shared" si="10"/>
        <v>1</v>
      </c>
      <c r="AM582" s="136">
        <v>1</v>
      </c>
    </row>
    <row r="583" spans="1:39" ht="37.5">
      <c r="A583" s="148">
        <v>1106</v>
      </c>
      <c r="B583" s="149">
        <v>46072</v>
      </c>
      <c r="C583" s="150">
        <v>9</v>
      </c>
      <c r="D583" s="150">
        <v>17</v>
      </c>
      <c r="E583" s="153" t="s">
        <v>91</v>
      </c>
      <c r="F583" s="156" t="s">
        <v>494</v>
      </c>
      <c r="G583" s="156" t="s">
        <v>495</v>
      </c>
      <c r="H583" s="138" t="str">
        <f>IF(OR(G583="中止",G583="取消"),"998",IF(ISNA(MATCH($E583,施設情報!$B$2:$B$96,0)),"999",INDEX(施設情報!$C$2:$C$96,MATCH($E583,施設情報!$B$2:$B$96,0))))</f>
        <v>018</v>
      </c>
      <c r="I583" s="139">
        <f>B583</f>
        <v>46072</v>
      </c>
      <c r="J583" s="137" t="str">
        <f>H583&amp;"-"&amp;I583</f>
        <v>018-46072</v>
      </c>
      <c r="K583" s="137">
        <f>C583/24</f>
        <v>0.375</v>
      </c>
      <c r="L583" s="137">
        <f>D583/24</f>
        <v>0.70833333333333337</v>
      </c>
      <c r="M583" s="137">
        <f>IF(AND(M$3&gt;=$K583,M$3&lt;$L583),100*$AM583,0)</f>
        <v>0</v>
      </c>
      <c r="N583" s="137">
        <f>IF(AND(N$3&gt;=$K583,N$3&lt;$L583),100*$AM583,0)</f>
        <v>0</v>
      </c>
      <c r="O583" s="137">
        <f>IF(AND(O$3&gt;=$K583,O$3&lt;$L583),100*$AM583,0)</f>
        <v>0</v>
      </c>
      <c r="P583" s="137">
        <f>IF(AND(P$3&gt;=$K583,P$3&lt;$L583),100*$AM583,0)</f>
        <v>0</v>
      </c>
      <c r="Q583" s="137">
        <f>IF(AND(Q$3&gt;=$K583,Q$3&lt;$L583),100*$AM583,0)</f>
        <v>0</v>
      </c>
      <c r="R583" s="137">
        <f>IF(AND(R$3&gt;=$K583,R$3&lt;$L583),100*$AM583,0)</f>
        <v>0</v>
      </c>
      <c r="S583" s="137">
        <f>IF(AND(S$3&gt;=$K583,S$3&lt;$L583),100*$AM583,0)</f>
        <v>0</v>
      </c>
      <c r="T583" s="137">
        <f>IF(AND(T$3&gt;=$K583,T$3&lt;$L583),100*$AM583,0)</f>
        <v>0</v>
      </c>
      <c r="U583" s="137">
        <f>IF(AND(U$3&gt;=$K583,U$3&lt;$L583),100*$AM583,0)</f>
        <v>0</v>
      </c>
      <c r="V583" s="137">
        <f>IF(AND(V$3&gt;=$K583,V$3&lt;$L583),100*$AM583,0)</f>
        <v>100</v>
      </c>
      <c r="W583" s="137">
        <f>IF(AND(W$3&gt;=$K583,W$3&lt;$L583),100*$AM583,0)</f>
        <v>100</v>
      </c>
      <c r="X583" s="137">
        <f>IF(AND(X$3&gt;=$K583,X$3&lt;$L583),100*$AM583,0)</f>
        <v>100</v>
      </c>
      <c r="Y583" s="137">
        <f>IF(AND(Y$3&gt;=$K583,Y$3&lt;$L583),100*$AM583,0)</f>
        <v>100</v>
      </c>
      <c r="Z583" s="137">
        <f>IF(AND(Z$3&gt;=$K583,Z$3&lt;$L583),100*$AM583,0)</f>
        <v>100</v>
      </c>
      <c r="AA583" s="137">
        <f>IF(AND(AA$3&gt;=$K583,AA$3&lt;$L583),100*$AM583,0)</f>
        <v>100</v>
      </c>
      <c r="AB583" s="137">
        <f>IF(AND(AB$3&gt;=$K583,AB$3&lt;$L583),100*$AM583,0)</f>
        <v>100</v>
      </c>
      <c r="AC583" s="137">
        <f>IF(AND(AC$3&gt;=$K583,AC$3&lt;$L583),100*$AM583,0)</f>
        <v>100</v>
      </c>
      <c r="AD583" s="137">
        <f>IF(AND(AD$3&gt;=$K583,AD$3&lt;$L583),100*$AM583,0)</f>
        <v>0</v>
      </c>
      <c r="AE583" s="137">
        <f>IF(AND(AE$3&gt;=$K583,AE$3&lt;$L583),100*$AM583,0)</f>
        <v>0</v>
      </c>
      <c r="AF583" s="137">
        <f>IF(AND(AF$3&gt;=$K583,AF$3&lt;$L583),100*$AM583,0)</f>
        <v>0</v>
      </c>
      <c r="AG583" s="137">
        <f>IF(AND(AG$3&gt;=$K583,AG$3&lt;$L583),100*$AM583,0)</f>
        <v>0</v>
      </c>
      <c r="AH583" s="137">
        <f>IF(AND(AH$3&gt;=$K583,AH$3&lt;$L583),100*$AM583,0)</f>
        <v>0</v>
      </c>
      <c r="AI583" s="137">
        <f>IF(AND(AI$3&gt;=$K583,AI$3&lt;$L583),100*$AM583,0)</f>
        <v>0</v>
      </c>
      <c r="AJ583" s="137">
        <f>IF(AND(AJ$3&gt;=$K583,AJ$3&lt;$L583),100*$AM583,0)</f>
        <v>0</v>
      </c>
      <c r="AK583" s="136">
        <f ca="1">IF(AND(AND($AK$3&lt;=B583,B583&lt;=$AK$1),B583&lt;&gt;""),1,0)</f>
        <v>1</v>
      </c>
      <c r="AL583" s="136">
        <f t="shared" si="10"/>
        <v>1</v>
      </c>
      <c r="AM583" s="136">
        <v>1</v>
      </c>
    </row>
    <row r="584" spans="1:39" ht="93.75">
      <c r="A584" s="148">
        <v>1110</v>
      </c>
      <c r="B584" s="149">
        <v>46072</v>
      </c>
      <c r="C584" s="150">
        <v>9</v>
      </c>
      <c r="D584" s="150">
        <v>17</v>
      </c>
      <c r="E584" s="2" t="s">
        <v>42</v>
      </c>
      <c r="F584" s="156" t="s">
        <v>38</v>
      </c>
      <c r="G584" s="156" t="s">
        <v>495</v>
      </c>
      <c r="H584" s="138" t="str">
        <f>IF(OR(G584="中止",G584="取消"),"998",IF(ISNA(MATCH($E584,施設情報!$B$2:$B$96,0)),"999",INDEX(施設情報!$C$2:$C$96,MATCH($E584,施設情報!$B$2:$B$96,0))))</f>
        <v>005</v>
      </c>
      <c r="I584" s="139">
        <f>B584</f>
        <v>46072</v>
      </c>
      <c r="J584" s="137" t="str">
        <f>H584&amp;"-"&amp;I584</f>
        <v>005-46072</v>
      </c>
      <c r="K584" s="137">
        <f>C584/24</f>
        <v>0.375</v>
      </c>
      <c r="L584" s="137">
        <f>D584/24</f>
        <v>0.70833333333333337</v>
      </c>
      <c r="M584" s="137">
        <f>IF(AND(M$3&gt;=$K584,M$3&lt;$L584),100*$AM584,0)</f>
        <v>0</v>
      </c>
      <c r="N584" s="137">
        <f>IF(AND(N$3&gt;=$K584,N$3&lt;$L584),100*$AM584,0)</f>
        <v>0</v>
      </c>
      <c r="O584" s="137">
        <f>IF(AND(O$3&gt;=$K584,O$3&lt;$L584),100*$AM584,0)</f>
        <v>0</v>
      </c>
      <c r="P584" s="137">
        <f>IF(AND(P$3&gt;=$K584,P$3&lt;$L584),100*$AM584,0)</f>
        <v>0</v>
      </c>
      <c r="Q584" s="137">
        <f>IF(AND(Q$3&gt;=$K584,Q$3&lt;$L584),100*$AM584,0)</f>
        <v>0</v>
      </c>
      <c r="R584" s="137">
        <f>IF(AND(R$3&gt;=$K584,R$3&lt;$L584),100*$AM584,0)</f>
        <v>0</v>
      </c>
      <c r="S584" s="137">
        <f>IF(AND(S$3&gt;=$K584,S$3&lt;$L584),100*$AM584,0)</f>
        <v>0</v>
      </c>
      <c r="T584" s="137">
        <f>IF(AND(T$3&gt;=$K584,T$3&lt;$L584),100*$AM584,0)</f>
        <v>0</v>
      </c>
      <c r="U584" s="137">
        <f>IF(AND(U$3&gt;=$K584,U$3&lt;$L584),100*$AM584,0)</f>
        <v>0</v>
      </c>
      <c r="V584" s="137">
        <f>IF(AND(V$3&gt;=$K584,V$3&lt;$L584),100*$AM584,0)</f>
        <v>100</v>
      </c>
      <c r="W584" s="137">
        <f>IF(AND(W$3&gt;=$K584,W$3&lt;$L584),100*$AM584,0)</f>
        <v>100</v>
      </c>
      <c r="X584" s="137">
        <f>IF(AND(X$3&gt;=$K584,X$3&lt;$L584),100*$AM584,0)</f>
        <v>100</v>
      </c>
      <c r="Y584" s="137">
        <f>IF(AND(Y$3&gt;=$K584,Y$3&lt;$L584),100*$AM584,0)</f>
        <v>100</v>
      </c>
      <c r="Z584" s="137">
        <f>IF(AND(Z$3&gt;=$K584,Z$3&lt;$L584),100*$AM584,0)</f>
        <v>100</v>
      </c>
      <c r="AA584" s="137">
        <f>IF(AND(AA$3&gt;=$K584,AA$3&lt;$L584),100*$AM584,0)</f>
        <v>100</v>
      </c>
      <c r="AB584" s="137">
        <f>IF(AND(AB$3&gt;=$K584,AB$3&lt;$L584),100*$AM584,0)</f>
        <v>100</v>
      </c>
      <c r="AC584" s="137">
        <f>IF(AND(AC$3&gt;=$K584,AC$3&lt;$L584),100*$AM584,0)</f>
        <v>100</v>
      </c>
      <c r="AD584" s="137">
        <f>IF(AND(AD$3&gt;=$K584,AD$3&lt;$L584),100*$AM584,0)</f>
        <v>0</v>
      </c>
      <c r="AE584" s="137">
        <f>IF(AND(AE$3&gt;=$K584,AE$3&lt;$L584),100*$AM584,0)</f>
        <v>0</v>
      </c>
      <c r="AF584" s="137">
        <f>IF(AND(AF$3&gt;=$K584,AF$3&lt;$L584),100*$AM584,0)</f>
        <v>0</v>
      </c>
      <c r="AG584" s="137">
        <f>IF(AND(AG$3&gt;=$K584,AG$3&lt;$L584),100*$AM584,0)</f>
        <v>0</v>
      </c>
      <c r="AH584" s="137">
        <f>IF(AND(AH$3&gt;=$K584,AH$3&lt;$L584),100*$AM584,0)</f>
        <v>0</v>
      </c>
      <c r="AI584" s="137">
        <f>IF(AND(AI$3&gt;=$K584,AI$3&lt;$L584),100*$AM584,0)</f>
        <v>0</v>
      </c>
      <c r="AJ584" s="137">
        <f>IF(AND(AJ$3&gt;=$K584,AJ$3&lt;$L584),100*$AM584,0)</f>
        <v>0</v>
      </c>
      <c r="AK584" s="136">
        <f ca="1">IF(AND(AND($AK$3&lt;=B584,B584&lt;=$AK$1),B584&lt;&gt;""),1,0)</f>
        <v>1</v>
      </c>
      <c r="AL584" s="136">
        <f t="shared" si="10"/>
        <v>1</v>
      </c>
      <c r="AM584" s="136">
        <v>1</v>
      </c>
    </row>
    <row r="585" spans="1:39" ht="56.25">
      <c r="A585" s="148">
        <v>345</v>
      </c>
      <c r="B585" s="152">
        <v>46073</v>
      </c>
      <c r="C585" s="154">
        <v>9</v>
      </c>
      <c r="D585" s="154">
        <v>17</v>
      </c>
      <c r="E585" s="153" t="s">
        <v>53</v>
      </c>
      <c r="F585" s="207" t="s">
        <v>96</v>
      </c>
      <c r="G585" s="207" t="s">
        <v>1</v>
      </c>
      <c r="H585" s="138" t="str">
        <f>IF(OR(G585="中止",G585="取消"),"998",IF(ISNA(MATCH($E585,施設情報!$B$2:$B$96,0)),"999",INDEX(施設情報!$C$2:$C$96,MATCH($E585,施設情報!$B$2:$B$96,0))))</f>
        <v>024</v>
      </c>
      <c r="I585" s="139">
        <f>B585</f>
        <v>46073</v>
      </c>
      <c r="J585" s="137" t="str">
        <f>H585&amp;"-"&amp;I585</f>
        <v>024-46073</v>
      </c>
      <c r="K585" s="137">
        <f>C585/24</f>
        <v>0.375</v>
      </c>
      <c r="L585" s="137">
        <f>D585/24</f>
        <v>0.70833333333333337</v>
      </c>
      <c r="M585" s="137">
        <f>IF(AND(M$3&gt;=$K585,M$3&lt;$L585),100*$AM585,0)</f>
        <v>0</v>
      </c>
      <c r="N585" s="137">
        <f>IF(AND(N$3&gt;=$K585,N$3&lt;$L585),100*$AM585,0)</f>
        <v>0</v>
      </c>
      <c r="O585" s="137">
        <f>IF(AND(O$3&gt;=$K585,O$3&lt;$L585),100*$AM585,0)</f>
        <v>0</v>
      </c>
      <c r="P585" s="137">
        <f>IF(AND(P$3&gt;=$K585,P$3&lt;$L585),100*$AM585,0)</f>
        <v>0</v>
      </c>
      <c r="Q585" s="137">
        <f>IF(AND(Q$3&gt;=$K585,Q$3&lt;$L585),100*$AM585,0)</f>
        <v>0</v>
      </c>
      <c r="R585" s="137">
        <f>IF(AND(R$3&gt;=$K585,R$3&lt;$L585),100*$AM585,0)</f>
        <v>0</v>
      </c>
      <c r="S585" s="137">
        <f>IF(AND(S$3&gt;=$K585,S$3&lt;$L585),100*$AM585,0)</f>
        <v>0</v>
      </c>
      <c r="T585" s="137">
        <f>IF(AND(T$3&gt;=$K585,T$3&lt;$L585),100*$AM585,0)</f>
        <v>0</v>
      </c>
      <c r="U585" s="137">
        <f>IF(AND(U$3&gt;=$K585,U$3&lt;$L585),100*$AM585,0)</f>
        <v>0</v>
      </c>
      <c r="V585" s="137">
        <f>IF(AND(V$3&gt;=$K585,V$3&lt;$L585),100*$AM585,0)</f>
        <v>100</v>
      </c>
      <c r="W585" s="137">
        <f>IF(AND(W$3&gt;=$K585,W$3&lt;$L585),100*$AM585,0)</f>
        <v>100</v>
      </c>
      <c r="X585" s="137">
        <f>IF(AND(X$3&gt;=$K585,X$3&lt;$L585),100*$AM585,0)</f>
        <v>100</v>
      </c>
      <c r="Y585" s="137">
        <f>IF(AND(Y$3&gt;=$K585,Y$3&lt;$L585),100*$AM585,0)</f>
        <v>100</v>
      </c>
      <c r="Z585" s="137">
        <f>IF(AND(Z$3&gt;=$K585,Z$3&lt;$L585),100*$AM585,0)</f>
        <v>100</v>
      </c>
      <c r="AA585" s="137">
        <f>IF(AND(AA$3&gt;=$K585,AA$3&lt;$L585),100*$AM585,0)</f>
        <v>100</v>
      </c>
      <c r="AB585" s="137">
        <f>IF(AND(AB$3&gt;=$K585,AB$3&lt;$L585),100*$AM585,0)</f>
        <v>100</v>
      </c>
      <c r="AC585" s="137">
        <f>IF(AND(AC$3&gt;=$K585,AC$3&lt;$L585),100*$AM585,0)</f>
        <v>100</v>
      </c>
      <c r="AD585" s="137">
        <f>IF(AND(AD$3&gt;=$K585,AD$3&lt;$L585),100*$AM585,0)</f>
        <v>0</v>
      </c>
      <c r="AE585" s="137">
        <f>IF(AND(AE$3&gt;=$K585,AE$3&lt;$L585),100*$AM585,0)</f>
        <v>0</v>
      </c>
      <c r="AF585" s="137">
        <f>IF(AND(AF$3&gt;=$K585,AF$3&lt;$L585),100*$AM585,0)</f>
        <v>0</v>
      </c>
      <c r="AG585" s="137">
        <f>IF(AND(AG$3&gt;=$K585,AG$3&lt;$L585),100*$AM585,0)</f>
        <v>0</v>
      </c>
      <c r="AH585" s="137">
        <f>IF(AND(AH$3&gt;=$K585,AH$3&lt;$L585),100*$AM585,0)</f>
        <v>0</v>
      </c>
      <c r="AI585" s="137">
        <f>IF(AND(AI$3&gt;=$K585,AI$3&lt;$L585),100*$AM585,0)</f>
        <v>0</v>
      </c>
      <c r="AJ585" s="137">
        <f>IF(AND(AJ$3&gt;=$K585,AJ$3&lt;$L585),100*$AM585,0)</f>
        <v>0</v>
      </c>
      <c r="AK585" s="136">
        <f ca="1">IF(AND(AND($AK$3&lt;=B585,B585&lt;=$AK$1),B585&lt;&gt;""),1,0)</f>
        <v>1</v>
      </c>
      <c r="AL585" s="136">
        <f t="shared" si="10"/>
        <v>1</v>
      </c>
      <c r="AM585" s="136">
        <v>1</v>
      </c>
    </row>
    <row r="586" spans="1:39" ht="37.5">
      <c r="A586" s="148">
        <v>887</v>
      </c>
      <c r="B586" s="149">
        <v>46073</v>
      </c>
      <c r="C586" s="150">
        <v>9</v>
      </c>
      <c r="D586" s="150">
        <v>17</v>
      </c>
      <c r="E586" s="153" t="s">
        <v>40</v>
      </c>
      <c r="F586" s="156" t="s">
        <v>38</v>
      </c>
      <c r="G586" s="156" t="s">
        <v>493</v>
      </c>
      <c r="H586" s="138" t="str">
        <f>IF(OR(G586="中止",G586="取消"),"998",IF(ISNA(MATCH($E586,施設情報!$B$2:$B$96,0)),"999",INDEX(施設情報!$C$2:$C$96,MATCH($E586,施設情報!$B$2:$B$96,0))))</f>
        <v>998</v>
      </c>
      <c r="I586" s="139">
        <f>B586</f>
        <v>46073</v>
      </c>
      <c r="J586" s="137" t="str">
        <f>H586&amp;"-"&amp;I586</f>
        <v>998-46073</v>
      </c>
      <c r="K586" s="137">
        <f>C586/24</f>
        <v>0.375</v>
      </c>
      <c r="L586" s="137">
        <f>D586/24</f>
        <v>0.70833333333333337</v>
      </c>
      <c r="M586" s="137">
        <f>IF(AND(M$3&gt;=$K586,M$3&lt;$L586),100*$AM586,0)</f>
        <v>0</v>
      </c>
      <c r="N586" s="137">
        <f>IF(AND(N$3&gt;=$K586,N$3&lt;$L586),100*$AM586,0)</f>
        <v>0</v>
      </c>
      <c r="O586" s="137">
        <f>IF(AND(O$3&gt;=$K586,O$3&lt;$L586),100*$AM586,0)</f>
        <v>0</v>
      </c>
      <c r="P586" s="137">
        <f>IF(AND(P$3&gt;=$K586,P$3&lt;$L586),100*$AM586,0)</f>
        <v>0</v>
      </c>
      <c r="Q586" s="137">
        <f>IF(AND(Q$3&gt;=$K586,Q$3&lt;$L586),100*$AM586,0)</f>
        <v>0</v>
      </c>
      <c r="R586" s="137">
        <f>IF(AND(R$3&gt;=$K586,R$3&lt;$L586),100*$AM586,0)</f>
        <v>0</v>
      </c>
      <c r="S586" s="137">
        <f>IF(AND(S$3&gt;=$K586,S$3&lt;$L586),100*$AM586,0)</f>
        <v>0</v>
      </c>
      <c r="T586" s="137">
        <f>IF(AND(T$3&gt;=$K586,T$3&lt;$L586),100*$AM586,0)</f>
        <v>0</v>
      </c>
      <c r="U586" s="137">
        <f>IF(AND(U$3&gt;=$K586,U$3&lt;$L586),100*$AM586,0)</f>
        <v>0</v>
      </c>
      <c r="V586" s="137">
        <f>IF(AND(V$3&gt;=$K586,V$3&lt;$L586),100*$AM586,0)</f>
        <v>100</v>
      </c>
      <c r="W586" s="137">
        <f>IF(AND(W$3&gt;=$K586,W$3&lt;$L586),100*$AM586,0)</f>
        <v>100</v>
      </c>
      <c r="X586" s="137">
        <f>IF(AND(X$3&gt;=$K586,X$3&lt;$L586),100*$AM586,0)</f>
        <v>100</v>
      </c>
      <c r="Y586" s="137">
        <f>IF(AND(Y$3&gt;=$K586,Y$3&lt;$L586),100*$AM586,0)</f>
        <v>100</v>
      </c>
      <c r="Z586" s="137">
        <f>IF(AND(Z$3&gt;=$K586,Z$3&lt;$L586),100*$AM586,0)</f>
        <v>100</v>
      </c>
      <c r="AA586" s="137">
        <f>IF(AND(AA$3&gt;=$K586,AA$3&lt;$L586),100*$AM586,0)</f>
        <v>100</v>
      </c>
      <c r="AB586" s="137">
        <f>IF(AND(AB$3&gt;=$K586,AB$3&lt;$L586),100*$AM586,0)</f>
        <v>100</v>
      </c>
      <c r="AC586" s="137">
        <f>IF(AND(AC$3&gt;=$K586,AC$3&lt;$L586),100*$AM586,0)</f>
        <v>100</v>
      </c>
      <c r="AD586" s="137">
        <f>IF(AND(AD$3&gt;=$K586,AD$3&lt;$L586),100*$AM586,0)</f>
        <v>0</v>
      </c>
      <c r="AE586" s="137">
        <f>IF(AND(AE$3&gt;=$K586,AE$3&lt;$L586),100*$AM586,0)</f>
        <v>0</v>
      </c>
      <c r="AF586" s="137">
        <f>IF(AND(AF$3&gt;=$K586,AF$3&lt;$L586),100*$AM586,0)</f>
        <v>0</v>
      </c>
      <c r="AG586" s="137">
        <f>IF(AND(AG$3&gt;=$K586,AG$3&lt;$L586),100*$AM586,0)</f>
        <v>0</v>
      </c>
      <c r="AH586" s="137">
        <f>IF(AND(AH$3&gt;=$K586,AH$3&lt;$L586),100*$AM586,0)</f>
        <v>0</v>
      </c>
      <c r="AI586" s="137">
        <f>IF(AND(AI$3&gt;=$K586,AI$3&lt;$L586),100*$AM586,0)</f>
        <v>0</v>
      </c>
      <c r="AJ586" s="137">
        <f>IF(AND(AJ$3&gt;=$K586,AJ$3&lt;$L586),100*$AM586,0)</f>
        <v>0</v>
      </c>
      <c r="AK586" s="136">
        <f ca="1">IF(AND(AND($AK$3&lt;=B586,B586&lt;=$AK$1),B586&lt;&gt;""),1,0)</f>
        <v>1</v>
      </c>
      <c r="AL586" s="136">
        <f t="shared" si="10"/>
        <v>1</v>
      </c>
      <c r="AM586" s="136">
        <v>1</v>
      </c>
    </row>
    <row r="587" spans="1:39" ht="75">
      <c r="A587" s="148">
        <v>888</v>
      </c>
      <c r="B587" s="149">
        <v>46073</v>
      </c>
      <c r="C587" s="150">
        <v>9</v>
      </c>
      <c r="D587" s="150">
        <v>17</v>
      </c>
      <c r="E587" s="153" t="s">
        <v>41</v>
      </c>
      <c r="F587" s="156" t="s">
        <v>38</v>
      </c>
      <c r="G587" s="156" t="s">
        <v>493</v>
      </c>
      <c r="H587" s="138" t="str">
        <f>IF(OR(G587="中止",G587="取消"),"998",IF(ISNA(MATCH($E587,施設情報!$B$2:$B$96,0)),"999",INDEX(施設情報!$C$2:$C$96,MATCH($E587,施設情報!$B$2:$B$96,0))))</f>
        <v>998</v>
      </c>
      <c r="I587" s="139">
        <f>B587</f>
        <v>46073</v>
      </c>
      <c r="J587" s="137" t="str">
        <f>H587&amp;"-"&amp;I587</f>
        <v>998-46073</v>
      </c>
      <c r="K587" s="137">
        <f>C587/24</f>
        <v>0.375</v>
      </c>
      <c r="L587" s="137">
        <f>D587/24</f>
        <v>0.70833333333333337</v>
      </c>
      <c r="M587" s="137">
        <f>IF(AND(M$3&gt;=$K587,M$3&lt;$L587),100*$AM587,0)</f>
        <v>0</v>
      </c>
      <c r="N587" s="137">
        <f>IF(AND(N$3&gt;=$K587,N$3&lt;$L587),100*$AM587,0)</f>
        <v>0</v>
      </c>
      <c r="O587" s="137">
        <f>IF(AND(O$3&gt;=$K587,O$3&lt;$L587),100*$AM587,0)</f>
        <v>0</v>
      </c>
      <c r="P587" s="137">
        <f>IF(AND(P$3&gt;=$K587,P$3&lt;$L587),100*$AM587,0)</f>
        <v>0</v>
      </c>
      <c r="Q587" s="137">
        <f>IF(AND(Q$3&gt;=$K587,Q$3&lt;$L587),100*$AM587,0)</f>
        <v>0</v>
      </c>
      <c r="R587" s="137">
        <f>IF(AND(R$3&gt;=$K587,R$3&lt;$L587),100*$AM587,0)</f>
        <v>0</v>
      </c>
      <c r="S587" s="137">
        <f>IF(AND(S$3&gt;=$K587,S$3&lt;$L587),100*$AM587,0)</f>
        <v>0</v>
      </c>
      <c r="T587" s="137">
        <f>IF(AND(T$3&gt;=$K587,T$3&lt;$L587),100*$AM587,0)</f>
        <v>0</v>
      </c>
      <c r="U587" s="137">
        <f>IF(AND(U$3&gt;=$K587,U$3&lt;$L587),100*$AM587,0)</f>
        <v>0</v>
      </c>
      <c r="V587" s="137">
        <f>IF(AND(V$3&gt;=$K587,V$3&lt;$L587),100*$AM587,0)</f>
        <v>100</v>
      </c>
      <c r="W587" s="137">
        <f>IF(AND(W$3&gt;=$K587,W$3&lt;$L587),100*$AM587,0)</f>
        <v>100</v>
      </c>
      <c r="X587" s="137">
        <f>IF(AND(X$3&gt;=$K587,X$3&lt;$L587),100*$AM587,0)</f>
        <v>100</v>
      </c>
      <c r="Y587" s="137">
        <f>IF(AND(Y$3&gt;=$K587,Y$3&lt;$L587),100*$AM587,0)</f>
        <v>100</v>
      </c>
      <c r="Z587" s="137">
        <f>IF(AND(Z$3&gt;=$K587,Z$3&lt;$L587),100*$AM587,0)</f>
        <v>100</v>
      </c>
      <c r="AA587" s="137">
        <f>IF(AND(AA$3&gt;=$K587,AA$3&lt;$L587),100*$AM587,0)</f>
        <v>100</v>
      </c>
      <c r="AB587" s="137">
        <f>IF(AND(AB$3&gt;=$K587,AB$3&lt;$L587),100*$AM587,0)</f>
        <v>100</v>
      </c>
      <c r="AC587" s="137">
        <f>IF(AND(AC$3&gt;=$K587,AC$3&lt;$L587),100*$AM587,0)</f>
        <v>100</v>
      </c>
      <c r="AD587" s="137">
        <f>IF(AND(AD$3&gt;=$K587,AD$3&lt;$L587),100*$AM587,0)</f>
        <v>0</v>
      </c>
      <c r="AE587" s="137">
        <f>IF(AND(AE$3&gt;=$K587,AE$3&lt;$L587),100*$AM587,0)</f>
        <v>0</v>
      </c>
      <c r="AF587" s="137">
        <f>IF(AND(AF$3&gt;=$K587,AF$3&lt;$L587),100*$AM587,0)</f>
        <v>0</v>
      </c>
      <c r="AG587" s="137">
        <f>IF(AND(AG$3&gt;=$K587,AG$3&lt;$L587),100*$AM587,0)</f>
        <v>0</v>
      </c>
      <c r="AH587" s="137">
        <f>IF(AND(AH$3&gt;=$K587,AH$3&lt;$L587),100*$AM587,0)</f>
        <v>0</v>
      </c>
      <c r="AI587" s="137">
        <f>IF(AND(AI$3&gt;=$K587,AI$3&lt;$L587),100*$AM587,0)</f>
        <v>0</v>
      </c>
      <c r="AJ587" s="137">
        <f>IF(AND(AJ$3&gt;=$K587,AJ$3&lt;$L587),100*$AM587,0)</f>
        <v>0</v>
      </c>
      <c r="AK587" s="136">
        <f ca="1">IF(AND(AND($AK$3&lt;=B587,B587&lt;=$AK$1),B587&lt;&gt;""),1,0)</f>
        <v>1</v>
      </c>
      <c r="AL587" s="136">
        <f t="shared" si="10"/>
        <v>1</v>
      </c>
      <c r="AM587" s="136">
        <v>1</v>
      </c>
    </row>
    <row r="588" spans="1:39" ht="93.75">
      <c r="A588" s="148">
        <v>889</v>
      </c>
      <c r="B588" s="149">
        <v>46073</v>
      </c>
      <c r="C588" s="150">
        <v>9</v>
      </c>
      <c r="D588" s="150">
        <v>17</v>
      </c>
      <c r="E588" s="153" t="s">
        <v>42</v>
      </c>
      <c r="F588" s="156" t="s">
        <v>38</v>
      </c>
      <c r="G588" s="156" t="s">
        <v>493</v>
      </c>
      <c r="H588" s="138" t="str">
        <f>IF(OR(G588="中止",G588="取消"),"998",IF(ISNA(MATCH($E588,施設情報!$B$2:$B$96,0)),"999",INDEX(施設情報!$C$2:$C$96,MATCH($E588,施設情報!$B$2:$B$96,0))))</f>
        <v>998</v>
      </c>
      <c r="I588" s="139">
        <f>B588</f>
        <v>46073</v>
      </c>
      <c r="J588" s="137" t="str">
        <f>H588&amp;"-"&amp;I588</f>
        <v>998-46073</v>
      </c>
      <c r="K588" s="137">
        <f>C588/24</f>
        <v>0.375</v>
      </c>
      <c r="L588" s="137">
        <f>D588/24</f>
        <v>0.70833333333333337</v>
      </c>
      <c r="M588" s="137">
        <f>IF(AND(M$3&gt;=$K588,M$3&lt;$L588),100*$AM588,0)</f>
        <v>0</v>
      </c>
      <c r="N588" s="137">
        <f>IF(AND(N$3&gt;=$K588,N$3&lt;$L588),100*$AM588,0)</f>
        <v>0</v>
      </c>
      <c r="O588" s="137">
        <f>IF(AND(O$3&gt;=$K588,O$3&lt;$L588),100*$AM588,0)</f>
        <v>0</v>
      </c>
      <c r="P588" s="137">
        <f>IF(AND(P$3&gt;=$K588,P$3&lt;$L588),100*$AM588,0)</f>
        <v>0</v>
      </c>
      <c r="Q588" s="137">
        <f>IF(AND(Q$3&gt;=$K588,Q$3&lt;$L588),100*$AM588,0)</f>
        <v>0</v>
      </c>
      <c r="R588" s="137">
        <f>IF(AND(R$3&gt;=$K588,R$3&lt;$L588),100*$AM588,0)</f>
        <v>0</v>
      </c>
      <c r="S588" s="137">
        <f>IF(AND(S$3&gt;=$K588,S$3&lt;$L588),100*$AM588,0)</f>
        <v>0</v>
      </c>
      <c r="T588" s="137">
        <f>IF(AND(T$3&gt;=$K588,T$3&lt;$L588),100*$AM588,0)</f>
        <v>0</v>
      </c>
      <c r="U588" s="137">
        <f>IF(AND(U$3&gt;=$K588,U$3&lt;$L588),100*$AM588,0)</f>
        <v>0</v>
      </c>
      <c r="V588" s="137">
        <f>IF(AND(V$3&gt;=$K588,V$3&lt;$L588),100*$AM588,0)</f>
        <v>100</v>
      </c>
      <c r="W588" s="137">
        <f>IF(AND(W$3&gt;=$K588,W$3&lt;$L588),100*$AM588,0)</f>
        <v>100</v>
      </c>
      <c r="X588" s="137">
        <f>IF(AND(X$3&gt;=$K588,X$3&lt;$L588),100*$AM588,0)</f>
        <v>100</v>
      </c>
      <c r="Y588" s="137">
        <f>IF(AND(Y$3&gt;=$K588,Y$3&lt;$L588),100*$AM588,0)</f>
        <v>100</v>
      </c>
      <c r="Z588" s="137">
        <f>IF(AND(Z$3&gt;=$K588,Z$3&lt;$L588),100*$AM588,0)</f>
        <v>100</v>
      </c>
      <c r="AA588" s="137">
        <f>IF(AND(AA$3&gt;=$K588,AA$3&lt;$L588),100*$AM588,0)</f>
        <v>100</v>
      </c>
      <c r="AB588" s="137">
        <f>IF(AND(AB$3&gt;=$K588,AB$3&lt;$L588),100*$AM588,0)</f>
        <v>100</v>
      </c>
      <c r="AC588" s="137">
        <f>IF(AND(AC$3&gt;=$K588,AC$3&lt;$L588),100*$AM588,0)</f>
        <v>100</v>
      </c>
      <c r="AD588" s="137">
        <f>IF(AND(AD$3&gt;=$K588,AD$3&lt;$L588),100*$AM588,0)</f>
        <v>0</v>
      </c>
      <c r="AE588" s="137">
        <f>IF(AND(AE$3&gt;=$K588,AE$3&lt;$L588),100*$AM588,0)</f>
        <v>0</v>
      </c>
      <c r="AF588" s="137">
        <f>IF(AND(AF$3&gt;=$K588,AF$3&lt;$L588),100*$AM588,0)</f>
        <v>0</v>
      </c>
      <c r="AG588" s="137">
        <f>IF(AND(AG$3&gt;=$K588,AG$3&lt;$L588),100*$AM588,0)</f>
        <v>0</v>
      </c>
      <c r="AH588" s="137">
        <f>IF(AND(AH$3&gt;=$K588,AH$3&lt;$L588),100*$AM588,0)</f>
        <v>0</v>
      </c>
      <c r="AI588" s="137">
        <f>IF(AND(AI$3&gt;=$K588,AI$3&lt;$L588),100*$AM588,0)</f>
        <v>0</v>
      </c>
      <c r="AJ588" s="137">
        <f>IF(AND(AJ$3&gt;=$K588,AJ$3&lt;$L588),100*$AM588,0)</f>
        <v>0</v>
      </c>
      <c r="AK588" s="136">
        <f ca="1">IF(AND(AND($AK$3&lt;=B588,B588&lt;=$AK$1),B588&lt;&gt;""),1,0)</f>
        <v>1</v>
      </c>
      <c r="AL588" s="136">
        <f t="shared" si="10"/>
        <v>1</v>
      </c>
      <c r="AM588" s="136">
        <v>1</v>
      </c>
    </row>
    <row r="589" spans="1:39" ht="75">
      <c r="A589" s="148">
        <v>890</v>
      </c>
      <c r="B589" s="149">
        <v>46073</v>
      </c>
      <c r="C589" s="150">
        <v>9</v>
      </c>
      <c r="D589" s="150">
        <v>17</v>
      </c>
      <c r="E589" s="153" t="s">
        <v>43</v>
      </c>
      <c r="F589" s="156" t="s">
        <v>38</v>
      </c>
      <c r="G589" s="156" t="s">
        <v>493</v>
      </c>
      <c r="H589" s="138" t="str">
        <f>IF(OR(G589="中止",G589="取消"),"998",IF(ISNA(MATCH($E589,施設情報!$B$2:$B$96,0)),"999",INDEX(施設情報!$C$2:$C$96,MATCH($E589,施設情報!$B$2:$B$96,0))))</f>
        <v>998</v>
      </c>
      <c r="I589" s="139">
        <f>B589</f>
        <v>46073</v>
      </c>
      <c r="J589" s="137" t="str">
        <f>H589&amp;"-"&amp;I589</f>
        <v>998-46073</v>
      </c>
      <c r="K589" s="137">
        <f>C589/24</f>
        <v>0.375</v>
      </c>
      <c r="L589" s="137">
        <f>D589/24</f>
        <v>0.70833333333333337</v>
      </c>
      <c r="M589" s="137">
        <f>IF(AND(M$3&gt;=$K589,M$3&lt;$L589),100*$AM589,0)</f>
        <v>0</v>
      </c>
      <c r="N589" s="137">
        <f>IF(AND(N$3&gt;=$K589,N$3&lt;$L589),100*$AM589,0)</f>
        <v>0</v>
      </c>
      <c r="O589" s="137">
        <f>IF(AND(O$3&gt;=$K589,O$3&lt;$L589),100*$AM589,0)</f>
        <v>0</v>
      </c>
      <c r="P589" s="137">
        <f>IF(AND(P$3&gt;=$K589,P$3&lt;$L589),100*$AM589,0)</f>
        <v>0</v>
      </c>
      <c r="Q589" s="137">
        <f>IF(AND(Q$3&gt;=$K589,Q$3&lt;$L589),100*$AM589,0)</f>
        <v>0</v>
      </c>
      <c r="R589" s="137">
        <f>IF(AND(R$3&gt;=$K589,R$3&lt;$L589),100*$AM589,0)</f>
        <v>0</v>
      </c>
      <c r="S589" s="137">
        <f>IF(AND(S$3&gt;=$K589,S$3&lt;$L589),100*$AM589,0)</f>
        <v>0</v>
      </c>
      <c r="T589" s="137">
        <f>IF(AND(T$3&gt;=$K589,T$3&lt;$L589),100*$AM589,0)</f>
        <v>0</v>
      </c>
      <c r="U589" s="137">
        <f>IF(AND(U$3&gt;=$K589,U$3&lt;$L589),100*$AM589,0)</f>
        <v>0</v>
      </c>
      <c r="V589" s="137">
        <f>IF(AND(V$3&gt;=$K589,V$3&lt;$L589),100*$AM589,0)</f>
        <v>100</v>
      </c>
      <c r="W589" s="137">
        <f>IF(AND(W$3&gt;=$K589,W$3&lt;$L589),100*$AM589,0)</f>
        <v>100</v>
      </c>
      <c r="X589" s="137">
        <f>IF(AND(X$3&gt;=$K589,X$3&lt;$L589),100*$AM589,0)</f>
        <v>100</v>
      </c>
      <c r="Y589" s="137">
        <f>IF(AND(Y$3&gt;=$K589,Y$3&lt;$L589),100*$AM589,0)</f>
        <v>100</v>
      </c>
      <c r="Z589" s="137">
        <f>IF(AND(Z$3&gt;=$K589,Z$3&lt;$L589),100*$AM589,0)</f>
        <v>100</v>
      </c>
      <c r="AA589" s="137">
        <f>IF(AND(AA$3&gt;=$K589,AA$3&lt;$L589),100*$AM589,0)</f>
        <v>100</v>
      </c>
      <c r="AB589" s="137">
        <f>IF(AND(AB$3&gt;=$K589,AB$3&lt;$L589),100*$AM589,0)</f>
        <v>100</v>
      </c>
      <c r="AC589" s="137">
        <f>IF(AND(AC$3&gt;=$K589,AC$3&lt;$L589),100*$AM589,0)</f>
        <v>100</v>
      </c>
      <c r="AD589" s="137">
        <f>IF(AND(AD$3&gt;=$K589,AD$3&lt;$L589),100*$AM589,0)</f>
        <v>0</v>
      </c>
      <c r="AE589" s="137">
        <f>IF(AND(AE$3&gt;=$K589,AE$3&lt;$L589),100*$AM589,0)</f>
        <v>0</v>
      </c>
      <c r="AF589" s="137">
        <f>IF(AND(AF$3&gt;=$K589,AF$3&lt;$L589),100*$AM589,0)</f>
        <v>0</v>
      </c>
      <c r="AG589" s="137">
        <f>IF(AND(AG$3&gt;=$K589,AG$3&lt;$L589),100*$AM589,0)</f>
        <v>0</v>
      </c>
      <c r="AH589" s="137">
        <f>IF(AND(AH$3&gt;=$K589,AH$3&lt;$L589),100*$AM589,0)</f>
        <v>0</v>
      </c>
      <c r="AI589" s="137">
        <f>IF(AND(AI$3&gt;=$K589,AI$3&lt;$L589),100*$AM589,0)</f>
        <v>0</v>
      </c>
      <c r="AJ589" s="137">
        <f>IF(AND(AJ$3&gt;=$K589,AJ$3&lt;$L589),100*$AM589,0)</f>
        <v>0</v>
      </c>
      <c r="AK589" s="136">
        <f ca="1">IF(AND(AND($AK$3&lt;=B589,B589&lt;=$AK$1),B589&lt;&gt;""),1,0)</f>
        <v>1</v>
      </c>
      <c r="AL589" s="136">
        <f t="shared" si="10"/>
        <v>1</v>
      </c>
      <c r="AM589" s="136">
        <v>1</v>
      </c>
    </row>
    <row r="590" spans="1:39" ht="37.5">
      <c r="A590" s="148">
        <v>891</v>
      </c>
      <c r="B590" s="149">
        <v>46073</v>
      </c>
      <c r="C590" s="150">
        <v>9</v>
      </c>
      <c r="D590" s="150">
        <v>17</v>
      </c>
      <c r="E590" s="153" t="s">
        <v>2</v>
      </c>
      <c r="F590" s="156" t="s">
        <v>38</v>
      </c>
      <c r="G590" s="156" t="s">
        <v>493</v>
      </c>
      <c r="H590" s="138" t="str">
        <f>IF(OR(G590="中止",G590="取消"),"998",IF(ISNA(MATCH($E590,施設情報!$B$2:$B$96,0)),"999",INDEX(施設情報!$C$2:$C$96,MATCH($E590,施設情報!$B$2:$B$96,0))))</f>
        <v>998</v>
      </c>
      <c r="I590" s="139">
        <f>B590</f>
        <v>46073</v>
      </c>
      <c r="J590" s="137" t="str">
        <f>H590&amp;"-"&amp;I590</f>
        <v>998-46073</v>
      </c>
      <c r="K590" s="137">
        <f>C590/24</f>
        <v>0.375</v>
      </c>
      <c r="L590" s="137">
        <f>D590/24</f>
        <v>0.70833333333333337</v>
      </c>
      <c r="M590" s="137">
        <f>IF(AND(M$3&gt;=$K590,M$3&lt;$L590),100*$AM590,0)</f>
        <v>0</v>
      </c>
      <c r="N590" s="137">
        <f>IF(AND(N$3&gt;=$K590,N$3&lt;$L590),100*$AM590,0)</f>
        <v>0</v>
      </c>
      <c r="O590" s="137">
        <f>IF(AND(O$3&gt;=$K590,O$3&lt;$L590),100*$AM590,0)</f>
        <v>0</v>
      </c>
      <c r="P590" s="137">
        <f>IF(AND(P$3&gt;=$K590,P$3&lt;$L590),100*$AM590,0)</f>
        <v>0</v>
      </c>
      <c r="Q590" s="137">
        <f>IF(AND(Q$3&gt;=$K590,Q$3&lt;$L590),100*$AM590,0)</f>
        <v>0</v>
      </c>
      <c r="R590" s="137">
        <f>IF(AND(R$3&gt;=$K590,R$3&lt;$L590),100*$AM590,0)</f>
        <v>0</v>
      </c>
      <c r="S590" s="137">
        <f>IF(AND(S$3&gt;=$K590,S$3&lt;$L590),100*$AM590,0)</f>
        <v>0</v>
      </c>
      <c r="T590" s="137">
        <f>IF(AND(T$3&gt;=$K590,T$3&lt;$L590),100*$AM590,0)</f>
        <v>0</v>
      </c>
      <c r="U590" s="137">
        <f>IF(AND(U$3&gt;=$K590,U$3&lt;$L590),100*$AM590,0)</f>
        <v>0</v>
      </c>
      <c r="V590" s="137">
        <f>IF(AND(V$3&gt;=$K590,V$3&lt;$L590),100*$AM590,0)</f>
        <v>100</v>
      </c>
      <c r="W590" s="137">
        <f>IF(AND(W$3&gt;=$K590,W$3&lt;$L590),100*$AM590,0)</f>
        <v>100</v>
      </c>
      <c r="X590" s="137">
        <f>IF(AND(X$3&gt;=$K590,X$3&lt;$L590),100*$AM590,0)</f>
        <v>100</v>
      </c>
      <c r="Y590" s="137">
        <f>IF(AND(Y$3&gt;=$K590,Y$3&lt;$L590),100*$AM590,0)</f>
        <v>100</v>
      </c>
      <c r="Z590" s="137">
        <f>IF(AND(Z$3&gt;=$K590,Z$3&lt;$L590),100*$AM590,0)</f>
        <v>100</v>
      </c>
      <c r="AA590" s="137">
        <f>IF(AND(AA$3&gt;=$K590,AA$3&lt;$L590),100*$AM590,0)</f>
        <v>100</v>
      </c>
      <c r="AB590" s="137">
        <f>IF(AND(AB$3&gt;=$K590,AB$3&lt;$L590),100*$AM590,0)</f>
        <v>100</v>
      </c>
      <c r="AC590" s="137">
        <f>IF(AND(AC$3&gt;=$K590,AC$3&lt;$L590),100*$AM590,0)</f>
        <v>100</v>
      </c>
      <c r="AD590" s="137">
        <f>IF(AND(AD$3&gt;=$K590,AD$3&lt;$L590),100*$AM590,0)</f>
        <v>0</v>
      </c>
      <c r="AE590" s="137">
        <f>IF(AND(AE$3&gt;=$K590,AE$3&lt;$L590),100*$AM590,0)</f>
        <v>0</v>
      </c>
      <c r="AF590" s="137">
        <f>IF(AND(AF$3&gt;=$K590,AF$3&lt;$L590),100*$AM590,0)</f>
        <v>0</v>
      </c>
      <c r="AG590" s="137">
        <f>IF(AND(AG$3&gt;=$K590,AG$3&lt;$L590),100*$AM590,0)</f>
        <v>0</v>
      </c>
      <c r="AH590" s="137">
        <f>IF(AND(AH$3&gt;=$K590,AH$3&lt;$L590),100*$AM590,0)</f>
        <v>0</v>
      </c>
      <c r="AI590" s="137">
        <f>IF(AND(AI$3&gt;=$K590,AI$3&lt;$L590),100*$AM590,0)</f>
        <v>0</v>
      </c>
      <c r="AJ590" s="137">
        <f>IF(AND(AJ$3&gt;=$K590,AJ$3&lt;$L590),100*$AM590,0)</f>
        <v>0</v>
      </c>
      <c r="AK590" s="136">
        <f ca="1">IF(AND(AND($AK$3&lt;=B590,B590&lt;=$AK$1),B590&lt;&gt;""),1,0)</f>
        <v>1</v>
      </c>
      <c r="AL590" s="136">
        <f t="shared" si="10"/>
        <v>1</v>
      </c>
      <c r="AM590" s="136">
        <v>1</v>
      </c>
    </row>
    <row r="591" spans="1:39" ht="37.5">
      <c r="A591" s="148">
        <v>1035</v>
      </c>
      <c r="B591" s="149">
        <v>46073</v>
      </c>
      <c r="C591" s="150">
        <v>9</v>
      </c>
      <c r="D591" s="150">
        <v>17</v>
      </c>
      <c r="E591" s="153" t="s">
        <v>91</v>
      </c>
      <c r="F591" s="156" t="s">
        <v>494</v>
      </c>
      <c r="G591" s="156" t="s">
        <v>493</v>
      </c>
      <c r="H591" s="138" t="str">
        <f>IF(OR(G591="中止",G591="取消"),"998",IF(ISNA(MATCH($E591,施設情報!$B$2:$B$96,0)),"999",INDEX(施設情報!$C$2:$C$96,MATCH($E591,施設情報!$B$2:$B$96,0))))</f>
        <v>998</v>
      </c>
      <c r="I591" s="139">
        <f>B591</f>
        <v>46073</v>
      </c>
      <c r="J591" s="137" t="str">
        <f>H591&amp;"-"&amp;I591</f>
        <v>998-46073</v>
      </c>
      <c r="K591" s="137">
        <f>C591/24</f>
        <v>0.375</v>
      </c>
      <c r="L591" s="137">
        <f>D591/24</f>
        <v>0.70833333333333337</v>
      </c>
      <c r="M591" s="137">
        <f>IF(AND(M$3&gt;=$K591,M$3&lt;$L591),100*$AM591,0)</f>
        <v>0</v>
      </c>
      <c r="N591" s="137">
        <f>IF(AND(N$3&gt;=$K591,N$3&lt;$L591),100*$AM591,0)</f>
        <v>0</v>
      </c>
      <c r="O591" s="137">
        <f>IF(AND(O$3&gt;=$K591,O$3&lt;$L591),100*$AM591,0)</f>
        <v>0</v>
      </c>
      <c r="P591" s="137">
        <f>IF(AND(P$3&gt;=$K591,P$3&lt;$L591),100*$AM591,0)</f>
        <v>0</v>
      </c>
      <c r="Q591" s="137">
        <f>IF(AND(Q$3&gt;=$K591,Q$3&lt;$L591),100*$AM591,0)</f>
        <v>0</v>
      </c>
      <c r="R591" s="137">
        <f>IF(AND(R$3&gt;=$K591,R$3&lt;$L591),100*$AM591,0)</f>
        <v>0</v>
      </c>
      <c r="S591" s="137">
        <f>IF(AND(S$3&gt;=$K591,S$3&lt;$L591),100*$AM591,0)</f>
        <v>0</v>
      </c>
      <c r="T591" s="137">
        <f>IF(AND(T$3&gt;=$K591,T$3&lt;$L591),100*$AM591,0)</f>
        <v>0</v>
      </c>
      <c r="U591" s="137">
        <f>IF(AND(U$3&gt;=$K591,U$3&lt;$L591),100*$AM591,0)</f>
        <v>0</v>
      </c>
      <c r="V591" s="137">
        <f>IF(AND(V$3&gt;=$K591,V$3&lt;$L591),100*$AM591,0)</f>
        <v>100</v>
      </c>
      <c r="W591" s="137">
        <f>IF(AND(W$3&gt;=$K591,W$3&lt;$L591),100*$AM591,0)</f>
        <v>100</v>
      </c>
      <c r="X591" s="137">
        <f>IF(AND(X$3&gt;=$K591,X$3&lt;$L591),100*$AM591,0)</f>
        <v>100</v>
      </c>
      <c r="Y591" s="137">
        <f>IF(AND(Y$3&gt;=$K591,Y$3&lt;$L591),100*$AM591,0)</f>
        <v>100</v>
      </c>
      <c r="Z591" s="137">
        <f>IF(AND(Z$3&gt;=$K591,Z$3&lt;$L591),100*$AM591,0)</f>
        <v>100</v>
      </c>
      <c r="AA591" s="137">
        <f>IF(AND(AA$3&gt;=$K591,AA$3&lt;$L591),100*$AM591,0)</f>
        <v>100</v>
      </c>
      <c r="AB591" s="137">
        <f>IF(AND(AB$3&gt;=$K591,AB$3&lt;$L591),100*$AM591,0)</f>
        <v>100</v>
      </c>
      <c r="AC591" s="137">
        <f>IF(AND(AC$3&gt;=$K591,AC$3&lt;$L591),100*$AM591,0)</f>
        <v>100</v>
      </c>
      <c r="AD591" s="137">
        <f>IF(AND(AD$3&gt;=$K591,AD$3&lt;$L591),100*$AM591,0)</f>
        <v>0</v>
      </c>
      <c r="AE591" s="137">
        <f>IF(AND(AE$3&gt;=$K591,AE$3&lt;$L591),100*$AM591,0)</f>
        <v>0</v>
      </c>
      <c r="AF591" s="137">
        <f>IF(AND(AF$3&gt;=$K591,AF$3&lt;$L591),100*$AM591,0)</f>
        <v>0</v>
      </c>
      <c r="AG591" s="137">
        <f>IF(AND(AG$3&gt;=$K591,AG$3&lt;$L591),100*$AM591,0)</f>
        <v>0</v>
      </c>
      <c r="AH591" s="137">
        <f>IF(AND(AH$3&gt;=$K591,AH$3&lt;$L591),100*$AM591,0)</f>
        <v>0</v>
      </c>
      <c r="AI591" s="137">
        <f>IF(AND(AI$3&gt;=$K591,AI$3&lt;$L591),100*$AM591,0)</f>
        <v>0</v>
      </c>
      <c r="AJ591" s="137">
        <f>IF(AND(AJ$3&gt;=$K591,AJ$3&lt;$L591),100*$AM591,0)</f>
        <v>0</v>
      </c>
      <c r="AK591" s="136">
        <f ca="1">IF(AND(AND($AK$3&lt;=B591,B591&lt;=$AK$1),B591&lt;&gt;""),1,0)</f>
        <v>1</v>
      </c>
      <c r="AL591" s="136">
        <f t="shared" si="10"/>
        <v>1</v>
      </c>
      <c r="AM591" s="136">
        <v>1</v>
      </c>
    </row>
    <row r="592" spans="1:39" ht="37.5">
      <c r="A592" s="148">
        <v>1100</v>
      </c>
      <c r="B592" s="149">
        <v>46073</v>
      </c>
      <c r="C592" s="150">
        <v>9</v>
      </c>
      <c r="D592" s="150">
        <v>17</v>
      </c>
      <c r="E592" s="153" t="s">
        <v>40</v>
      </c>
      <c r="F592" s="156" t="s">
        <v>38</v>
      </c>
      <c r="G592" s="156" t="s">
        <v>495</v>
      </c>
      <c r="H592" s="138" t="str">
        <f>IF(OR(G592="中止",G592="取消"),"998",IF(ISNA(MATCH($E592,施設情報!$B$2:$B$96,0)),"999",INDEX(施設情報!$C$2:$C$96,MATCH($E592,施設情報!$B$2:$B$96,0))))</f>
        <v>003</v>
      </c>
      <c r="I592" s="139">
        <f>B592</f>
        <v>46073</v>
      </c>
      <c r="J592" s="137" t="str">
        <f>H592&amp;"-"&amp;I592</f>
        <v>003-46073</v>
      </c>
      <c r="K592" s="137">
        <f>C592/24</f>
        <v>0.375</v>
      </c>
      <c r="L592" s="137">
        <f>D592/24</f>
        <v>0.70833333333333337</v>
      </c>
      <c r="M592" s="137">
        <f>IF(AND(M$3&gt;=$K592,M$3&lt;$L592),100*$AM592,0)</f>
        <v>0</v>
      </c>
      <c r="N592" s="137">
        <f>IF(AND(N$3&gt;=$K592,N$3&lt;$L592),100*$AM592,0)</f>
        <v>0</v>
      </c>
      <c r="O592" s="137">
        <f>IF(AND(O$3&gt;=$K592,O$3&lt;$L592),100*$AM592,0)</f>
        <v>0</v>
      </c>
      <c r="P592" s="137">
        <f>IF(AND(P$3&gt;=$K592,P$3&lt;$L592),100*$AM592,0)</f>
        <v>0</v>
      </c>
      <c r="Q592" s="137">
        <f>IF(AND(Q$3&gt;=$K592,Q$3&lt;$L592),100*$AM592,0)</f>
        <v>0</v>
      </c>
      <c r="R592" s="137">
        <f>IF(AND(R$3&gt;=$K592,R$3&lt;$L592),100*$AM592,0)</f>
        <v>0</v>
      </c>
      <c r="S592" s="137">
        <f>IF(AND(S$3&gt;=$K592,S$3&lt;$L592),100*$AM592,0)</f>
        <v>0</v>
      </c>
      <c r="T592" s="137">
        <f>IF(AND(T$3&gt;=$K592,T$3&lt;$L592),100*$AM592,0)</f>
        <v>0</v>
      </c>
      <c r="U592" s="137">
        <f>IF(AND(U$3&gt;=$K592,U$3&lt;$L592),100*$AM592,0)</f>
        <v>0</v>
      </c>
      <c r="V592" s="137">
        <f>IF(AND(V$3&gt;=$K592,V$3&lt;$L592),100*$AM592,0)</f>
        <v>100</v>
      </c>
      <c r="W592" s="137">
        <f>IF(AND(W$3&gt;=$K592,W$3&lt;$L592),100*$AM592,0)</f>
        <v>100</v>
      </c>
      <c r="X592" s="137">
        <f>IF(AND(X$3&gt;=$K592,X$3&lt;$L592),100*$AM592,0)</f>
        <v>100</v>
      </c>
      <c r="Y592" s="137">
        <f>IF(AND(Y$3&gt;=$K592,Y$3&lt;$L592),100*$AM592,0)</f>
        <v>100</v>
      </c>
      <c r="Z592" s="137">
        <f>IF(AND(Z$3&gt;=$K592,Z$3&lt;$L592),100*$AM592,0)</f>
        <v>100</v>
      </c>
      <c r="AA592" s="137">
        <f>IF(AND(AA$3&gt;=$K592,AA$3&lt;$L592),100*$AM592,0)</f>
        <v>100</v>
      </c>
      <c r="AB592" s="137">
        <f>IF(AND(AB$3&gt;=$K592,AB$3&lt;$L592),100*$AM592,0)</f>
        <v>100</v>
      </c>
      <c r="AC592" s="137">
        <f>IF(AND(AC$3&gt;=$K592,AC$3&lt;$L592),100*$AM592,0)</f>
        <v>100</v>
      </c>
      <c r="AD592" s="137">
        <f>IF(AND(AD$3&gt;=$K592,AD$3&lt;$L592),100*$AM592,0)</f>
        <v>0</v>
      </c>
      <c r="AE592" s="137">
        <f>IF(AND(AE$3&gt;=$K592,AE$3&lt;$L592),100*$AM592,0)</f>
        <v>0</v>
      </c>
      <c r="AF592" s="137">
        <f>IF(AND(AF$3&gt;=$K592,AF$3&lt;$L592),100*$AM592,0)</f>
        <v>0</v>
      </c>
      <c r="AG592" s="137">
        <f>IF(AND(AG$3&gt;=$K592,AG$3&lt;$L592),100*$AM592,0)</f>
        <v>0</v>
      </c>
      <c r="AH592" s="137">
        <f>IF(AND(AH$3&gt;=$K592,AH$3&lt;$L592),100*$AM592,0)</f>
        <v>0</v>
      </c>
      <c r="AI592" s="137">
        <f>IF(AND(AI$3&gt;=$K592,AI$3&lt;$L592),100*$AM592,0)</f>
        <v>0</v>
      </c>
      <c r="AJ592" s="137">
        <f>IF(AND(AJ$3&gt;=$K592,AJ$3&lt;$L592),100*$AM592,0)</f>
        <v>0</v>
      </c>
      <c r="AK592" s="136">
        <f ca="1">IF(AND(AND($AK$3&lt;=B592,B592&lt;=$AK$1),B592&lt;&gt;""),1,0)</f>
        <v>1</v>
      </c>
      <c r="AL592" s="136">
        <f t="shared" si="10"/>
        <v>1</v>
      </c>
      <c r="AM592" s="136">
        <v>1</v>
      </c>
    </row>
    <row r="593" spans="1:39" ht="75">
      <c r="A593" s="148">
        <v>1101</v>
      </c>
      <c r="B593" s="149">
        <v>46073</v>
      </c>
      <c r="C593" s="150">
        <v>9</v>
      </c>
      <c r="D593" s="150">
        <v>17</v>
      </c>
      <c r="E593" s="153" t="s">
        <v>41</v>
      </c>
      <c r="F593" s="156" t="s">
        <v>38</v>
      </c>
      <c r="G593" s="156" t="s">
        <v>495</v>
      </c>
      <c r="H593" s="138" t="str">
        <f>IF(OR(G593="中止",G593="取消"),"998",IF(ISNA(MATCH($E593,施設情報!$B$2:$B$96,0)),"999",INDEX(施設情報!$C$2:$C$96,MATCH($E593,施設情報!$B$2:$B$96,0))))</f>
        <v>004</v>
      </c>
      <c r="I593" s="139">
        <f>B593</f>
        <v>46073</v>
      </c>
      <c r="J593" s="137" t="str">
        <f>H593&amp;"-"&amp;I593</f>
        <v>004-46073</v>
      </c>
      <c r="K593" s="137">
        <f>C593/24</f>
        <v>0.375</v>
      </c>
      <c r="L593" s="137">
        <f>D593/24</f>
        <v>0.70833333333333337</v>
      </c>
      <c r="M593" s="137">
        <f>IF(AND(M$3&gt;=$K593,M$3&lt;$L593),100*$AM593,0)</f>
        <v>0</v>
      </c>
      <c r="N593" s="137">
        <f>IF(AND(N$3&gt;=$K593,N$3&lt;$L593),100*$AM593,0)</f>
        <v>0</v>
      </c>
      <c r="O593" s="137">
        <f>IF(AND(O$3&gt;=$K593,O$3&lt;$L593),100*$AM593,0)</f>
        <v>0</v>
      </c>
      <c r="P593" s="137">
        <f>IF(AND(P$3&gt;=$K593,P$3&lt;$L593),100*$AM593,0)</f>
        <v>0</v>
      </c>
      <c r="Q593" s="137">
        <f>IF(AND(Q$3&gt;=$K593,Q$3&lt;$L593),100*$AM593,0)</f>
        <v>0</v>
      </c>
      <c r="R593" s="137">
        <f>IF(AND(R$3&gt;=$K593,R$3&lt;$L593),100*$AM593,0)</f>
        <v>0</v>
      </c>
      <c r="S593" s="137">
        <f>IF(AND(S$3&gt;=$K593,S$3&lt;$L593),100*$AM593,0)</f>
        <v>0</v>
      </c>
      <c r="T593" s="137">
        <f>IF(AND(T$3&gt;=$K593,T$3&lt;$L593),100*$AM593,0)</f>
        <v>0</v>
      </c>
      <c r="U593" s="137">
        <f>IF(AND(U$3&gt;=$K593,U$3&lt;$L593),100*$AM593,0)</f>
        <v>0</v>
      </c>
      <c r="V593" s="137">
        <f>IF(AND(V$3&gt;=$K593,V$3&lt;$L593),100*$AM593,0)</f>
        <v>100</v>
      </c>
      <c r="W593" s="137">
        <f>IF(AND(W$3&gt;=$K593,W$3&lt;$L593),100*$AM593,0)</f>
        <v>100</v>
      </c>
      <c r="X593" s="137">
        <f>IF(AND(X$3&gt;=$K593,X$3&lt;$L593),100*$AM593,0)</f>
        <v>100</v>
      </c>
      <c r="Y593" s="137">
        <f>IF(AND(Y$3&gt;=$K593,Y$3&lt;$L593),100*$AM593,0)</f>
        <v>100</v>
      </c>
      <c r="Z593" s="137">
        <f>IF(AND(Z$3&gt;=$K593,Z$3&lt;$L593),100*$AM593,0)</f>
        <v>100</v>
      </c>
      <c r="AA593" s="137">
        <f>IF(AND(AA$3&gt;=$K593,AA$3&lt;$L593),100*$AM593,0)</f>
        <v>100</v>
      </c>
      <c r="AB593" s="137">
        <f>IF(AND(AB$3&gt;=$K593,AB$3&lt;$L593),100*$AM593,0)</f>
        <v>100</v>
      </c>
      <c r="AC593" s="137">
        <f>IF(AND(AC$3&gt;=$K593,AC$3&lt;$L593),100*$AM593,0)</f>
        <v>100</v>
      </c>
      <c r="AD593" s="137">
        <f>IF(AND(AD$3&gt;=$K593,AD$3&lt;$L593),100*$AM593,0)</f>
        <v>0</v>
      </c>
      <c r="AE593" s="137">
        <f>IF(AND(AE$3&gt;=$K593,AE$3&lt;$L593),100*$AM593,0)</f>
        <v>0</v>
      </c>
      <c r="AF593" s="137">
        <f>IF(AND(AF$3&gt;=$K593,AF$3&lt;$L593),100*$AM593,0)</f>
        <v>0</v>
      </c>
      <c r="AG593" s="137">
        <f>IF(AND(AG$3&gt;=$K593,AG$3&lt;$L593),100*$AM593,0)</f>
        <v>0</v>
      </c>
      <c r="AH593" s="137">
        <f>IF(AND(AH$3&gt;=$K593,AH$3&lt;$L593),100*$AM593,0)</f>
        <v>0</v>
      </c>
      <c r="AI593" s="137">
        <f>IF(AND(AI$3&gt;=$K593,AI$3&lt;$L593),100*$AM593,0)</f>
        <v>0</v>
      </c>
      <c r="AJ593" s="137">
        <f>IF(AND(AJ$3&gt;=$K593,AJ$3&lt;$L593),100*$AM593,0)</f>
        <v>0</v>
      </c>
      <c r="AK593" s="136">
        <f ca="1">IF(AND(AND($AK$3&lt;=B593,B593&lt;=$AK$1),B593&lt;&gt;""),1,0)</f>
        <v>1</v>
      </c>
      <c r="AL593" s="136">
        <f t="shared" si="10"/>
        <v>1</v>
      </c>
      <c r="AM593" s="136">
        <v>1</v>
      </c>
    </row>
    <row r="594" spans="1:39" ht="75">
      <c r="A594" s="148">
        <v>1102</v>
      </c>
      <c r="B594" s="149">
        <v>46073</v>
      </c>
      <c r="C594" s="150">
        <v>9</v>
      </c>
      <c r="D594" s="150">
        <v>17</v>
      </c>
      <c r="E594" s="153" t="s">
        <v>43</v>
      </c>
      <c r="F594" s="156" t="s">
        <v>38</v>
      </c>
      <c r="G594" s="156" t="s">
        <v>495</v>
      </c>
      <c r="H594" s="138" t="str">
        <f>IF(OR(G594="中止",G594="取消"),"998",IF(ISNA(MATCH($E594,施設情報!$B$2:$B$96,0)),"999",INDEX(施設情報!$C$2:$C$96,MATCH($E594,施設情報!$B$2:$B$96,0))))</f>
        <v>006</v>
      </c>
      <c r="I594" s="139">
        <f>B594</f>
        <v>46073</v>
      </c>
      <c r="J594" s="137" t="str">
        <f>H594&amp;"-"&amp;I594</f>
        <v>006-46073</v>
      </c>
      <c r="K594" s="137">
        <f>C594/24</f>
        <v>0.375</v>
      </c>
      <c r="L594" s="137">
        <f>D594/24</f>
        <v>0.70833333333333337</v>
      </c>
      <c r="M594" s="137">
        <f>IF(AND(M$3&gt;=$K594,M$3&lt;$L594),100*$AM594,0)</f>
        <v>0</v>
      </c>
      <c r="N594" s="137">
        <f>IF(AND(N$3&gt;=$K594,N$3&lt;$L594),100*$AM594,0)</f>
        <v>0</v>
      </c>
      <c r="O594" s="137">
        <f>IF(AND(O$3&gt;=$K594,O$3&lt;$L594),100*$AM594,0)</f>
        <v>0</v>
      </c>
      <c r="P594" s="137">
        <f>IF(AND(P$3&gt;=$K594,P$3&lt;$L594),100*$AM594,0)</f>
        <v>0</v>
      </c>
      <c r="Q594" s="137">
        <f>IF(AND(Q$3&gt;=$K594,Q$3&lt;$L594),100*$AM594,0)</f>
        <v>0</v>
      </c>
      <c r="R594" s="137">
        <f>IF(AND(R$3&gt;=$K594,R$3&lt;$L594),100*$AM594,0)</f>
        <v>0</v>
      </c>
      <c r="S594" s="137">
        <f>IF(AND(S$3&gt;=$K594,S$3&lt;$L594),100*$AM594,0)</f>
        <v>0</v>
      </c>
      <c r="T594" s="137">
        <f>IF(AND(T$3&gt;=$K594,T$3&lt;$L594),100*$AM594,0)</f>
        <v>0</v>
      </c>
      <c r="U594" s="137">
        <f>IF(AND(U$3&gt;=$K594,U$3&lt;$L594),100*$AM594,0)</f>
        <v>0</v>
      </c>
      <c r="V594" s="137">
        <f>IF(AND(V$3&gt;=$K594,V$3&lt;$L594),100*$AM594,0)</f>
        <v>100</v>
      </c>
      <c r="W594" s="137">
        <f>IF(AND(W$3&gt;=$K594,W$3&lt;$L594),100*$AM594,0)</f>
        <v>100</v>
      </c>
      <c r="X594" s="137">
        <f>IF(AND(X$3&gt;=$K594,X$3&lt;$L594),100*$AM594,0)</f>
        <v>100</v>
      </c>
      <c r="Y594" s="137">
        <f>IF(AND(Y$3&gt;=$K594,Y$3&lt;$L594),100*$AM594,0)</f>
        <v>100</v>
      </c>
      <c r="Z594" s="137">
        <f>IF(AND(Z$3&gt;=$K594,Z$3&lt;$L594),100*$AM594,0)</f>
        <v>100</v>
      </c>
      <c r="AA594" s="137">
        <f>IF(AND(AA$3&gt;=$K594,AA$3&lt;$L594),100*$AM594,0)</f>
        <v>100</v>
      </c>
      <c r="AB594" s="137">
        <f>IF(AND(AB$3&gt;=$K594,AB$3&lt;$L594),100*$AM594,0)</f>
        <v>100</v>
      </c>
      <c r="AC594" s="137">
        <f>IF(AND(AC$3&gt;=$K594,AC$3&lt;$L594),100*$AM594,0)</f>
        <v>100</v>
      </c>
      <c r="AD594" s="137">
        <f>IF(AND(AD$3&gt;=$K594,AD$3&lt;$L594),100*$AM594,0)</f>
        <v>0</v>
      </c>
      <c r="AE594" s="137">
        <f>IF(AND(AE$3&gt;=$K594,AE$3&lt;$L594),100*$AM594,0)</f>
        <v>0</v>
      </c>
      <c r="AF594" s="137">
        <f>IF(AND(AF$3&gt;=$K594,AF$3&lt;$L594),100*$AM594,0)</f>
        <v>0</v>
      </c>
      <c r="AG594" s="137">
        <f>IF(AND(AG$3&gt;=$K594,AG$3&lt;$L594),100*$AM594,0)</f>
        <v>0</v>
      </c>
      <c r="AH594" s="137">
        <f>IF(AND(AH$3&gt;=$K594,AH$3&lt;$L594),100*$AM594,0)</f>
        <v>0</v>
      </c>
      <c r="AI594" s="137">
        <f>IF(AND(AI$3&gt;=$K594,AI$3&lt;$L594),100*$AM594,0)</f>
        <v>0</v>
      </c>
      <c r="AJ594" s="137">
        <f>IF(AND(AJ$3&gt;=$K594,AJ$3&lt;$L594),100*$AM594,0)</f>
        <v>0</v>
      </c>
      <c r="AK594" s="136">
        <f ca="1">IF(AND(AND($AK$3&lt;=B594,B594&lt;=$AK$1),B594&lt;&gt;""),1,0)</f>
        <v>1</v>
      </c>
      <c r="AL594" s="136">
        <f t="shared" si="10"/>
        <v>1</v>
      </c>
      <c r="AM594" s="136">
        <v>1</v>
      </c>
    </row>
    <row r="595" spans="1:39" ht="37.5">
      <c r="A595" s="148">
        <v>1103</v>
      </c>
      <c r="B595" s="149">
        <v>46073</v>
      </c>
      <c r="C595" s="150">
        <v>9</v>
      </c>
      <c r="D595" s="150">
        <v>17</v>
      </c>
      <c r="E595" s="153" t="s">
        <v>2</v>
      </c>
      <c r="F595" s="156" t="s">
        <v>38</v>
      </c>
      <c r="G595" s="156" t="s">
        <v>495</v>
      </c>
      <c r="H595" s="138" t="str">
        <f>IF(OR(G595="中止",G595="取消"),"998",IF(ISNA(MATCH($E595,施設情報!$B$2:$B$96,0)),"999",INDEX(施設情報!$C$2:$C$96,MATCH($E595,施設情報!$B$2:$B$96,0))))</f>
        <v>008</v>
      </c>
      <c r="I595" s="139">
        <f>B595</f>
        <v>46073</v>
      </c>
      <c r="J595" s="137" t="str">
        <f>H595&amp;"-"&amp;I595</f>
        <v>008-46073</v>
      </c>
      <c r="K595" s="137">
        <f>C595/24</f>
        <v>0.375</v>
      </c>
      <c r="L595" s="137">
        <f>D595/24</f>
        <v>0.70833333333333337</v>
      </c>
      <c r="M595" s="137">
        <f>IF(AND(M$3&gt;=$K595,M$3&lt;$L595),100*$AM595,0)</f>
        <v>0</v>
      </c>
      <c r="N595" s="137">
        <f>IF(AND(N$3&gt;=$K595,N$3&lt;$L595),100*$AM595,0)</f>
        <v>0</v>
      </c>
      <c r="O595" s="137">
        <f>IF(AND(O$3&gt;=$K595,O$3&lt;$L595),100*$AM595,0)</f>
        <v>0</v>
      </c>
      <c r="P595" s="137">
        <f>IF(AND(P$3&gt;=$K595,P$3&lt;$L595),100*$AM595,0)</f>
        <v>0</v>
      </c>
      <c r="Q595" s="137">
        <f>IF(AND(Q$3&gt;=$K595,Q$3&lt;$L595),100*$AM595,0)</f>
        <v>0</v>
      </c>
      <c r="R595" s="137">
        <f>IF(AND(R$3&gt;=$K595,R$3&lt;$L595),100*$AM595,0)</f>
        <v>0</v>
      </c>
      <c r="S595" s="137">
        <f>IF(AND(S$3&gt;=$K595,S$3&lt;$L595),100*$AM595,0)</f>
        <v>0</v>
      </c>
      <c r="T595" s="137">
        <f>IF(AND(T$3&gt;=$K595,T$3&lt;$L595),100*$AM595,0)</f>
        <v>0</v>
      </c>
      <c r="U595" s="137">
        <f>IF(AND(U$3&gt;=$K595,U$3&lt;$L595),100*$AM595,0)</f>
        <v>0</v>
      </c>
      <c r="V595" s="137">
        <f>IF(AND(V$3&gt;=$K595,V$3&lt;$L595),100*$AM595,0)</f>
        <v>100</v>
      </c>
      <c r="W595" s="137">
        <f>IF(AND(W$3&gt;=$K595,W$3&lt;$L595),100*$AM595,0)</f>
        <v>100</v>
      </c>
      <c r="X595" s="137">
        <f>IF(AND(X$3&gt;=$K595,X$3&lt;$L595),100*$AM595,0)</f>
        <v>100</v>
      </c>
      <c r="Y595" s="137">
        <f>IF(AND(Y$3&gt;=$K595,Y$3&lt;$L595),100*$AM595,0)</f>
        <v>100</v>
      </c>
      <c r="Z595" s="137">
        <f>IF(AND(Z$3&gt;=$K595,Z$3&lt;$L595),100*$AM595,0)</f>
        <v>100</v>
      </c>
      <c r="AA595" s="137">
        <f>IF(AND(AA$3&gt;=$K595,AA$3&lt;$L595),100*$AM595,0)</f>
        <v>100</v>
      </c>
      <c r="AB595" s="137">
        <f>IF(AND(AB$3&gt;=$K595,AB$3&lt;$L595),100*$AM595,0)</f>
        <v>100</v>
      </c>
      <c r="AC595" s="137">
        <f>IF(AND(AC$3&gt;=$K595,AC$3&lt;$L595),100*$AM595,0)</f>
        <v>100</v>
      </c>
      <c r="AD595" s="137">
        <f>IF(AND(AD$3&gt;=$K595,AD$3&lt;$L595),100*$AM595,0)</f>
        <v>0</v>
      </c>
      <c r="AE595" s="137">
        <f>IF(AND(AE$3&gt;=$K595,AE$3&lt;$L595),100*$AM595,0)</f>
        <v>0</v>
      </c>
      <c r="AF595" s="137">
        <f>IF(AND(AF$3&gt;=$K595,AF$3&lt;$L595),100*$AM595,0)</f>
        <v>0</v>
      </c>
      <c r="AG595" s="137">
        <f>IF(AND(AG$3&gt;=$K595,AG$3&lt;$L595),100*$AM595,0)</f>
        <v>0</v>
      </c>
      <c r="AH595" s="137">
        <f>IF(AND(AH$3&gt;=$K595,AH$3&lt;$L595),100*$AM595,0)</f>
        <v>0</v>
      </c>
      <c r="AI595" s="137">
        <f>IF(AND(AI$3&gt;=$K595,AI$3&lt;$L595),100*$AM595,0)</f>
        <v>0</v>
      </c>
      <c r="AJ595" s="137">
        <f>IF(AND(AJ$3&gt;=$K595,AJ$3&lt;$L595),100*$AM595,0)</f>
        <v>0</v>
      </c>
      <c r="AK595" s="136">
        <f ca="1">IF(AND(AND($AK$3&lt;=B595,B595&lt;=$AK$1),B595&lt;&gt;""),1,0)</f>
        <v>1</v>
      </c>
      <c r="AL595" s="136">
        <f t="shared" si="10"/>
        <v>1</v>
      </c>
      <c r="AM595" s="136">
        <v>1</v>
      </c>
    </row>
    <row r="596" spans="1:39" ht="37.5">
      <c r="A596" s="148">
        <v>1107</v>
      </c>
      <c r="B596" s="149">
        <v>46073</v>
      </c>
      <c r="C596" s="150">
        <v>9</v>
      </c>
      <c r="D596" s="150">
        <v>17</v>
      </c>
      <c r="E596" s="153" t="s">
        <v>91</v>
      </c>
      <c r="F596" s="156" t="s">
        <v>494</v>
      </c>
      <c r="G596" s="156" t="s">
        <v>495</v>
      </c>
      <c r="H596" s="138" t="str">
        <f>IF(OR(G596="中止",G596="取消"),"998",IF(ISNA(MATCH($E596,施設情報!$B$2:$B$96,0)),"999",INDEX(施設情報!$C$2:$C$96,MATCH($E596,施設情報!$B$2:$B$96,0))))</f>
        <v>018</v>
      </c>
      <c r="I596" s="139">
        <f>B596</f>
        <v>46073</v>
      </c>
      <c r="J596" s="137" t="str">
        <f>H596&amp;"-"&amp;I596</f>
        <v>018-46073</v>
      </c>
      <c r="K596" s="137">
        <f>C596/24</f>
        <v>0.375</v>
      </c>
      <c r="L596" s="137">
        <f>D596/24</f>
        <v>0.70833333333333337</v>
      </c>
      <c r="M596" s="137">
        <f>IF(AND(M$3&gt;=$K596,M$3&lt;$L596),100*$AM596,0)</f>
        <v>0</v>
      </c>
      <c r="N596" s="137">
        <f>IF(AND(N$3&gt;=$K596,N$3&lt;$L596),100*$AM596,0)</f>
        <v>0</v>
      </c>
      <c r="O596" s="137">
        <f>IF(AND(O$3&gt;=$K596,O$3&lt;$L596),100*$AM596,0)</f>
        <v>0</v>
      </c>
      <c r="P596" s="137">
        <f>IF(AND(P$3&gt;=$K596,P$3&lt;$L596),100*$AM596,0)</f>
        <v>0</v>
      </c>
      <c r="Q596" s="137">
        <f>IF(AND(Q$3&gt;=$K596,Q$3&lt;$L596),100*$AM596,0)</f>
        <v>0</v>
      </c>
      <c r="R596" s="137">
        <f>IF(AND(R$3&gt;=$K596,R$3&lt;$L596),100*$AM596,0)</f>
        <v>0</v>
      </c>
      <c r="S596" s="137">
        <f>IF(AND(S$3&gt;=$K596,S$3&lt;$L596),100*$AM596,0)</f>
        <v>0</v>
      </c>
      <c r="T596" s="137">
        <f>IF(AND(T$3&gt;=$K596,T$3&lt;$L596),100*$AM596,0)</f>
        <v>0</v>
      </c>
      <c r="U596" s="137">
        <f>IF(AND(U$3&gt;=$K596,U$3&lt;$L596),100*$AM596,0)</f>
        <v>0</v>
      </c>
      <c r="V596" s="137">
        <f>IF(AND(V$3&gt;=$K596,V$3&lt;$L596),100*$AM596,0)</f>
        <v>100</v>
      </c>
      <c r="W596" s="137">
        <f>IF(AND(W$3&gt;=$K596,W$3&lt;$L596),100*$AM596,0)</f>
        <v>100</v>
      </c>
      <c r="X596" s="137">
        <f>IF(AND(X$3&gt;=$K596,X$3&lt;$L596),100*$AM596,0)</f>
        <v>100</v>
      </c>
      <c r="Y596" s="137">
        <f>IF(AND(Y$3&gt;=$K596,Y$3&lt;$L596),100*$AM596,0)</f>
        <v>100</v>
      </c>
      <c r="Z596" s="137">
        <f>IF(AND(Z$3&gt;=$K596,Z$3&lt;$L596),100*$AM596,0)</f>
        <v>100</v>
      </c>
      <c r="AA596" s="137">
        <f>IF(AND(AA$3&gt;=$K596,AA$3&lt;$L596),100*$AM596,0)</f>
        <v>100</v>
      </c>
      <c r="AB596" s="137">
        <f>IF(AND(AB$3&gt;=$K596,AB$3&lt;$L596),100*$AM596,0)</f>
        <v>100</v>
      </c>
      <c r="AC596" s="137">
        <f>IF(AND(AC$3&gt;=$K596,AC$3&lt;$L596),100*$AM596,0)</f>
        <v>100</v>
      </c>
      <c r="AD596" s="137">
        <f>IF(AND(AD$3&gt;=$K596,AD$3&lt;$L596),100*$AM596,0)</f>
        <v>0</v>
      </c>
      <c r="AE596" s="137">
        <f>IF(AND(AE$3&gt;=$K596,AE$3&lt;$L596),100*$AM596,0)</f>
        <v>0</v>
      </c>
      <c r="AF596" s="137">
        <f>IF(AND(AF$3&gt;=$K596,AF$3&lt;$L596),100*$AM596,0)</f>
        <v>0</v>
      </c>
      <c r="AG596" s="137">
        <f>IF(AND(AG$3&gt;=$K596,AG$3&lt;$L596),100*$AM596,0)</f>
        <v>0</v>
      </c>
      <c r="AH596" s="137">
        <f>IF(AND(AH$3&gt;=$K596,AH$3&lt;$L596),100*$AM596,0)</f>
        <v>0</v>
      </c>
      <c r="AI596" s="137">
        <f>IF(AND(AI$3&gt;=$K596,AI$3&lt;$L596),100*$AM596,0)</f>
        <v>0</v>
      </c>
      <c r="AJ596" s="137">
        <f>IF(AND(AJ$3&gt;=$K596,AJ$3&lt;$L596),100*$AM596,0)</f>
        <v>0</v>
      </c>
      <c r="AK596" s="136">
        <f ca="1">IF(AND(AND($AK$3&lt;=B596,B596&lt;=$AK$1),B596&lt;&gt;""),1,0)</f>
        <v>1</v>
      </c>
      <c r="AL596" s="136">
        <f t="shared" si="10"/>
        <v>1</v>
      </c>
      <c r="AM596" s="136">
        <v>1</v>
      </c>
    </row>
    <row r="597" spans="1:39" ht="93.75">
      <c r="A597" s="148">
        <v>1111</v>
      </c>
      <c r="B597" s="149">
        <v>46073</v>
      </c>
      <c r="C597" s="150">
        <v>9</v>
      </c>
      <c r="D597" s="150">
        <v>17</v>
      </c>
      <c r="E597" s="2" t="s">
        <v>42</v>
      </c>
      <c r="F597" s="156" t="s">
        <v>38</v>
      </c>
      <c r="G597" s="156" t="s">
        <v>495</v>
      </c>
      <c r="H597" s="138" t="str">
        <f>IF(OR(G597="中止",G597="取消"),"998",IF(ISNA(MATCH($E597,施設情報!$B$2:$B$96,0)),"999",INDEX(施設情報!$C$2:$C$96,MATCH($E597,施設情報!$B$2:$B$96,0))))</f>
        <v>005</v>
      </c>
      <c r="I597" s="139">
        <f>B597</f>
        <v>46073</v>
      </c>
      <c r="J597" s="137" t="str">
        <f>H597&amp;"-"&amp;I597</f>
        <v>005-46073</v>
      </c>
      <c r="K597" s="137">
        <f>C597/24</f>
        <v>0.375</v>
      </c>
      <c r="L597" s="137">
        <f>D597/24</f>
        <v>0.70833333333333337</v>
      </c>
      <c r="M597" s="137">
        <f>IF(AND(M$3&gt;=$K597,M$3&lt;$L597),100*$AM597,0)</f>
        <v>0</v>
      </c>
      <c r="N597" s="137">
        <f>IF(AND(N$3&gt;=$K597,N$3&lt;$L597),100*$AM597,0)</f>
        <v>0</v>
      </c>
      <c r="O597" s="137">
        <f>IF(AND(O$3&gt;=$K597,O$3&lt;$L597),100*$AM597,0)</f>
        <v>0</v>
      </c>
      <c r="P597" s="137">
        <f>IF(AND(P$3&gt;=$K597,P$3&lt;$L597),100*$AM597,0)</f>
        <v>0</v>
      </c>
      <c r="Q597" s="137">
        <f>IF(AND(Q$3&gt;=$K597,Q$3&lt;$L597),100*$AM597,0)</f>
        <v>0</v>
      </c>
      <c r="R597" s="137">
        <f>IF(AND(R$3&gt;=$K597,R$3&lt;$L597),100*$AM597,0)</f>
        <v>0</v>
      </c>
      <c r="S597" s="137">
        <f>IF(AND(S$3&gt;=$K597,S$3&lt;$L597),100*$AM597,0)</f>
        <v>0</v>
      </c>
      <c r="T597" s="137">
        <f>IF(AND(T$3&gt;=$K597,T$3&lt;$L597),100*$AM597,0)</f>
        <v>0</v>
      </c>
      <c r="U597" s="137">
        <f>IF(AND(U$3&gt;=$K597,U$3&lt;$L597),100*$AM597,0)</f>
        <v>0</v>
      </c>
      <c r="V597" s="137">
        <f>IF(AND(V$3&gt;=$K597,V$3&lt;$L597),100*$AM597,0)</f>
        <v>100</v>
      </c>
      <c r="W597" s="137">
        <f>IF(AND(W$3&gt;=$K597,W$3&lt;$L597),100*$AM597,0)</f>
        <v>100</v>
      </c>
      <c r="X597" s="137">
        <f>IF(AND(X$3&gt;=$K597,X$3&lt;$L597),100*$AM597,0)</f>
        <v>100</v>
      </c>
      <c r="Y597" s="137">
        <f>IF(AND(Y$3&gt;=$K597,Y$3&lt;$L597),100*$AM597,0)</f>
        <v>100</v>
      </c>
      <c r="Z597" s="137">
        <f>IF(AND(Z$3&gt;=$K597,Z$3&lt;$L597),100*$AM597,0)</f>
        <v>100</v>
      </c>
      <c r="AA597" s="137">
        <f>IF(AND(AA$3&gt;=$K597,AA$3&lt;$L597),100*$AM597,0)</f>
        <v>100</v>
      </c>
      <c r="AB597" s="137">
        <f>IF(AND(AB$3&gt;=$K597,AB$3&lt;$L597),100*$AM597,0)</f>
        <v>100</v>
      </c>
      <c r="AC597" s="137">
        <f>IF(AND(AC$3&gt;=$K597,AC$3&lt;$L597),100*$AM597,0)</f>
        <v>100</v>
      </c>
      <c r="AD597" s="137">
        <f>IF(AND(AD$3&gt;=$K597,AD$3&lt;$L597),100*$AM597,0)</f>
        <v>0</v>
      </c>
      <c r="AE597" s="137">
        <f>IF(AND(AE$3&gt;=$K597,AE$3&lt;$L597),100*$AM597,0)</f>
        <v>0</v>
      </c>
      <c r="AF597" s="137">
        <f>IF(AND(AF$3&gt;=$K597,AF$3&lt;$L597),100*$AM597,0)</f>
        <v>0</v>
      </c>
      <c r="AG597" s="137">
        <f>IF(AND(AG$3&gt;=$K597,AG$3&lt;$L597),100*$AM597,0)</f>
        <v>0</v>
      </c>
      <c r="AH597" s="137">
        <f>IF(AND(AH$3&gt;=$K597,AH$3&lt;$L597),100*$AM597,0)</f>
        <v>0</v>
      </c>
      <c r="AI597" s="137">
        <f>IF(AND(AI$3&gt;=$K597,AI$3&lt;$L597),100*$AM597,0)</f>
        <v>0</v>
      </c>
      <c r="AJ597" s="137">
        <f>IF(AND(AJ$3&gt;=$K597,AJ$3&lt;$L597),100*$AM597,0)</f>
        <v>0</v>
      </c>
      <c r="AK597" s="136">
        <f ca="1">IF(AND(AND($AK$3&lt;=B597,B597&lt;=$AK$1),B597&lt;&gt;""),1,0)</f>
        <v>1</v>
      </c>
      <c r="AL597" s="136">
        <f t="shared" si="10"/>
        <v>1</v>
      </c>
      <c r="AM597" s="136">
        <v>1</v>
      </c>
    </row>
    <row r="598" spans="1:39" ht="37.5">
      <c r="A598" s="148">
        <v>15</v>
      </c>
      <c r="B598" s="149">
        <v>46074</v>
      </c>
      <c r="C598" s="150">
        <v>0</v>
      </c>
      <c r="D598" s="150">
        <v>24</v>
      </c>
      <c r="E598" s="153" t="s">
        <v>28</v>
      </c>
      <c r="F598" s="156" t="s">
        <v>29</v>
      </c>
      <c r="G598" s="156" t="s">
        <v>1</v>
      </c>
      <c r="H598" s="138" t="str">
        <f>IF(OR(G598="中止",G598="取消"),"998",IF(ISNA(MATCH($E598,施設情報!$B$2:$B$96,0)),"999",INDEX(施設情報!$C$2:$C$96,MATCH($E598,施設情報!$B$2:$B$96,0))))</f>
        <v>001</v>
      </c>
      <c r="I598" s="139">
        <f>B598</f>
        <v>46074</v>
      </c>
      <c r="J598" s="137" t="str">
        <f>H598&amp;"-"&amp;I598</f>
        <v>001-46074</v>
      </c>
      <c r="K598" s="137">
        <f>C598/24</f>
        <v>0</v>
      </c>
      <c r="L598" s="137">
        <f>D598/24</f>
        <v>1</v>
      </c>
      <c r="M598" s="137">
        <f>IF(AND(M$3&gt;=$K598,M$3&lt;$L598),100*$AM598,0)</f>
        <v>100</v>
      </c>
      <c r="N598" s="137">
        <f>IF(AND(N$3&gt;=$K598,N$3&lt;$L598),100*$AM598,0)</f>
        <v>100</v>
      </c>
      <c r="O598" s="137">
        <f>IF(AND(O$3&gt;=$K598,O$3&lt;$L598),100*$AM598,0)</f>
        <v>100</v>
      </c>
      <c r="P598" s="137">
        <f>IF(AND(P$3&gt;=$K598,P$3&lt;$L598),100*$AM598,0)</f>
        <v>100</v>
      </c>
      <c r="Q598" s="137">
        <f>IF(AND(Q$3&gt;=$K598,Q$3&lt;$L598),100*$AM598,0)</f>
        <v>100</v>
      </c>
      <c r="R598" s="137">
        <f>IF(AND(R$3&gt;=$K598,R$3&lt;$L598),100*$AM598,0)</f>
        <v>100</v>
      </c>
      <c r="S598" s="137">
        <f>IF(AND(S$3&gt;=$K598,S$3&lt;$L598),100*$AM598,0)</f>
        <v>100</v>
      </c>
      <c r="T598" s="137">
        <f>IF(AND(T$3&gt;=$K598,T$3&lt;$L598),100*$AM598,0)</f>
        <v>100</v>
      </c>
      <c r="U598" s="137">
        <f>IF(AND(U$3&gt;=$K598,U$3&lt;$L598),100*$AM598,0)</f>
        <v>100</v>
      </c>
      <c r="V598" s="137">
        <f>IF(AND(V$3&gt;=$K598,V$3&lt;$L598),100*$AM598,0)</f>
        <v>100</v>
      </c>
      <c r="W598" s="137">
        <f>IF(AND(W$3&gt;=$K598,W$3&lt;$L598),100*$AM598,0)</f>
        <v>100</v>
      </c>
      <c r="X598" s="137">
        <f>IF(AND(X$3&gt;=$K598,X$3&lt;$L598),100*$AM598,0)</f>
        <v>100</v>
      </c>
      <c r="Y598" s="137">
        <f>IF(AND(Y$3&gt;=$K598,Y$3&lt;$L598),100*$AM598,0)</f>
        <v>100</v>
      </c>
      <c r="Z598" s="137">
        <f>IF(AND(Z$3&gt;=$K598,Z$3&lt;$L598),100*$AM598,0)</f>
        <v>100</v>
      </c>
      <c r="AA598" s="137">
        <f>IF(AND(AA$3&gt;=$K598,AA$3&lt;$L598),100*$AM598,0)</f>
        <v>100</v>
      </c>
      <c r="AB598" s="137">
        <f>IF(AND(AB$3&gt;=$K598,AB$3&lt;$L598),100*$AM598,0)</f>
        <v>100</v>
      </c>
      <c r="AC598" s="137">
        <f>IF(AND(AC$3&gt;=$K598,AC$3&lt;$L598),100*$AM598,0)</f>
        <v>100</v>
      </c>
      <c r="AD598" s="137">
        <f>IF(AND(AD$3&gt;=$K598,AD$3&lt;$L598),100*$AM598,0)</f>
        <v>100</v>
      </c>
      <c r="AE598" s="137">
        <f>IF(AND(AE$3&gt;=$K598,AE$3&lt;$L598),100*$AM598,0)</f>
        <v>100</v>
      </c>
      <c r="AF598" s="137">
        <f>IF(AND(AF$3&gt;=$K598,AF$3&lt;$L598),100*$AM598,0)</f>
        <v>100</v>
      </c>
      <c r="AG598" s="137">
        <f>IF(AND(AG$3&gt;=$K598,AG$3&lt;$L598),100*$AM598,0)</f>
        <v>100</v>
      </c>
      <c r="AH598" s="137">
        <f>IF(AND(AH$3&gt;=$K598,AH$3&lt;$L598),100*$AM598,0)</f>
        <v>100</v>
      </c>
      <c r="AI598" s="137">
        <f>IF(AND(AI$3&gt;=$K598,AI$3&lt;$L598),100*$AM598,0)</f>
        <v>100</v>
      </c>
      <c r="AJ598" s="137">
        <f>IF(AND(AJ$3&gt;=$K598,AJ$3&lt;$L598),100*$AM598,0)</f>
        <v>100</v>
      </c>
      <c r="AK598" s="136">
        <f ca="1">IF(AND(AND($AK$3&lt;=B598,B598&lt;=$AK$1),B598&lt;&gt;""),1,0)</f>
        <v>1</v>
      </c>
      <c r="AL598" s="136">
        <f t="shared" si="10"/>
        <v>1</v>
      </c>
      <c r="AM598" s="136">
        <v>1</v>
      </c>
    </row>
    <row r="599" spans="1:39" ht="56.25">
      <c r="A599" s="148">
        <v>346</v>
      </c>
      <c r="B599" s="152">
        <v>46074</v>
      </c>
      <c r="C599" s="154">
        <v>9</v>
      </c>
      <c r="D599" s="154">
        <v>17</v>
      </c>
      <c r="E599" s="153" t="s">
        <v>53</v>
      </c>
      <c r="F599" s="207" t="s">
        <v>96</v>
      </c>
      <c r="G599" s="207" t="s">
        <v>1</v>
      </c>
      <c r="H599" s="138" t="str">
        <f>IF(OR(G599="中止",G599="取消"),"998",IF(ISNA(MATCH($E599,施設情報!$B$2:$B$96,0)),"999",INDEX(施設情報!$C$2:$C$96,MATCH($E599,施設情報!$B$2:$B$96,0))))</f>
        <v>024</v>
      </c>
      <c r="I599" s="139">
        <f>B599</f>
        <v>46074</v>
      </c>
      <c r="J599" s="137" t="str">
        <f>H599&amp;"-"&amp;I599</f>
        <v>024-46074</v>
      </c>
      <c r="K599" s="137">
        <f>C599/24</f>
        <v>0.375</v>
      </c>
      <c r="L599" s="137">
        <f>D599/24</f>
        <v>0.70833333333333337</v>
      </c>
      <c r="M599" s="137">
        <f>IF(AND(M$3&gt;=$K599,M$3&lt;$L599),100*$AM599,0)</f>
        <v>0</v>
      </c>
      <c r="N599" s="137">
        <f>IF(AND(N$3&gt;=$K599,N$3&lt;$L599),100*$AM599,0)</f>
        <v>0</v>
      </c>
      <c r="O599" s="137">
        <f>IF(AND(O$3&gt;=$K599,O$3&lt;$L599),100*$AM599,0)</f>
        <v>0</v>
      </c>
      <c r="P599" s="137">
        <f>IF(AND(P$3&gt;=$K599,P$3&lt;$L599),100*$AM599,0)</f>
        <v>0</v>
      </c>
      <c r="Q599" s="137">
        <f>IF(AND(Q$3&gt;=$K599,Q$3&lt;$L599),100*$AM599,0)</f>
        <v>0</v>
      </c>
      <c r="R599" s="137">
        <f>IF(AND(R$3&gt;=$K599,R$3&lt;$L599),100*$AM599,0)</f>
        <v>0</v>
      </c>
      <c r="S599" s="137">
        <f>IF(AND(S$3&gt;=$K599,S$3&lt;$L599),100*$AM599,0)</f>
        <v>0</v>
      </c>
      <c r="T599" s="137">
        <f>IF(AND(T$3&gt;=$K599,T$3&lt;$L599),100*$AM599,0)</f>
        <v>0</v>
      </c>
      <c r="U599" s="137">
        <f>IF(AND(U$3&gt;=$K599,U$3&lt;$L599),100*$AM599,0)</f>
        <v>0</v>
      </c>
      <c r="V599" s="137">
        <f>IF(AND(V$3&gt;=$K599,V$3&lt;$L599),100*$AM599,0)</f>
        <v>100</v>
      </c>
      <c r="W599" s="137">
        <f>IF(AND(W$3&gt;=$K599,W$3&lt;$L599),100*$AM599,0)</f>
        <v>100</v>
      </c>
      <c r="X599" s="137">
        <f>IF(AND(X$3&gt;=$K599,X$3&lt;$L599),100*$AM599,0)</f>
        <v>100</v>
      </c>
      <c r="Y599" s="137">
        <f>IF(AND(Y$3&gt;=$K599,Y$3&lt;$L599),100*$AM599,0)</f>
        <v>100</v>
      </c>
      <c r="Z599" s="137">
        <f>IF(AND(Z$3&gt;=$K599,Z$3&lt;$L599),100*$AM599,0)</f>
        <v>100</v>
      </c>
      <c r="AA599" s="137">
        <f>IF(AND(AA$3&gt;=$K599,AA$3&lt;$L599),100*$AM599,0)</f>
        <v>100</v>
      </c>
      <c r="AB599" s="137">
        <f>IF(AND(AB$3&gt;=$K599,AB$3&lt;$L599),100*$AM599,0)</f>
        <v>100</v>
      </c>
      <c r="AC599" s="137">
        <f>IF(AND(AC$3&gt;=$K599,AC$3&lt;$L599),100*$AM599,0)</f>
        <v>100</v>
      </c>
      <c r="AD599" s="137">
        <f>IF(AND(AD$3&gt;=$K599,AD$3&lt;$L599),100*$AM599,0)</f>
        <v>0</v>
      </c>
      <c r="AE599" s="137">
        <f>IF(AND(AE$3&gt;=$K599,AE$3&lt;$L599),100*$AM599,0)</f>
        <v>0</v>
      </c>
      <c r="AF599" s="137">
        <f>IF(AND(AF$3&gt;=$K599,AF$3&lt;$L599),100*$AM599,0)</f>
        <v>0</v>
      </c>
      <c r="AG599" s="137">
        <f>IF(AND(AG$3&gt;=$K599,AG$3&lt;$L599),100*$AM599,0)</f>
        <v>0</v>
      </c>
      <c r="AH599" s="137">
        <f>IF(AND(AH$3&gt;=$K599,AH$3&lt;$L599),100*$AM599,0)</f>
        <v>0</v>
      </c>
      <c r="AI599" s="137">
        <f>IF(AND(AI$3&gt;=$K599,AI$3&lt;$L599),100*$AM599,0)</f>
        <v>0</v>
      </c>
      <c r="AJ599" s="137">
        <f>IF(AND(AJ$3&gt;=$K599,AJ$3&lt;$L599),100*$AM599,0)</f>
        <v>0</v>
      </c>
      <c r="AK599" s="136">
        <f ca="1">IF(AND(AND($AK$3&lt;=B599,B599&lt;=$AK$1),B599&lt;&gt;""),1,0)</f>
        <v>1</v>
      </c>
      <c r="AL599" s="136">
        <f t="shared" si="10"/>
        <v>1</v>
      </c>
      <c r="AM599" s="136">
        <v>1</v>
      </c>
    </row>
    <row r="600" spans="1:39" ht="37.5">
      <c r="A600" s="148">
        <v>16</v>
      </c>
      <c r="B600" s="149">
        <v>46075</v>
      </c>
      <c r="C600" s="150">
        <v>0</v>
      </c>
      <c r="D600" s="150">
        <v>24</v>
      </c>
      <c r="E600" s="153" t="s">
        <v>28</v>
      </c>
      <c r="F600" s="156" t="s">
        <v>29</v>
      </c>
      <c r="G600" s="156" t="s">
        <v>1</v>
      </c>
      <c r="H600" s="138" t="str">
        <f>IF(OR(G600="中止",G600="取消"),"998",IF(ISNA(MATCH($E600,施設情報!$B$2:$B$96,0)),"999",INDEX(施設情報!$C$2:$C$96,MATCH($E600,施設情報!$B$2:$B$96,0))))</f>
        <v>001</v>
      </c>
      <c r="I600" s="139">
        <f>B600</f>
        <v>46075</v>
      </c>
      <c r="J600" s="137" t="str">
        <f>H600&amp;"-"&amp;I600</f>
        <v>001-46075</v>
      </c>
      <c r="K600" s="137">
        <f>C600/24</f>
        <v>0</v>
      </c>
      <c r="L600" s="137">
        <f>D600/24</f>
        <v>1</v>
      </c>
      <c r="M600" s="137">
        <f>IF(AND(M$3&gt;=$K600,M$3&lt;$L600),100*$AM600,0)</f>
        <v>100</v>
      </c>
      <c r="N600" s="137">
        <f>IF(AND(N$3&gt;=$K600,N$3&lt;$L600),100*$AM600,0)</f>
        <v>100</v>
      </c>
      <c r="O600" s="137">
        <f>IF(AND(O$3&gt;=$K600,O$3&lt;$L600),100*$AM600,0)</f>
        <v>100</v>
      </c>
      <c r="P600" s="137">
        <f>IF(AND(P$3&gt;=$K600,P$3&lt;$L600),100*$AM600,0)</f>
        <v>100</v>
      </c>
      <c r="Q600" s="137">
        <f>IF(AND(Q$3&gt;=$K600,Q$3&lt;$L600),100*$AM600,0)</f>
        <v>100</v>
      </c>
      <c r="R600" s="137">
        <f>IF(AND(R$3&gt;=$K600,R$3&lt;$L600),100*$AM600,0)</f>
        <v>100</v>
      </c>
      <c r="S600" s="137">
        <f>IF(AND(S$3&gt;=$K600,S$3&lt;$L600),100*$AM600,0)</f>
        <v>100</v>
      </c>
      <c r="T600" s="137">
        <f>IF(AND(T$3&gt;=$K600,T$3&lt;$L600),100*$AM600,0)</f>
        <v>100</v>
      </c>
      <c r="U600" s="137">
        <f>IF(AND(U$3&gt;=$K600,U$3&lt;$L600),100*$AM600,0)</f>
        <v>100</v>
      </c>
      <c r="V600" s="137">
        <f>IF(AND(V$3&gt;=$K600,V$3&lt;$L600),100*$AM600,0)</f>
        <v>100</v>
      </c>
      <c r="W600" s="137">
        <f>IF(AND(W$3&gt;=$K600,W$3&lt;$L600),100*$AM600,0)</f>
        <v>100</v>
      </c>
      <c r="X600" s="137">
        <f>IF(AND(X$3&gt;=$K600,X$3&lt;$L600),100*$AM600,0)</f>
        <v>100</v>
      </c>
      <c r="Y600" s="137">
        <f>IF(AND(Y$3&gt;=$K600,Y$3&lt;$L600),100*$AM600,0)</f>
        <v>100</v>
      </c>
      <c r="Z600" s="137">
        <f>IF(AND(Z$3&gt;=$K600,Z$3&lt;$L600),100*$AM600,0)</f>
        <v>100</v>
      </c>
      <c r="AA600" s="137">
        <f>IF(AND(AA$3&gt;=$K600,AA$3&lt;$L600),100*$AM600,0)</f>
        <v>100</v>
      </c>
      <c r="AB600" s="137">
        <f>IF(AND(AB$3&gt;=$K600,AB$3&lt;$L600),100*$AM600,0)</f>
        <v>100</v>
      </c>
      <c r="AC600" s="137">
        <f>IF(AND(AC$3&gt;=$K600,AC$3&lt;$L600),100*$AM600,0)</f>
        <v>100</v>
      </c>
      <c r="AD600" s="137">
        <f>IF(AND(AD$3&gt;=$K600,AD$3&lt;$L600),100*$AM600,0)</f>
        <v>100</v>
      </c>
      <c r="AE600" s="137">
        <f>IF(AND(AE$3&gt;=$K600,AE$3&lt;$L600),100*$AM600,0)</f>
        <v>100</v>
      </c>
      <c r="AF600" s="137">
        <f>IF(AND(AF$3&gt;=$K600,AF$3&lt;$L600),100*$AM600,0)</f>
        <v>100</v>
      </c>
      <c r="AG600" s="137">
        <f>IF(AND(AG$3&gt;=$K600,AG$3&lt;$L600),100*$AM600,0)</f>
        <v>100</v>
      </c>
      <c r="AH600" s="137">
        <f>IF(AND(AH$3&gt;=$K600,AH$3&lt;$L600),100*$AM600,0)</f>
        <v>100</v>
      </c>
      <c r="AI600" s="137">
        <f>IF(AND(AI$3&gt;=$K600,AI$3&lt;$L600),100*$AM600,0)</f>
        <v>100</v>
      </c>
      <c r="AJ600" s="137">
        <f>IF(AND(AJ$3&gt;=$K600,AJ$3&lt;$L600),100*$AM600,0)</f>
        <v>100</v>
      </c>
      <c r="AK600" s="136">
        <f ca="1">IF(AND(AND($AK$3&lt;=B600,B600&lt;=$AK$1),B600&lt;&gt;""),1,0)</f>
        <v>1</v>
      </c>
      <c r="AL600" s="136">
        <f t="shared" si="10"/>
        <v>1</v>
      </c>
      <c r="AM600" s="136">
        <v>1</v>
      </c>
    </row>
    <row r="601" spans="1:39" ht="56.25">
      <c r="A601" s="148">
        <v>347</v>
      </c>
      <c r="B601" s="152">
        <v>46075</v>
      </c>
      <c r="C601" s="154">
        <v>9</v>
      </c>
      <c r="D601" s="154">
        <v>17</v>
      </c>
      <c r="E601" s="153" t="s">
        <v>53</v>
      </c>
      <c r="F601" s="207" t="s">
        <v>96</v>
      </c>
      <c r="G601" s="207" t="s">
        <v>1</v>
      </c>
      <c r="H601" s="138" t="str">
        <f>IF(OR(G601="中止",G601="取消"),"998",IF(ISNA(MATCH($E601,施設情報!$B$2:$B$96,0)),"999",INDEX(施設情報!$C$2:$C$96,MATCH($E601,施設情報!$B$2:$B$96,0))))</f>
        <v>024</v>
      </c>
      <c r="I601" s="139">
        <f>B601</f>
        <v>46075</v>
      </c>
      <c r="J601" s="137" t="str">
        <f>H601&amp;"-"&amp;I601</f>
        <v>024-46075</v>
      </c>
      <c r="K601" s="137">
        <f>C601/24</f>
        <v>0.375</v>
      </c>
      <c r="L601" s="137">
        <f>D601/24</f>
        <v>0.70833333333333337</v>
      </c>
      <c r="M601" s="137">
        <f>IF(AND(M$3&gt;=$K601,M$3&lt;$L601),100*$AM601,0)</f>
        <v>0</v>
      </c>
      <c r="N601" s="137">
        <f>IF(AND(N$3&gt;=$K601,N$3&lt;$L601),100*$AM601,0)</f>
        <v>0</v>
      </c>
      <c r="O601" s="137">
        <f>IF(AND(O$3&gt;=$K601,O$3&lt;$L601),100*$AM601,0)</f>
        <v>0</v>
      </c>
      <c r="P601" s="137">
        <f>IF(AND(P$3&gt;=$K601,P$3&lt;$L601),100*$AM601,0)</f>
        <v>0</v>
      </c>
      <c r="Q601" s="137">
        <f>IF(AND(Q$3&gt;=$K601,Q$3&lt;$L601),100*$AM601,0)</f>
        <v>0</v>
      </c>
      <c r="R601" s="137">
        <f>IF(AND(R$3&gt;=$K601,R$3&lt;$L601),100*$AM601,0)</f>
        <v>0</v>
      </c>
      <c r="S601" s="137">
        <f>IF(AND(S$3&gt;=$K601,S$3&lt;$L601),100*$AM601,0)</f>
        <v>0</v>
      </c>
      <c r="T601" s="137">
        <f>IF(AND(T$3&gt;=$K601,T$3&lt;$L601),100*$AM601,0)</f>
        <v>0</v>
      </c>
      <c r="U601" s="137">
        <f>IF(AND(U$3&gt;=$K601,U$3&lt;$L601),100*$AM601,0)</f>
        <v>0</v>
      </c>
      <c r="V601" s="137">
        <f>IF(AND(V$3&gt;=$K601,V$3&lt;$L601),100*$AM601,0)</f>
        <v>100</v>
      </c>
      <c r="W601" s="137">
        <f>IF(AND(W$3&gt;=$K601,W$3&lt;$L601),100*$AM601,0)</f>
        <v>100</v>
      </c>
      <c r="X601" s="137">
        <f>IF(AND(X$3&gt;=$K601,X$3&lt;$L601),100*$AM601,0)</f>
        <v>100</v>
      </c>
      <c r="Y601" s="137">
        <f>IF(AND(Y$3&gt;=$K601,Y$3&lt;$L601),100*$AM601,0)</f>
        <v>100</v>
      </c>
      <c r="Z601" s="137">
        <f>IF(AND(Z$3&gt;=$K601,Z$3&lt;$L601),100*$AM601,0)</f>
        <v>100</v>
      </c>
      <c r="AA601" s="137">
        <f>IF(AND(AA$3&gt;=$K601,AA$3&lt;$L601),100*$AM601,0)</f>
        <v>100</v>
      </c>
      <c r="AB601" s="137">
        <f>IF(AND(AB$3&gt;=$K601,AB$3&lt;$L601),100*$AM601,0)</f>
        <v>100</v>
      </c>
      <c r="AC601" s="137">
        <f>IF(AND(AC$3&gt;=$K601,AC$3&lt;$L601),100*$AM601,0)</f>
        <v>100</v>
      </c>
      <c r="AD601" s="137">
        <f>IF(AND(AD$3&gt;=$K601,AD$3&lt;$L601),100*$AM601,0)</f>
        <v>0</v>
      </c>
      <c r="AE601" s="137">
        <f>IF(AND(AE$3&gt;=$K601,AE$3&lt;$L601),100*$AM601,0)</f>
        <v>0</v>
      </c>
      <c r="AF601" s="137">
        <f>IF(AND(AF$3&gt;=$K601,AF$3&lt;$L601),100*$AM601,0)</f>
        <v>0</v>
      </c>
      <c r="AG601" s="137">
        <f>IF(AND(AG$3&gt;=$K601,AG$3&lt;$L601),100*$AM601,0)</f>
        <v>0</v>
      </c>
      <c r="AH601" s="137">
        <f>IF(AND(AH$3&gt;=$K601,AH$3&lt;$L601),100*$AM601,0)</f>
        <v>0</v>
      </c>
      <c r="AI601" s="137">
        <f>IF(AND(AI$3&gt;=$K601,AI$3&lt;$L601),100*$AM601,0)</f>
        <v>0</v>
      </c>
      <c r="AJ601" s="137">
        <f>IF(AND(AJ$3&gt;=$K601,AJ$3&lt;$L601),100*$AM601,0)</f>
        <v>0</v>
      </c>
      <c r="AK601" s="136">
        <f ca="1">IF(AND(AND($AK$3&lt;=B601,B601&lt;=$AK$1),B601&lt;&gt;""),1,0)</f>
        <v>1</v>
      </c>
      <c r="AL601" s="136">
        <f t="shared" si="10"/>
        <v>1</v>
      </c>
      <c r="AM601" s="136">
        <v>1</v>
      </c>
    </row>
    <row r="602" spans="1:39" ht="37.5">
      <c r="A602" s="148">
        <v>108</v>
      </c>
      <c r="B602" s="149">
        <v>46076</v>
      </c>
      <c r="C602" s="150">
        <v>0</v>
      </c>
      <c r="D602" s="150">
        <v>24</v>
      </c>
      <c r="E602" s="153" t="s">
        <v>28</v>
      </c>
      <c r="F602" s="156" t="s">
        <v>29</v>
      </c>
      <c r="G602" s="156" t="s">
        <v>1</v>
      </c>
      <c r="H602" s="138" t="str">
        <f>IF(OR(G602="中止",G602="取消"),"998",IF(ISNA(MATCH($E602,施設情報!$B$2:$B$96,0)),"999",INDEX(施設情報!$C$2:$C$96,MATCH($E602,施設情報!$B$2:$B$96,0))))</f>
        <v>001</v>
      </c>
      <c r="I602" s="139">
        <f>B602</f>
        <v>46076</v>
      </c>
      <c r="J602" s="137" t="str">
        <f>H602&amp;"-"&amp;I602</f>
        <v>001-46076</v>
      </c>
      <c r="K602" s="137">
        <f>C602/24</f>
        <v>0</v>
      </c>
      <c r="L602" s="137">
        <f>D602/24</f>
        <v>1</v>
      </c>
      <c r="M602" s="137">
        <f>IF(AND(M$3&gt;=$K602,M$3&lt;$L602),100*$AM602,0)</f>
        <v>100</v>
      </c>
      <c r="N602" s="137">
        <f>IF(AND(N$3&gt;=$K602,N$3&lt;$L602),100*$AM602,0)</f>
        <v>100</v>
      </c>
      <c r="O602" s="137">
        <f>IF(AND(O$3&gt;=$K602,O$3&lt;$L602),100*$AM602,0)</f>
        <v>100</v>
      </c>
      <c r="P602" s="137">
        <f>IF(AND(P$3&gt;=$K602,P$3&lt;$L602),100*$AM602,0)</f>
        <v>100</v>
      </c>
      <c r="Q602" s="137">
        <f>IF(AND(Q$3&gt;=$K602,Q$3&lt;$L602),100*$AM602,0)</f>
        <v>100</v>
      </c>
      <c r="R602" s="137">
        <f>IF(AND(R$3&gt;=$K602,R$3&lt;$L602),100*$AM602,0)</f>
        <v>100</v>
      </c>
      <c r="S602" s="137">
        <f>IF(AND(S$3&gt;=$K602,S$3&lt;$L602),100*$AM602,0)</f>
        <v>100</v>
      </c>
      <c r="T602" s="137">
        <f>IF(AND(T$3&gt;=$K602,T$3&lt;$L602),100*$AM602,0)</f>
        <v>100</v>
      </c>
      <c r="U602" s="137">
        <f>IF(AND(U$3&gt;=$K602,U$3&lt;$L602),100*$AM602,0)</f>
        <v>100</v>
      </c>
      <c r="V602" s="137">
        <f>IF(AND(V$3&gt;=$K602,V$3&lt;$L602),100*$AM602,0)</f>
        <v>100</v>
      </c>
      <c r="W602" s="137">
        <f>IF(AND(W$3&gt;=$K602,W$3&lt;$L602),100*$AM602,0)</f>
        <v>100</v>
      </c>
      <c r="X602" s="137">
        <f>IF(AND(X$3&gt;=$K602,X$3&lt;$L602),100*$AM602,0)</f>
        <v>100</v>
      </c>
      <c r="Y602" s="137">
        <f>IF(AND(Y$3&gt;=$K602,Y$3&lt;$L602),100*$AM602,0)</f>
        <v>100</v>
      </c>
      <c r="Z602" s="137">
        <f>IF(AND(Z$3&gt;=$K602,Z$3&lt;$L602),100*$AM602,0)</f>
        <v>100</v>
      </c>
      <c r="AA602" s="137">
        <f>IF(AND(AA$3&gt;=$K602,AA$3&lt;$L602),100*$AM602,0)</f>
        <v>100</v>
      </c>
      <c r="AB602" s="137">
        <f>IF(AND(AB$3&gt;=$K602,AB$3&lt;$L602),100*$AM602,0)</f>
        <v>100</v>
      </c>
      <c r="AC602" s="137">
        <f>IF(AND(AC$3&gt;=$K602,AC$3&lt;$L602),100*$AM602,0)</f>
        <v>100</v>
      </c>
      <c r="AD602" s="137">
        <f>IF(AND(AD$3&gt;=$K602,AD$3&lt;$L602),100*$AM602,0)</f>
        <v>100</v>
      </c>
      <c r="AE602" s="137">
        <f>IF(AND(AE$3&gt;=$K602,AE$3&lt;$L602),100*$AM602,0)</f>
        <v>100</v>
      </c>
      <c r="AF602" s="137">
        <f>IF(AND(AF$3&gt;=$K602,AF$3&lt;$L602),100*$AM602,0)</f>
        <v>100</v>
      </c>
      <c r="AG602" s="137">
        <f>IF(AND(AG$3&gt;=$K602,AG$3&lt;$L602),100*$AM602,0)</f>
        <v>100</v>
      </c>
      <c r="AH602" s="137">
        <f>IF(AND(AH$3&gt;=$K602,AH$3&lt;$L602),100*$AM602,0)</f>
        <v>100</v>
      </c>
      <c r="AI602" s="137">
        <f>IF(AND(AI$3&gt;=$K602,AI$3&lt;$L602),100*$AM602,0)</f>
        <v>100</v>
      </c>
      <c r="AJ602" s="137">
        <f>IF(AND(AJ$3&gt;=$K602,AJ$3&lt;$L602),100*$AM602,0)</f>
        <v>100</v>
      </c>
      <c r="AK602" s="136">
        <f ca="1">IF(AND(AND($AK$3&lt;=B602,B602&lt;=$AK$1),B602&lt;&gt;""),1,0)</f>
        <v>1</v>
      </c>
      <c r="AL602" s="136">
        <f t="shared" si="10"/>
        <v>1</v>
      </c>
      <c r="AM602" s="136">
        <v>1</v>
      </c>
    </row>
    <row r="603" spans="1:39" ht="56.25">
      <c r="A603" s="148">
        <v>348</v>
      </c>
      <c r="B603" s="152">
        <v>46076</v>
      </c>
      <c r="C603" s="154">
        <v>9</v>
      </c>
      <c r="D603" s="154">
        <v>17</v>
      </c>
      <c r="E603" s="153" t="s">
        <v>53</v>
      </c>
      <c r="F603" s="207" t="s">
        <v>96</v>
      </c>
      <c r="G603" s="207" t="s">
        <v>1</v>
      </c>
      <c r="H603" s="138" t="str">
        <f>IF(OR(G603="中止",G603="取消"),"998",IF(ISNA(MATCH($E603,施設情報!$B$2:$B$96,0)),"999",INDEX(施設情報!$C$2:$C$96,MATCH($E603,施設情報!$B$2:$B$96,0))))</f>
        <v>024</v>
      </c>
      <c r="I603" s="139">
        <f>B603</f>
        <v>46076</v>
      </c>
      <c r="J603" s="137" t="str">
        <f>H603&amp;"-"&amp;I603</f>
        <v>024-46076</v>
      </c>
      <c r="K603" s="137">
        <f>C603/24</f>
        <v>0.375</v>
      </c>
      <c r="L603" s="137">
        <f>D603/24</f>
        <v>0.70833333333333337</v>
      </c>
      <c r="M603" s="137">
        <f>IF(AND(M$3&gt;=$K603,M$3&lt;$L603),100*$AM603,0)</f>
        <v>0</v>
      </c>
      <c r="N603" s="137">
        <f>IF(AND(N$3&gt;=$K603,N$3&lt;$L603),100*$AM603,0)</f>
        <v>0</v>
      </c>
      <c r="O603" s="137">
        <f>IF(AND(O$3&gt;=$K603,O$3&lt;$L603),100*$AM603,0)</f>
        <v>0</v>
      </c>
      <c r="P603" s="137">
        <f>IF(AND(P$3&gt;=$K603,P$3&lt;$L603),100*$AM603,0)</f>
        <v>0</v>
      </c>
      <c r="Q603" s="137">
        <f>IF(AND(Q$3&gt;=$K603,Q$3&lt;$L603),100*$AM603,0)</f>
        <v>0</v>
      </c>
      <c r="R603" s="137">
        <f>IF(AND(R$3&gt;=$K603,R$3&lt;$L603),100*$AM603,0)</f>
        <v>0</v>
      </c>
      <c r="S603" s="137">
        <f>IF(AND(S$3&gt;=$K603,S$3&lt;$L603),100*$AM603,0)</f>
        <v>0</v>
      </c>
      <c r="T603" s="137">
        <f>IF(AND(T$3&gt;=$K603,T$3&lt;$L603),100*$AM603,0)</f>
        <v>0</v>
      </c>
      <c r="U603" s="137">
        <f>IF(AND(U$3&gt;=$K603,U$3&lt;$L603),100*$AM603,0)</f>
        <v>0</v>
      </c>
      <c r="V603" s="137">
        <f>IF(AND(V$3&gt;=$K603,V$3&lt;$L603),100*$AM603,0)</f>
        <v>100</v>
      </c>
      <c r="W603" s="137">
        <f>IF(AND(W$3&gt;=$K603,W$3&lt;$L603),100*$AM603,0)</f>
        <v>100</v>
      </c>
      <c r="X603" s="137">
        <f>IF(AND(X$3&gt;=$K603,X$3&lt;$L603),100*$AM603,0)</f>
        <v>100</v>
      </c>
      <c r="Y603" s="137">
        <f>IF(AND(Y$3&gt;=$K603,Y$3&lt;$L603),100*$AM603,0)</f>
        <v>100</v>
      </c>
      <c r="Z603" s="137">
        <f>IF(AND(Z$3&gt;=$K603,Z$3&lt;$L603),100*$AM603,0)</f>
        <v>100</v>
      </c>
      <c r="AA603" s="137">
        <f>IF(AND(AA$3&gt;=$K603,AA$3&lt;$L603),100*$AM603,0)</f>
        <v>100</v>
      </c>
      <c r="AB603" s="137">
        <f>IF(AND(AB$3&gt;=$K603,AB$3&lt;$L603),100*$AM603,0)</f>
        <v>100</v>
      </c>
      <c r="AC603" s="137">
        <f>IF(AND(AC$3&gt;=$K603,AC$3&lt;$L603),100*$AM603,0)</f>
        <v>100</v>
      </c>
      <c r="AD603" s="137">
        <f>IF(AND(AD$3&gt;=$K603,AD$3&lt;$L603),100*$AM603,0)</f>
        <v>0</v>
      </c>
      <c r="AE603" s="137">
        <f>IF(AND(AE$3&gt;=$K603,AE$3&lt;$L603),100*$AM603,0)</f>
        <v>0</v>
      </c>
      <c r="AF603" s="137">
        <f>IF(AND(AF$3&gt;=$K603,AF$3&lt;$L603),100*$AM603,0)</f>
        <v>0</v>
      </c>
      <c r="AG603" s="137">
        <f>IF(AND(AG$3&gt;=$K603,AG$3&lt;$L603),100*$AM603,0)</f>
        <v>0</v>
      </c>
      <c r="AH603" s="137">
        <f>IF(AND(AH$3&gt;=$K603,AH$3&lt;$L603),100*$AM603,0)</f>
        <v>0</v>
      </c>
      <c r="AI603" s="137">
        <f>IF(AND(AI$3&gt;=$K603,AI$3&lt;$L603),100*$AM603,0)</f>
        <v>0</v>
      </c>
      <c r="AJ603" s="137">
        <f>IF(AND(AJ$3&gt;=$K603,AJ$3&lt;$L603),100*$AM603,0)</f>
        <v>0</v>
      </c>
      <c r="AK603" s="136">
        <f ca="1">IF(AND(AND($AK$3&lt;=B603,B603&lt;=$AK$1),B603&lt;&gt;""),1,0)</f>
        <v>1</v>
      </c>
      <c r="AL603" s="136">
        <f t="shared" si="10"/>
        <v>1</v>
      </c>
      <c r="AM603" s="136">
        <v>1</v>
      </c>
    </row>
    <row r="604" spans="1:39" ht="56.25">
      <c r="A604" s="148">
        <v>349</v>
      </c>
      <c r="B604" s="152">
        <v>46077</v>
      </c>
      <c r="C604" s="154">
        <v>9</v>
      </c>
      <c r="D604" s="154">
        <v>17</v>
      </c>
      <c r="E604" s="153" t="s">
        <v>53</v>
      </c>
      <c r="F604" s="207" t="s">
        <v>96</v>
      </c>
      <c r="G604" s="207" t="s">
        <v>1</v>
      </c>
      <c r="H604" s="138" t="str">
        <f>IF(OR(G604="中止",G604="取消"),"998",IF(ISNA(MATCH($E604,施設情報!$B$2:$B$96,0)),"999",INDEX(施設情報!$C$2:$C$96,MATCH($E604,施設情報!$B$2:$B$96,0))))</f>
        <v>024</v>
      </c>
      <c r="I604" s="139">
        <f>B604</f>
        <v>46077</v>
      </c>
      <c r="J604" s="137" t="str">
        <f>H604&amp;"-"&amp;I604</f>
        <v>024-46077</v>
      </c>
      <c r="K604" s="137">
        <f>C604/24</f>
        <v>0.375</v>
      </c>
      <c r="L604" s="137">
        <f>D604/24</f>
        <v>0.70833333333333337</v>
      </c>
      <c r="M604" s="137">
        <f>IF(AND(M$3&gt;=$K604,M$3&lt;$L604),100*$AM604,0)</f>
        <v>0</v>
      </c>
      <c r="N604" s="137">
        <f>IF(AND(N$3&gt;=$K604,N$3&lt;$L604),100*$AM604,0)</f>
        <v>0</v>
      </c>
      <c r="O604" s="137">
        <f>IF(AND(O$3&gt;=$K604,O$3&lt;$L604),100*$AM604,0)</f>
        <v>0</v>
      </c>
      <c r="P604" s="137">
        <f>IF(AND(P$3&gt;=$K604,P$3&lt;$L604),100*$AM604,0)</f>
        <v>0</v>
      </c>
      <c r="Q604" s="137">
        <f>IF(AND(Q$3&gt;=$K604,Q$3&lt;$L604),100*$AM604,0)</f>
        <v>0</v>
      </c>
      <c r="R604" s="137">
        <f>IF(AND(R$3&gt;=$K604,R$3&lt;$L604),100*$AM604,0)</f>
        <v>0</v>
      </c>
      <c r="S604" s="137">
        <f>IF(AND(S$3&gt;=$K604,S$3&lt;$L604),100*$AM604,0)</f>
        <v>0</v>
      </c>
      <c r="T604" s="137">
        <f>IF(AND(T$3&gt;=$K604,T$3&lt;$L604),100*$AM604,0)</f>
        <v>0</v>
      </c>
      <c r="U604" s="137">
        <f>IF(AND(U$3&gt;=$K604,U$3&lt;$L604),100*$AM604,0)</f>
        <v>0</v>
      </c>
      <c r="V604" s="137">
        <f>IF(AND(V$3&gt;=$K604,V$3&lt;$L604),100*$AM604,0)</f>
        <v>100</v>
      </c>
      <c r="W604" s="137">
        <f>IF(AND(W$3&gt;=$K604,W$3&lt;$L604),100*$AM604,0)</f>
        <v>100</v>
      </c>
      <c r="X604" s="137">
        <f>IF(AND(X$3&gt;=$K604,X$3&lt;$L604),100*$AM604,0)</f>
        <v>100</v>
      </c>
      <c r="Y604" s="137">
        <f>IF(AND(Y$3&gt;=$K604,Y$3&lt;$L604),100*$AM604,0)</f>
        <v>100</v>
      </c>
      <c r="Z604" s="137">
        <f>IF(AND(Z$3&gt;=$K604,Z$3&lt;$L604),100*$AM604,0)</f>
        <v>100</v>
      </c>
      <c r="AA604" s="137">
        <f>IF(AND(AA$3&gt;=$K604,AA$3&lt;$L604),100*$AM604,0)</f>
        <v>100</v>
      </c>
      <c r="AB604" s="137">
        <f>IF(AND(AB$3&gt;=$K604,AB$3&lt;$L604),100*$AM604,0)</f>
        <v>100</v>
      </c>
      <c r="AC604" s="137">
        <f>IF(AND(AC$3&gt;=$K604,AC$3&lt;$L604),100*$AM604,0)</f>
        <v>100</v>
      </c>
      <c r="AD604" s="137">
        <f>IF(AND(AD$3&gt;=$K604,AD$3&lt;$L604),100*$AM604,0)</f>
        <v>0</v>
      </c>
      <c r="AE604" s="137">
        <f>IF(AND(AE$3&gt;=$K604,AE$3&lt;$L604),100*$AM604,0)</f>
        <v>0</v>
      </c>
      <c r="AF604" s="137">
        <f>IF(AND(AF$3&gt;=$K604,AF$3&lt;$L604),100*$AM604,0)</f>
        <v>0</v>
      </c>
      <c r="AG604" s="137">
        <f>IF(AND(AG$3&gt;=$K604,AG$3&lt;$L604),100*$AM604,0)</f>
        <v>0</v>
      </c>
      <c r="AH604" s="137">
        <f>IF(AND(AH$3&gt;=$K604,AH$3&lt;$L604),100*$AM604,0)</f>
        <v>0</v>
      </c>
      <c r="AI604" s="137">
        <f>IF(AND(AI$3&gt;=$K604,AI$3&lt;$L604),100*$AM604,0)</f>
        <v>0</v>
      </c>
      <c r="AJ604" s="137">
        <f>IF(AND(AJ$3&gt;=$K604,AJ$3&lt;$L604),100*$AM604,0)</f>
        <v>0</v>
      </c>
      <c r="AK604" s="136">
        <f ca="1">IF(AND(AND($AK$3&lt;=B604,B604&lt;=$AK$1),B604&lt;&gt;""),1,0)</f>
        <v>1</v>
      </c>
      <c r="AL604" s="136">
        <f t="shared" si="10"/>
        <v>1</v>
      </c>
      <c r="AM604" s="136">
        <v>1</v>
      </c>
    </row>
    <row r="605" spans="1:39" ht="75">
      <c r="A605" s="148">
        <v>705</v>
      </c>
      <c r="B605" s="149">
        <v>46077</v>
      </c>
      <c r="C605" s="150">
        <v>9</v>
      </c>
      <c r="D605" s="150">
        <v>17</v>
      </c>
      <c r="E605" s="153" t="s">
        <v>77</v>
      </c>
      <c r="F605" s="156" t="s">
        <v>38</v>
      </c>
      <c r="G605" s="156" t="s">
        <v>100</v>
      </c>
      <c r="H605" s="138" t="str">
        <f>IF(OR(G605="中止",G605="取消"),"998",IF(ISNA(MATCH($E605,施設情報!$B$2:$B$96,0)),"999",INDEX(施設情報!$C$2:$C$96,MATCH($E605,施設情報!$B$2:$B$96,0))))</f>
        <v>054</v>
      </c>
      <c r="I605" s="139">
        <f>B605</f>
        <v>46077</v>
      </c>
      <c r="J605" s="137" t="str">
        <f>H605&amp;"-"&amp;I605</f>
        <v>054-46077</v>
      </c>
      <c r="K605" s="137">
        <f>C605/24</f>
        <v>0.375</v>
      </c>
      <c r="L605" s="137">
        <f>D605/24</f>
        <v>0.70833333333333337</v>
      </c>
      <c r="M605" s="137">
        <f>IF(AND(M$3&gt;=$K605,M$3&lt;$L605),100*$AM605,0)</f>
        <v>0</v>
      </c>
      <c r="N605" s="137">
        <f>IF(AND(N$3&gt;=$K605,N$3&lt;$L605),100*$AM605,0)</f>
        <v>0</v>
      </c>
      <c r="O605" s="137">
        <f>IF(AND(O$3&gt;=$K605,O$3&lt;$L605),100*$AM605,0)</f>
        <v>0</v>
      </c>
      <c r="P605" s="137">
        <f>IF(AND(P$3&gt;=$K605,P$3&lt;$L605),100*$AM605,0)</f>
        <v>0</v>
      </c>
      <c r="Q605" s="137">
        <f>IF(AND(Q$3&gt;=$K605,Q$3&lt;$L605),100*$AM605,0)</f>
        <v>0</v>
      </c>
      <c r="R605" s="137">
        <f>IF(AND(R$3&gt;=$K605,R$3&lt;$L605),100*$AM605,0)</f>
        <v>0</v>
      </c>
      <c r="S605" s="137">
        <f>IF(AND(S$3&gt;=$K605,S$3&lt;$L605),100*$AM605,0)</f>
        <v>0</v>
      </c>
      <c r="T605" s="137">
        <f>IF(AND(T$3&gt;=$K605,T$3&lt;$L605),100*$AM605,0)</f>
        <v>0</v>
      </c>
      <c r="U605" s="137">
        <f>IF(AND(U$3&gt;=$K605,U$3&lt;$L605),100*$AM605,0)</f>
        <v>0</v>
      </c>
      <c r="V605" s="137">
        <f>IF(AND(V$3&gt;=$K605,V$3&lt;$L605),100*$AM605,0)</f>
        <v>100</v>
      </c>
      <c r="W605" s="137">
        <f>IF(AND(W$3&gt;=$K605,W$3&lt;$L605),100*$AM605,0)</f>
        <v>100</v>
      </c>
      <c r="X605" s="137">
        <f>IF(AND(X$3&gt;=$K605,X$3&lt;$L605),100*$AM605,0)</f>
        <v>100</v>
      </c>
      <c r="Y605" s="137">
        <f>IF(AND(Y$3&gt;=$K605,Y$3&lt;$L605),100*$AM605,0)</f>
        <v>100</v>
      </c>
      <c r="Z605" s="137">
        <f>IF(AND(Z$3&gt;=$K605,Z$3&lt;$L605),100*$AM605,0)</f>
        <v>100</v>
      </c>
      <c r="AA605" s="137">
        <f>IF(AND(AA$3&gt;=$K605,AA$3&lt;$L605),100*$AM605,0)</f>
        <v>100</v>
      </c>
      <c r="AB605" s="137">
        <f>IF(AND(AB$3&gt;=$K605,AB$3&lt;$L605),100*$AM605,0)</f>
        <v>100</v>
      </c>
      <c r="AC605" s="137">
        <f>IF(AND(AC$3&gt;=$K605,AC$3&lt;$L605),100*$AM605,0)</f>
        <v>100</v>
      </c>
      <c r="AD605" s="137">
        <f>IF(AND(AD$3&gt;=$K605,AD$3&lt;$L605),100*$AM605,0)</f>
        <v>0</v>
      </c>
      <c r="AE605" s="137">
        <f>IF(AND(AE$3&gt;=$K605,AE$3&lt;$L605),100*$AM605,0)</f>
        <v>0</v>
      </c>
      <c r="AF605" s="137">
        <f>IF(AND(AF$3&gt;=$K605,AF$3&lt;$L605),100*$AM605,0)</f>
        <v>0</v>
      </c>
      <c r="AG605" s="137">
        <f>IF(AND(AG$3&gt;=$K605,AG$3&lt;$L605),100*$AM605,0)</f>
        <v>0</v>
      </c>
      <c r="AH605" s="137">
        <f>IF(AND(AH$3&gt;=$K605,AH$3&lt;$L605),100*$AM605,0)</f>
        <v>0</v>
      </c>
      <c r="AI605" s="137">
        <f>IF(AND(AI$3&gt;=$K605,AI$3&lt;$L605),100*$AM605,0)</f>
        <v>0</v>
      </c>
      <c r="AJ605" s="137">
        <f>IF(AND(AJ$3&gt;=$K605,AJ$3&lt;$L605),100*$AM605,0)</f>
        <v>0</v>
      </c>
      <c r="AK605" s="136">
        <f ca="1">IF(AND(AND($AK$3&lt;=B605,B605&lt;=$AK$1),B605&lt;&gt;""),1,0)</f>
        <v>1</v>
      </c>
      <c r="AL605" s="136">
        <f t="shared" si="10"/>
        <v>1</v>
      </c>
      <c r="AM605" s="136">
        <v>1</v>
      </c>
    </row>
    <row r="606" spans="1:39" ht="56.25">
      <c r="A606" s="148">
        <v>350</v>
      </c>
      <c r="B606" s="152">
        <v>46078</v>
      </c>
      <c r="C606" s="154">
        <v>9</v>
      </c>
      <c r="D606" s="154">
        <v>17</v>
      </c>
      <c r="E606" s="153" t="s">
        <v>53</v>
      </c>
      <c r="F606" s="207" t="s">
        <v>96</v>
      </c>
      <c r="G606" s="207" t="s">
        <v>1</v>
      </c>
      <c r="H606" s="138" t="str">
        <f>IF(OR(G606="中止",G606="取消"),"998",IF(ISNA(MATCH($E606,施設情報!$B$2:$B$96,0)),"999",INDEX(施設情報!$C$2:$C$96,MATCH($E606,施設情報!$B$2:$B$96,0))))</f>
        <v>024</v>
      </c>
      <c r="I606" s="139">
        <f>B606</f>
        <v>46078</v>
      </c>
      <c r="J606" s="137" t="str">
        <f>H606&amp;"-"&amp;I606</f>
        <v>024-46078</v>
      </c>
      <c r="K606" s="137">
        <f>C606/24</f>
        <v>0.375</v>
      </c>
      <c r="L606" s="137">
        <f>D606/24</f>
        <v>0.70833333333333337</v>
      </c>
      <c r="M606" s="137">
        <f>IF(AND(M$3&gt;=$K606,M$3&lt;$L606),100*$AM606,0)</f>
        <v>0</v>
      </c>
      <c r="N606" s="137">
        <f>IF(AND(N$3&gt;=$K606,N$3&lt;$L606),100*$AM606,0)</f>
        <v>0</v>
      </c>
      <c r="O606" s="137">
        <f>IF(AND(O$3&gt;=$K606,O$3&lt;$L606),100*$AM606,0)</f>
        <v>0</v>
      </c>
      <c r="P606" s="137">
        <f>IF(AND(P$3&gt;=$K606,P$3&lt;$L606),100*$AM606,0)</f>
        <v>0</v>
      </c>
      <c r="Q606" s="137">
        <f>IF(AND(Q$3&gt;=$K606,Q$3&lt;$L606),100*$AM606,0)</f>
        <v>0</v>
      </c>
      <c r="R606" s="137">
        <f>IF(AND(R$3&gt;=$K606,R$3&lt;$L606),100*$AM606,0)</f>
        <v>0</v>
      </c>
      <c r="S606" s="137">
        <f>IF(AND(S$3&gt;=$K606,S$3&lt;$L606),100*$AM606,0)</f>
        <v>0</v>
      </c>
      <c r="T606" s="137">
        <f>IF(AND(T$3&gt;=$K606,T$3&lt;$L606),100*$AM606,0)</f>
        <v>0</v>
      </c>
      <c r="U606" s="137">
        <f>IF(AND(U$3&gt;=$K606,U$3&lt;$L606),100*$AM606,0)</f>
        <v>0</v>
      </c>
      <c r="V606" s="137">
        <f>IF(AND(V$3&gt;=$K606,V$3&lt;$L606),100*$AM606,0)</f>
        <v>100</v>
      </c>
      <c r="W606" s="137">
        <f>IF(AND(W$3&gt;=$K606,W$3&lt;$L606),100*$AM606,0)</f>
        <v>100</v>
      </c>
      <c r="X606" s="137">
        <f>IF(AND(X$3&gt;=$K606,X$3&lt;$L606),100*$AM606,0)</f>
        <v>100</v>
      </c>
      <c r="Y606" s="137">
        <f>IF(AND(Y$3&gt;=$K606,Y$3&lt;$L606),100*$AM606,0)</f>
        <v>100</v>
      </c>
      <c r="Z606" s="137">
        <f>IF(AND(Z$3&gt;=$K606,Z$3&lt;$L606),100*$AM606,0)</f>
        <v>100</v>
      </c>
      <c r="AA606" s="137">
        <f>IF(AND(AA$3&gt;=$K606,AA$3&lt;$L606),100*$AM606,0)</f>
        <v>100</v>
      </c>
      <c r="AB606" s="137">
        <f>IF(AND(AB$3&gt;=$K606,AB$3&lt;$L606),100*$AM606,0)</f>
        <v>100</v>
      </c>
      <c r="AC606" s="137">
        <f>IF(AND(AC$3&gt;=$K606,AC$3&lt;$L606),100*$AM606,0)</f>
        <v>100</v>
      </c>
      <c r="AD606" s="137">
        <f>IF(AND(AD$3&gt;=$K606,AD$3&lt;$L606),100*$AM606,0)</f>
        <v>0</v>
      </c>
      <c r="AE606" s="137">
        <f>IF(AND(AE$3&gt;=$K606,AE$3&lt;$L606),100*$AM606,0)</f>
        <v>0</v>
      </c>
      <c r="AF606" s="137">
        <f>IF(AND(AF$3&gt;=$K606,AF$3&lt;$L606),100*$AM606,0)</f>
        <v>0</v>
      </c>
      <c r="AG606" s="137">
        <f>IF(AND(AG$3&gt;=$K606,AG$3&lt;$L606),100*$AM606,0)</f>
        <v>0</v>
      </c>
      <c r="AH606" s="137">
        <f>IF(AND(AH$3&gt;=$K606,AH$3&lt;$L606),100*$AM606,0)</f>
        <v>0</v>
      </c>
      <c r="AI606" s="137">
        <f>IF(AND(AI$3&gt;=$K606,AI$3&lt;$L606),100*$AM606,0)</f>
        <v>0</v>
      </c>
      <c r="AJ606" s="137">
        <f>IF(AND(AJ$3&gt;=$K606,AJ$3&lt;$L606),100*$AM606,0)</f>
        <v>0</v>
      </c>
      <c r="AK606" s="136">
        <f ca="1">IF(AND(AND($AK$3&lt;=B606,B606&lt;=$AK$1),B606&lt;&gt;""),1,0)</f>
        <v>1</v>
      </c>
      <c r="AL606" s="136">
        <f t="shared" si="10"/>
        <v>1</v>
      </c>
      <c r="AM606" s="136">
        <v>1</v>
      </c>
    </row>
    <row r="607" spans="1:39" ht="75">
      <c r="A607" s="148">
        <v>706</v>
      </c>
      <c r="B607" s="149">
        <v>46078</v>
      </c>
      <c r="C607" s="150">
        <v>9</v>
      </c>
      <c r="D607" s="150">
        <v>17</v>
      </c>
      <c r="E607" s="153" t="s">
        <v>77</v>
      </c>
      <c r="F607" s="156" t="s">
        <v>38</v>
      </c>
      <c r="G607" s="156" t="s">
        <v>100</v>
      </c>
      <c r="H607" s="138" t="str">
        <f>IF(OR(G607="中止",G607="取消"),"998",IF(ISNA(MATCH($E607,施設情報!$B$2:$B$96,0)),"999",INDEX(施設情報!$C$2:$C$96,MATCH($E607,施設情報!$B$2:$B$96,0))))</f>
        <v>054</v>
      </c>
      <c r="I607" s="139">
        <f>B607</f>
        <v>46078</v>
      </c>
      <c r="J607" s="137" t="str">
        <f>H607&amp;"-"&amp;I607</f>
        <v>054-46078</v>
      </c>
      <c r="K607" s="137">
        <f>C607/24</f>
        <v>0.375</v>
      </c>
      <c r="L607" s="137">
        <f>D607/24</f>
        <v>0.70833333333333337</v>
      </c>
      <c r="M607" s="137">
        <f>IF(AND(M$3&gt;=$K607,M$3&lt;$L607),100*$AM607,0)</f>
        <v>0</v>
      </c>
      <c r="N607" s="137">
        <f>IF(AND(N$3&gt;=$K607,N$3&lt;$L607),100*$AM607,0)</f>
        <v>0</v>
      </c>
      <c r="O607" s="137">
        <f>IF(AND(O$3&gt;=$K607,O$3&lt;$L607),100*$AM607,0)</f>
        <v>0</v>
      </c>
      <c r="P607" s="137">
        <f>IF(AND(P$3&gt;=$K607,P$3&lt;$L607),100*$AM607,0)</f>
        <v>0</v>
      </c>
      <c r="Q607" s="137">
        <f>IF(AND(Q$3&gt;=$K607,Q$3&lt;$L607),100*$AM607,0)</f>
        <v>0</v>
      </c>
      <c r="R607" s="137">
        <f>IF(AND(R$3&gt;=$K607,R$3&lt;$L607),100*$AM607,0)</f>
        <v>0</v>
      </c>
      <c r="S607" s="137">
        <f>IF(AND(S$3&gt;=$K607,S$3&lt;$L607),100*$AM607,0)</f>
        <v>0</v>
      </c>
      <c r="T607" s="137">
        <f>IF(AND(T$3&gt;=$K607,T$3&lt;$L607),100*$AM607,0)</f>
        <v>0</v>
      </c>
      <c r="U607" s="137">
        <f>IF(AND(U$3&gt;=$K607,U$3&lt;$L607),100*$AM607,0)</f>
        <v>0</v>
      </c>
      <c r="V607" s="137">
        <f>IF(AND(V$3&gt;=$K607,V$3&lt;$L607),100*$AM607,0)</f>
        <v>100</v>
      </c>
      <c r="W607" s="137">
        <f>IF(AND(W$3&gt;=$K607,W$3&lt;$L607),100*$AM607,0)</f>
        <v>100</v>
      </c>
      <c r="X607" s="137">
        <f>IF(AND(X$3&gt;=$K607,X$3&lt;$L607),100*$AM607,0)</f>
        <v>100</v>
      </c>
      <c r="Y607" s="137">
        <f>IF(AND(Y$3&gt;=$K607,Y$3&lt;$L607),100*$AM607,0)</f>
        <v>100</v>
      </c>
      <c r="Z607" s="137">
        <f>IF(AND(Z$3&gt;=$K607,Z$3&lt;$L607),100*$AM607,0)</f>
        <v>100</v>
      </c>
      <c r="AA607" s="137">
        <f>IF(AND(AA$3&gt;=$K607,AA$3&lt;$L607),100*$AM607,0)</f>
        <v>100</v>
      </c>
      <c r="AB607" s="137">
        <f>IF(AND(AB$3&gt;=$K607,AB$3&lt;$L607),100*$AM607,0)</f>
        <v>100</v>
      </c>
      <c r="AC607" s="137">
        <f>IF(AND(AC$3&gt;=$K607,AC$3&lt;$L607),100*$AM607,0)</f>
        <v>100</v>
      </c>
      <c r="AD607" s="137">
        <f>IF(AND(AD$3&gt;=$K607,AD$3&lt;$L607),100*$AM607,0)</f>
        <v>0</v>
      </c>
      <c r="AE607" s="137">
        <f>IF(AND(AE$3&gt;=$K607,AE$3&lt;$L607),100*$AM607,0)</f>
        <v>0</v>
      </c>
      <c r="AF607" s="137">
        <f>IF(AND(AF$3&gt;=$K607,AF$3&lt;$L607),100*$AM607,0)</f>
        <v>0</v>
      </c>
      <c r="AG607" s="137">
        <f>IF(AND(AG$3&gt;=$K607,AG$3&lt;$L607),100*$AM607,0)</f>
        <v>0</v>
      </c>
      <c r="AH607" s="137">
        <f>IF(AND(AH$3&gt;=$K607,AH$3&lt;$L607),100*$AM607,0)</f>
        <v>0</v>
      </c>
      <c r="AI607" s="137">
        <f>IF(AND(AI$3&gt;=$K607,AI$3&lt;$L607),100*$AM607,0)</f>
        <v>0</v>
      </c>
      <c r="AJ607" s="137">
        <f>IF(AND(AJ$3&gt;=$K607,AJ$3&lt;$L607),100*$AM607,0)</f>
        <v>0</v>
      </c>
      <c r="AK607" s="136">
        <f ca="1">IF(AND(AND($AK$3&lt;=B607,B607&lt;=$AK$1),B607&lt;&gt;""),1,0)</f>
        <v>1</v>
      </c>
      <c r="AL607" s="136">
        <f t="shared" si="10"/>
        <v>1</v>
      </c>
      <c r="AM607" s="136">
        <v>1</v>
      </c>
    </row>
    <row r="608" spans="1:39" ht="56.25">
      <c r="A608" s="148">
        <v>351</v>
      </c>
      <c r="B608" s="152">
        <v>46079</v>
      </c>
      <c r="C608" s="154">
        <v>9</v>
      </c>
      <c r="D608" s="154">
        <v>17</v>
      </c>
      <c r="E608" s="153" t="s">
        <v>53</v>
      </c>
      <c r="F608" s="207" t="s">
        <v>96</v>
      </c>
      <c r="G608" s="207" t="s">
        <v>1</v>
      </c>
      <c r="H608" s="138" t="str">
        <f>IF(OR(G608="中止",G608="取消"),"998",IF(ISNA(MATCH($E608,施設情報!$B$2:$B$96,0)),"999",INDEX(施設情報!$C$2:$C$96,MATCH($E608,施設情報!$B$2:$B$96,0))))</f>
        <v>024</v>
      </c>
      <c r="I608" s="139">
        <f>B608</f>
        <v>46079</v>
      </c>
      <c r="J608" s="137" t="str">
        <f>H608&amp;"-"&amp;I608</f>
        <v>024-46079</v>
      </c>
      <c r="K608" s="137">
        <f>C608/24</f>
        <v>0.375</v>
      </c>
      <c r="L608" s="137">
        <f>D608/24</f>
        <v>0.70833333333333337</v>
      </c>
      <c r="M608" s="137">
        <f>IF(AND(M$3&gt;=$K608,M$3&lt;$L608),100*$AM608,0)</f>
        <v>0</v>
      </c>
      <c r="N608" s="137">
        <f>IF(AND(N$3&gt;=$K608,N$3&lt;$L608),100*$AM608,0)</f>
        <v>0</v>
      </c>
      <c r="O608" s="137">
        <f>IF(AND(O$3&gt;=$K608,O$3&lt;$L608),100*$AM608,0)</f>
        <v>0</v>
      </c>
      <c r="P608" s="137">
        <f>IF(AND(P$3&gt;=$K608,P$3&lt;$L608),100*$AM608,0)</f>
        <v>0</v>
      </c>
      <c r="Q608" s="137">
        <f>IF(AND(Q$3&gt;=$K608,Q$3&lt;$L608),100*$AM608,0)</f>
        <v>0</v>
      </c>
      <c r="R608" s="137">
        <f>IF(AND(R$3&gt;=$K608,R$3&lt;$L608),100*$AM608,0)</f>
        <v>0</v>
      </c>
      <c r="S608" s="137">
        <f>IF(AND(S$3&gt;=$K608,S$3&lt;$L608),100*$AM608,0)</f>
        <v>0</v>
      </c>
      <c r="T608" s="137">
        <f>IF(AND(T$3&gt;=$K608,T$3&lt;$L608),100*$AM608,0)</f>
        <v>0</v>
      </c>
      <c r="U608" s="137">
        <f>IF(AND(U$3&gt;=$K608,U$3&lt;$L608),100*$AM608,0)</f>
        <v>0</v>
      </c>
      <c r="V608" s="137">
        <f>IF(AND(V$3&gt;=$K608,V$3&lt;$L608),100*$AM608,0)</f>
        <v>100</v>
      </c>
      <c r="W608" s="137">
        <f>IF(AND(W$3&gt;=$K608,W$3&lt;$L608),100*$AM608,0)</f>
        <v>100</v>
      </c>
      <c r="X608" s="137">
        <f>IF(AND(X$3&gt;=$K608,X$3&lt;$L608),100*$AM608,0)</f>
        <v>100</v>
      </c>
      <c r="Y608" s="137">
        <f>IF(AND(Y$3&gt;=$K608,Y$3&lt;$L608),100*$AM608,0)</f>
        <v>100</v>
      </c>
      <c r="Z608" s="137">
        <f>IF(AND(Z$3&gt;=$K608,Z$3&lt;$L608),100*$AM608,0)</f>
        <v>100</v>
      </c>
      <c r="AA608" s="137">
        <f>IF(AND(AA$3&gt;=$K608,AA$3&lt;$L608),100*$AM608,0)</f>
        <v>100</v>
      </c>
      <c r="AB608" s="137">
        <f>IF(AND(AB$3&gt;=$K608,AB$3&lt;$L608),100*$AM608,0)</f>
        <v>100</v>
      </c>
      <c r="AC608" s="137">
        <f>IF(AND(AC$3&gt;=$K608,AC$3&lt;$L608),100*$AM608,0)</f>
        <v>100</v>
      </c>
      <c r="AD608" s="137">
        <f>IF(AND(AD$3&gt;=$K608,AD$3&lt;$L608),100*$AM608,0)</f>
        <v>0</v>
      </c>
      <c r="AE608" s="137">
        <f>IF(AND(AE$3&gt;=$K608,AE$3&lt;$L608),100*$AM608,0)</f>
        <v>0</v>
      </c>
      <c r="AF608" s="137">
        <f>IF(AND(AF$3&gt;=$K608,AF$3&lt;$L608),100*$AM608,0)</f>
        <v>0</v>
      </c>
      <c r="AG608" s="137">
        <f>IF(AND(AG$3&gt;=$K608,AG$3&lt;$L608),100*$AM608,0)</f>
        <v>0</v>
      </c>
      <c r="AH608" s="137">
        <f>IF(AND(AH$3&gt;=$K608,AH$3&lt;$L608),100*$AM608,0)</f>
        <v>0</v>
      </c>
      <c r="AI608" s="137">
        <f>IF(AND(AI$3&gt;=$K608,AI$3&lt;$L608),100*$AM608,0)</f>
        <v>0</v>
      </c>
      <c r="AJ608" s="137">
        <f>IF(AND(AJ$3&gt;=$K608,AJ$3&lt;$L608),100*$AM608,0)</f>
        <v>0</v>
      </c>
      <c r="AK608" s="136">
        <f ca="1">IF(AND(AND($AK$3&lt;=B608,B608&lt;=$AK$1),B608&lt;&gt;""),1,0)</f>
        <v>1</v>
      </c>
      <c r="AL608" s="136">
        <f t="shared" si="10"/>
        <v>1</v>
      </c>
      <c r="AM608" s="136">
        <v>1</v>
      </c>
    </row>
    <row r="609" spans="1:39" ht="75">
      <c r="A609" s="148">
        <v>707</v>
      </c>
      <c r="B609" s="149">
        <v>46079</v>
      </c>
      <c r="C609" s="150">
        <v>9</v>
      </c>
      <c r="D609" s="150">
        <v>17</v>
      </c>
      <c r="E609" s="153" t="s">
        <v>77</v>
      </c>
      <c r="F609" s="156" t="s">
        <v>38</v>
      </c>
      <c r="G609" s="156" t="s">
        <v>100</v>
      </c>
      <c r="H609" s="138" t="str">
        <f>IF(OR(G609="中止",G609="取消"),"998",IF(ISNA(MATCH($E609,施設情報!$B$2:$B$96,0)),"999",INDEX(施設情報!$C$2:$C$96,MATCH($E609,施設情報!$B$2:$B$96,0))))</f>
        <v>054</v>
      </c>
      <c r="I609" s="139">
        <f>B609</f>
        <v>46079</v>
      </c>
      <c r="J609" s="137" t="str">
        <f>H609&amp;"-"&amp;I609</f>
        <v>054-46079</v>
      </c>
      <c r="K609" s="137">
        <f>C609/24</f>
        <v>0.375</v>
      </c>
      <c r="L609" s="137">
        <f>D609/24</f>
        <v>0.70833333333333337</v>
      </c>
      <c r="M609" s="137">
        <f>IF(AND(M$3&gt;=$K609,M$3&lt;$L609),100*$AM609,0)</f>
        <v>0</v>
      </c>
      <c r="N609" s="137">
        <f>IF(AND(N$3&gt;=$K609,N$3&lt;$L609),100*$AM609,0)</f>
        <v>0</v>
      </c>
      <c r="O609" s="137">
        <f>IF(AND(O$3&gt;=$K609,O$3&lt;$L609),100*$AM609,0)</f>
        <v>0</v>
      </c>
      <c r="P609" s="137">
        <f>IF(AND(P$3&gt;=$K609,P$3&lt;$L609),100*$AM609,0)</f>
        <v>0</v>
      </c>
      <c r="Q609" s="137">
        <f>IF(AND(Q$3&gt;=$K609,Q$3&lt;$L609),100*$AM609,0)</f>
        <v>0</v>
      </c>
      <c r="R609" s="137">
        <f>IF(AND(R$3&gt;=$K609,R$3&lt;$L609),100*$AM609,0)</f>
        <v>0</v>
      </c>
      <c r="S609" s="137">
        <f>IF(AND(S$3&gt;=$K609,S$3&lt;$L609),100*$AM609,0)</f>
        <v>0</v>
      </c>
      <c r="T609" s="137">
        <f>IF(AND(T$3&gt;=$K609,T$3&lt;$L609),100*$AM609,0)</f>
        <v>0</v>
      </c>
      <c r="U609" s="137">
        <f>IF(AND(U$3&gt;=$K609,U$3&lt;$L609),100*$AM609,0)</f>
        <v>0</v>
      </c>
      <c r="V609" s="137">
        <f>IF(AND(V$3&gt;=$K609,V$3&lt;$L609),100*$AM609,0)</f>
        <v>100</v>
      </c>
      <c r="W609" s="137">
        <f>IF(AND(W$3&gt;=$K609,W$3&lt;$L609),100*$AM609,0)</f>
        <v>100</v>
      </c>
      <c r="X609" s="137">
        <f>IF(AND(X$3&gt;=$K609,X$3&lt;$L609),100*$AM609,0)</f>
        <v>100</v>
      </c>
      <c r="Y609" s="137">
        <f>IF(AND(Y$3&gt;=$K609,Y$3&lt;$L609),100*$AM609,0)</f>
        <v>100</v>
      </c>
      <c r="Z609" s="137">
        <f>IF(AND(Z$3&gt;=$K609,Z$3&lt;$L609),100*$AM609,0)</f>
        <v>100</v>
      </c>
      <c r="AA609" s="137">
        <f>IF(AND(AA$3&gt;=$K609,AA$3&lt;$L609),100*$AM609,0)</f>
        <v>100</v>
      </c>
      <c r="AB609" s="137">
        <f>IF(AND(AB$3&gt;=$K609,AB$3&lt;$L609),100*$AM609,0)</f>
        <v>100</v>
      </c>
      <c r="AC609" s="137">
        <f>IF(AND(AC$3&gt;=$K609,AC$3&lt;$L609),100*$AM609,0)</f>
        <v>100</v>
      </c>
      <c r="AD609" s="137">
        <f>IF(AND(AD$3&gt;=$K609,AD$3&lt;$L609),100*$AM609,0)</f>
        <v>0</v>
      </c>
      <c r="AE609" s="137">
        <f>IF(AND(AE$3&gt;=$K609,AE$3&lt;$L609),100*$AM609,0)</f>
        <v>0</v>
      </c>
      <c r="AF609" s="137">
        <f>IF(AND(AF$3&gt;=$K609,AF$3&lt;$L609),100*$AM609,0)</f>
        <v>0</v>
      </c>
      <c r="AG609" s="137">
        <f>IF(AND(AG$3&gt;=$K609,AG$3&lt;$L609),100*$AM609,0)</f>
        <v>0</v>
      </c>
      <c r="AH609" s="137">
        <f>IF(AND(AH$3&gt;=$K609,AH$3&lt;$L609),100*$AM609,0)</f>
        <v>0</v>
      </c>
      <c r="AI609" s="137">
        <f>IF(AND(AI$3&gt;=$K609,AI$3&lt;$L609),100*$AM609,0)</f>
        <v>0</v>
      </c>
      <c r="AJ609" s="137">
        <f>IF(AND(AJ$3&gt;=$K609,AJ$3&lt;$L609),100*$AM609,0)</f>
        <v>0</v>
      </c>
      <c r="AK609" s="136">
        <f ca="1">IF(AND(AND($AK$3&lt;=B609,B609&lt;=$AK$1),B609&lt;&gt;""),1,0)</f>
        <v>1</v>
      </c>
      <c r="AL609" s="136">
        <f t="shared" si="10"/>
        <v>1</v>
      </c>
      <c r="AM609" s="136">
        <v>1</v>
      </c>
    </row>
    <row r="610" spans="1:39" ht="54">
      <c r="A610" s="148">
        <v>292</v>
      </c>
      <c r="B610" s="152">
        <v>46080</v>
      </c>
      <c r="C610" s="154">
        <v>9</v>
      </c>
      <c r="D610" s="154">
        <v>17</v>
      </c>
      <c r="E610" s="153" t="s">
        <v>39</v>
      </c>
      <c r="F610" s="207" t="s">
        <v>38</v>
      </c>
      <c r="G610" s="207" t="s">
        <v>100</v>
      </c>
      <c r="H610" s="138" t="str">
        <f>IF(OR(G610="中止",G610="取消"),"998",IF(ISNA(MATCH($E610,施設情報!$B$2:$B$96,0)),"999",INDEX(施設情報!$C$2:$C$96,MATCH($E610,施設情報!$B$2:$B$96,0))))</f>
        <v>002</v>
      </c>
      <c r="I610" s="139">
        <f>B610</f>
        <v>46080</v>
      </c>
      <c r="J610" s="137" t="str">
        <f>H610&amp;"-"&amp;I610</f>
        <v>002-46080</v>
      </c>
      <c r="K610" s="137">
        <f>C610/24</f>
        <v>0.375</v>
      </c>
      <c r="L610" s="137">
        <f>D610/24</f>
        <v>0.70833333333333337</v>
      </c>
      <c r="M610" s="137">
        <f>IF(AND(M$3&gt;=$K610,M$3&lt;$L610),100*$AM610,0)</f>
        <v>0</v>
      </c>
      <c r="N610" s="137">
        <f>IF(AND(N$3&gt;=$K610,N$3&lt;$L610),100*$AM610,0)</f>
        <v>0</v>
      </c>
      <c r="O610" s="137">
        <f>IF(AND(O$3&gt;=$K610,O$3&lt;$L610),100*$AM610,0)</f>
        <v>0</v>
      </c>
      <c r="P610" s="137">
        <f>IF(AND(P$3&gt;=$K610,P$3&lt;$L610),100*$AM610,0)</f>
        <v>0</v>
      </c>
      <c r="Q610" s="137">
        <f>IF(AND(Q$3&gt;=$K610,Q$3&lt;$L610),100*$AM610,0)</f>
        <v>0</v>
      </c>
      <c r="R610" s="137">
        <f>IF(AND(R$3&gt;=$K610,R$3&lt;$L610),100*$AM610,0)</f>
        <v>0</v>
      </c>
      <c r="S610" s="137">
        <f>IF(AND(S$3&gt;=$K610,S$3&lt;$L610),100*$AM610,0)</f>
        <v>0</v>
      </c>
      <c r="T610" s="137">
        <f>IF(AND(T$3&gt;=$K610,T$3&lt;$L610),100*$AM610,0)</f>
        <v>0</v>
      </c>
      <c r="U610" s="137">
        <f>IF(AND(U$3&gt;=$K610,U$3&lt;$L610),100*$AM610,0)</f>
        <v>0</v>
      </c>
      <c r="V610" s="137">
        <f>IF(AND(V$3&gt;=$K610,V$3&lt;$L610),100*$AM610,0)</f>
        <v>100</v>
      </c>
      <c r="W610" s="137">
        <f>IF(AND(W$3&gt;=$K610,W$3&lt;$L610),100*$AM610,0)</f>
        <v>100</v>
      </c>
      <c r="X610" s="137">
        <f>IF(AND(X$3&gt;=$K610,X$3&lt;$L610),100*$AM610,0)</f>
        <v>100</v>
      </c>
      <c r="Y610" s="137">
        <f>IF(AND(Y$3&gt;=$K610,Y$3&lt;$L610),100*$AM610,0)</f>
        <v>100</v>
      </c>
      <c r="Z610" s="137">
        <f>IF(AND(Z$3&gt;=$K610,Z$3&lt;$L610),100*$AM610,0)</f>
        <v>100</v>
      </c>
      <c r="AA610" s="137">
        <f>IF(AND(AA$3&gt;=$K610,AA$3&lt;$L610),100*$AM610,0)</f>
        <v>100</v>
      </c>
      <c r="AB610" s="137">
        <f>IF(AND(AB$3&gt;=$K610,AB$3&lt;$L610),100*$AM610,0)</f>
        <v>100</v>
      </c>
      <c r="AC610" s="137">
        <f>IF(AND(AC$3&gt;=$K610,AC$3&lt;$L610),100*$AM610,0)</f>
        <v>100</v>
      </c>
      <c r="AD610" s="137">
        <f>IF(AND(AD$3&gt;=$K610,AD$3&lt;$L610),100*$AM610,0)</f>
        <v>0</v>
      </c>
      <c r="AE610" s="137">
        <f>IF(AND(AE$3&gt;=$K610,AE$3&lt;$L610),100*$AM610,0)</f>
        <v>0</v>
      </c>
      <c r="AF610" s="137">
        <f>IF(AND(AF$3&gt;=$K610,AF$3&lt;$L610),100*$AM610,0)</f>
        <v>0</v>
      </c>
      <c r="AG610" s="137">
        <f>IF(AND(AG$3&gt;=$K610,AG$3&lt;$L610),100*$AM610,0)</f>
        <v>0</v>
      </c>
      <c r="AH610" s="137">
        <f>IF(AND(AH$3&gt;=$K610,AH$3&lt;$L610),100*$AM610,0)</f>
        <v>0</v>
      </c>
      <c r="AI610" s="137">
        <f>IF(AND(AI$3&gt;=$K610,AI$3&lt;$L610),100*$AM610,0)</f>
        <v>0</v>
      </c>
      <c r="AJ610" s="137">
        <f>IF(AND(AJ$3&gt;=$K610,AJ$3&lt;$L610),100*$AM610,0)</f>
        <v>0</v>
      </c>
      <c r="AK610" s="136">
        <f ca="1">IF(AND(AND($AK$3&lt;=B610,B610&lt;=$AK$1),B610&lt;&gt;""),1,0)</f>
        <v>1</v>
      </c>
      <c r="AL610" s="136">
        <f t="shared" si="10"/>
        <v>1</v>
      </c>
      <c r="AM610" s="136">
        <v>1</v>
      </c>
    </row>
    <row r="611" spans="1:39" ht="56.25">
      <c r="A611" s="148">
        <v>352</v>
      </c>
      <c r="B611" s="152">
        <v>46080</v>
      </c>
      <c r="C611" s="154">
        <v>9</v>
      </c>
      <c r="D611" s="154">
        <v>17</v>
      </c>
      <c r="E611" s="153" t="s">
        <v>53</v>
      </c>
      <c r="F611" s="207" t="s">
        <v>96</v>
      </c>
      <c r="G611" s="207" t="s">
        <v>1</v>
      </c>
      <c r="H611" s="138" t="str">
        <f>IF(OR(G611="中止",G611="取消"),"998",IF(ISNA(MATCH($E611,施設情報!$B$2:$B$96,0)),"999",INDEX(施設情報!$C$2:$C$96,MATCH($E611,施設情報!$B$2:$B$96,0))))</f>
        <v>024</v>
      </c>
      <c r="I611" s="139">
        <f>B611</f>
        <v>46080</v>
      </c>
      <c r="J611" s="137" t="str">
        <f>H611&amp;"-"&amp;I611</f>
        <v>024-46080</v>
      </c>
      <c r="K611" s="137">
        <f>C611/24</f>
        <v>0.375</v>
      </c>
      <c r="L611" s="137">
        <f>D611/24</f>
        <v>0.70833333333333337</v>
      </c>
      <c r="M611" s="137">
        <f>IF(AND(M$3&gt;=$K611,M$3&lt;$L611),100*$AM611,0)</f>
        <v>0</v>
      </c>
      <c r="N611" s="137">
        <f>IF(AND(N$3&gt;=$K611,N$3&lt;$L611),100*$AM611,0)</f>
        <v>0</v>
      </c>
      <c r="O611" s="137">
        <f>IF(AND(O$3&gt;=$K611,O$3&lt;$L611),100*$AM611,0)</f>
        <v>0</v>
      </c>
      <c r="P611" s="137">
        <f>IF(AND(P$3&gt;=$K611,P$3&lt;$L611),100*$AM611,0)</f>
        <v>0</v>
      </c>
      <c r="Q611" s="137">
        <f>IF(AND(Q$3&gt;=$K611,Q$3&lt;$L611),100*$AM611,0)</f>
        <v>0</v>
      </c>
      <c r="R611" s="137">
        <f>IF(AND(R$3&gt;=$K611,R$3&lt;$L611),100*$AM611,0)</f>
        <v>0</v>
      </c>
      <c r="S611" s="137">
        <f>IF(AND(S$3&gt;=$K611,S$3&lt;$L611),100*$AM611,0)</f>
        <v>0</v>
      </c>
      <c r="T611" s="137">
        <f>IF(AND(T$3&gt;=$K611,T$3&lt;$L611),100*$AM611,0)</f>
        <v>0</v>
      </c>
      <c r="U611" s="137">
        <f>IF(AND(U$3&gt;=$K611,U$3&lt;$L611),100*$AM611,0)</f>
        <v>0</v>
      </c>
      <c r="V611" s="137">
        <f>IF(AND(V$3&gt;=$K611,V$3&lt;$L611),100*$AM611,0)</f>
        <v>100</v>
      </c>
      <c r="W611" s="137">
        <f>IF(AND(W$3&gt;=$K611,W$3&lt;$L611),100*$AM611,0)</f>
        <v>100</v>
      </c>
      <c r="X611" s="137">
        <f>IF(AND(X$3&gt;=$K611,X$3&lt;$L611),100*$AM611,0)</f>
        <v>100</v>
      </c>
      <c r="Y611" s="137">
        <f>IF(AND(Y$3&gt;=$K611,Y$3&lt;$L611),100*$AM611,0)</f>
        <v>100</v>
      </c>
      <c r="Z611" s="137">
        <f>IF(AND(Z$3&gt;=$K611,Z$3&lt;$L611),100*$AM611,0)</f>
        <v>100</v>
      </c>
      <c r="AA611" s="137">
        <f>IF(AND(AA$3&gt;=$K611,AA$3&lt;$L611),100*$AM611,0)</f>
        <v>100</v>
      </c>
      <c r="AB611" s="137">
        <f>IF(AND(AB$3&gt;=$K611,AB$3&lt;$L611),100*$AM611,0)</f>
        <v>100</v>
      </c>
      <c r="AC611" s="137">
        <f>IF(AND(AC$3&gt;=$K611,AC$3&lt;$L611),100*$AM611,0)</f>
        <v>100</v>
      </c>
      <c r="AD611" s="137">
        <f>IF(AND(AD$3&gt;=$K611,AD$3&lt;$L611),100*$AM611,0)</f>
        <v>0</v>
      </c>
      <c r="AE611" s="137">
        <f>IF(AND(AE$3&gt;=$K611,AE$3&lt;$L611),100*$AM611,0)</f>
        <v>0</v>
      </c>
      <c r="AF611" s="137">
        <f>IF(AND(AF$3&gt;=$K611,AF$3&lt;$L611),100*$AM611,0)</f>
        <v>0</v>
      </c>
      <c r="AG611" s="137">
        <f>IF(AND(AG$3&gt;=$K611,AG$3&lt;$L611),100*$AM611,0)</f>
        <v>0</v>
      </c>
      <c r="AH611" s="137">
        <f>IF(AND(AH$3&gt;=$K611,AH$3&lt;$L611),100*$AM611,0)</f>
        <v>0</v>
      </c>
      <c r="AI611" s="137">
        <f>IF(AND(AI$3&gt;=$K611,AI$3&lt;$L611),100*$AM611,0)</f>
        <v>0</v>
      </c>
      <c r="AJ611" s="137">
        <f>IF(AND(AJ$3&gt;=$K611,AJ$3&lt;$L611),100*$AM611,0)</f>
        <v>0</v>
      </c>
      <c r="AK611" s="136">
        <f ca="1">IF(AND(AND($AK$3&lt;=B611,B611&lt;=$AK$1),B611&lt;&gt;""),1,0)</f>
        <v>1</v>
      </c>
      <c r="AL611" s="136">
        <f t="shared" si="10"/>
        <v>1</v>
      </c>
      <c r="AM611" s="136">
        <v>1</v>
      </c>
    </row>
    <row r="612" spans="1:39" ht="54">
      <c r="A612" s="148">
        <v>455</v>
      </c>
      <c r="B612" s="152">
        <v>46080</v>
      </c>
      <c r="C612" s="154">
        <v>9</v>
      </c>
      <c r="D612" s="154">
        <v>17</v>
      </c>
      <c r="E612" s="153" t="s">
        <v>39</v>
      </c>
      <c r="F612" s="207" t="s">
        <v>38</v>
      </c>
      <c r="G612" s="207" t="s">
        <v>493</v>
      </c>
      <c r="H612" s="138" t="str">
        <f>IF(OR(G612="中止",G612="取消"),"998",IF(ISNA(MATCH($E612,施設情報!$B$2:$B$96,0)),"999",INDEX(施設情報!$C$2:$C$96,MATCH($E612,施設情報!$B$2:$B$96,0))))</f>
        <v>998</v>
      </c>
      <c r="I612" s="139">
        <f>B612</f>
        <v>46080</v>
      </c>
      <c r="J612" s="137" t="str">
        <f>H612&amp;"-"&amp;I612</f>
        <v>998-46080</v>
      </c>
      <c r="K612" s="137">
        <f>C612/24</f>
        <v>0.375</v>
      </c>
      <c r="L612" s="137">
        <f>D612/24</f>
        <v>0.70833333333333337</v>
      </c>
      <c r="M612" s="137">
        <f>IF(AND(M$3&gt;=$K612,M$3&lt;$L612),100*$AM612,0)</f>
        <v>0</v>
      </c>
      <c r="N612" s="137">
        <f>IF(AND(N$3&gt;=$K612,N$3&lt;$L612),100*$AM612,0)</f>
        <v>0</v>
      </c>
      <c r="O612" s="137">
        <f>IF(AND(O$3&gt;=$K612,O$3&lt;$L612),100*$AM612,0)</f>
        <v>0</v>
      </c>
      <c r="P612" s="137">
        <f>IF(AND(P$3&gt;=$K612,P$3&lt;$L612),100*$AM612,0)</f>
        <v>0</v>
      </c>
      <c r="Q612" s="137">
        <f>IF(AND(Q$3&gt;=$K612,Q$3&lt;$L612),100*$AM612,0)</f>
        <v>0</v>
      </c>
      <c r="R612" s="137">
        <f>IF(AND(R$3&gt;=$K612,R$3&lt;$L612),100*$AM612,0)</f>
        <v>0</v>
      </c>
      <c r="S612" s="137">
        <f>IF(AND(S$3&gt;=$K612,S$3&lt;$L612),100*$AM612,0)</f>
        <v>0</v>
      </c>
      <c r="T612" s="137">
        <f>IF(AND(T$3&gt;=$K612,T$3&lt;$L612),100*$AM612,0)</f>
        <v>0</v>
      </c>
      <c r="U612" s="137">
        <f>IF(AND(U$3&gt;=$K612,U$3&lt;$L612),100*$AM612,0)</f>
        <v>0</v>
      </c>
      <c r="V612" s="137">
        <f>IF(AND(V$3&gt;=$K612,V$3&lt;$L612),100*$AM612,0)</f>
        <v>100</v>
      </c>
      <c r="W612" s="137">
        <f>IF(AND(W$3&gt;=$K612,W$3&lt;$L612),100*$AM612,0)</f>
        <v>100</v>
      </c>
      <c r="X612" s="137">
        <f>IF(AND(X$3&gt;=$K612,X$3&lt;$L612),100*$AM612,0)</f>
        <v>100</v>
      </c>
      <c r="Y612" s="137">
        <f>IF(AND(Y$3&gt;=$K612,Y$3&lt;$L612),100*$AM612,0)</f>
        <v>100</v>
      </c>
      <c r="Z612" s="137">
        <f>IF(AND(Z$3&gt;=$K612,Z$3&lt;$L612),100*$AM612,0)</f>
        <v>100</v>
      </c>
      <c r="AA612" s="137">
        <f>IF(AND(AA$3&gt;=$K612,AA$3&lt;$L612),100*$AM612,0)</f>
        <v>100</v>
      </c>
      <c r="AB612" s="137">
        <f>IF(AND(AB$3&gt;=$K612,AB$3&lt;$L612),100*$AM612,0)</f>
        <v>100</v>
      </c>
      <c r="AC612" s="137">
        <f>IF(AND(AC$3&gt;=$K612,AC$3&lt;$L612),100*$AM612,0)</f>
        <v>100</v>
      </c>
      <c r="AD612" s="137">
        <f>IF(AND(AD$3&gt;=$K612,AD$3&lt;$L612),100*$AM612,0)</f>
        <v>0</v>
      </c>
      <c r="AE612" s="137">
        <f>IF(AND(AE$3&gt;=$K612,AE$3&lt;$L612),100*$AM612,0)</f>
        <v>0</v>
      </c>
      <c r="AF612" s="137">
        <f>IF(AND(AF$3&gt;=$K612,AF$3&lt;$L612),100*$AM612,0)</f>
        <v>0</v>
      </c>
      <c r="AG612" s="137">
        <f>IF(AND(AG$3&gt;=$K612,AG$3&lt;$L612),100*$AM612,0)</f>
        <v>0</v>
      </c>
      <c r="AH612" s="137">
        <f>IF(AND(AH$3&gt;=$K612,AH$3&lt;$L612),100*$AM612,0)</f>
        <v>0</v>
      </c>
      <c r="AI612" s="137">
        <f>IF(AND(AI$3&gt;=$K612,AI$3&lt;$L612),100*$AM612,0)</f>
        <v>0</v>
      </c>
      <c r="AJ612" s="137">
        <f>IF(AND(AJ$3&gt;=$K612,AJ$3&lt;$L612),100*$AM612,0)</f>
        <v>0</v>
      </c>
      <c r="AK612" s="136">
        <f ca="1">IF(AND(AND($AK$3&lt;=B612,B612&lt;=$AK$1),B612&lt;&gt;""),1,0)</f>
        <v>1</v>
      </c>
      <c r="AL612" s="136">
        <f t="shared" si="10"/>
        <v>1</v>
      </c>
      <c r="AM612" s="136">
        <v>1</v>
      </c>
    </row>
    <row r="613" spans="1:39" ht="37.5">
      <c r="A613" s="148">
        <v>456</v>
      </c>
      <c r="B613" s="152">
        <v>46080</v>
      </c>
      <c r="C613" s="154">
        <v>9</v>
      </c>
      <c r="D613" s="154">
        <v>17</v>
      </c>
      <c r="E613" s="153" t="s">
        <v>2</v>
      </c>
      <c r="F613" s="207" t="s">
        <v>38</v>
      </c>
      <c r="G613" s="207" t="s">
        <v>493</v>
      </c>
      <c r="H613" s="138" t="str">
        <f>IF(OR(G613="中止",G613="取消"),"998",IF(ISNA(MATCH($E613,施設情報!$B$2:$B$96,0)),"999",INDEX(施設情報!$C$2:$C$96,MATCH($E613,施設情報!$B$2:$B$96,0))))</f>
        <v>998</v>
      </c>
      <c r="I613" s="139">
        <f>B613</f>
        <v>46080</v>
      </c>
      <c r="J613" s="137" t="str">
        <f>H613&amp;"-"&amp;I613</f>
        <v>998-46080</v>
      </c>
      <c r="K613" s="137">
        <f>C613/24</f>
        <v>0.375</v>
      </c>
      <c r="L613" s="137">
        <f>D613/24</f>
        <v>0.70833333333333337</v>
      </c>
      <c r="M613" s="137">
        <f>IF(AND(M$3&gt;=$K613,M$3&lt;$L613),100*$AM613,0)</f>
        <v>0</v>
      </c>
      <c r="N613" s="137">
        <f>IF(AND(N$3&gt;=$K613,N$3&lt;$L613),100*$AM613,0)</f>
        <v>0</v>
      </c>
      <c r="O613" s="137">
        <f>IF(AND(O$3&gt;=$K613,O$3&lt;$L613),100*$AM613,0)</f>
        <v>0</v>
      </c>
      <c r="P613" s="137">
        <f>IF(AND(P$3&gt;=$K613,P$3&lt;$L613),100*$AM613,0)</f>
        <v>0</v>
      </c>
      <c r="Q613" s="137">
        <f>IF(AND(Q$3&gt;=$K613,Q$3&lt;$L613),100*$AM613,0)</f>
        <v>0</v>
      </c>
      <c r="R613" s="137">
        <f>IF(AND(R$3&gt;=$K613,R$3&lt;$L613),100*$AM613,0)</f>
        <v>0</v>
      </c>
      <c r="S613" s="137">
        <f>IF(AND(S$3&gt;=$K613,S$3&lt;$L613),100*$AM613,0)</f>
        <v>0</v>
      </c>
      <c r="T613" s="137">
        <f>IF(AND(T$3&gt;=$K613,T$3&lt;$L613),100*$AM613,0)</f>
        <v>0</v>
      </c>
      <c r="U613" s="137">
        <f>IF(AND(U$3&gt;=$K613,U$3&lt;$L613),100*$AM613,0)</f>
        <v>0</v>
      </c>
      <c r="V613" s="137">
        <f>IF(AND(V$3&gt;=$K613,V$3&lt;$L613),100*$AM613,0)</f>
        <v>100</v>
      </c>
      <c r="W613" s="137">
        <f>IF(AND(W$3&gt;=$K613,W$3&lt;$L613),100*$AM613,0)</f>
        <v>100</v>
      </c>
      <c r="X613" s="137">
        <f>IF(AND(X$3&gt;=$K613,X$3&lt;$L613),100*$AM613,0)</f>
        <v>100</v>
      </c>
      <c r="Y613" s="137">
        <f>IF(AND(Y$3&gt;=$K613,Y$3&lt;$L613),100*$AM613,0)</f>
        <v>100</v>
      </c>
      <c r="Z613" s="137">
        <f>IF(AND(Z$3&gt;=$K613,Z$3&lt;$L613),100*$AM613,0)</f>
        <v>100</v>
      </c>
      <c r="AA613" s="137">
        <f>IF(AND(AA$3&gt;=$K613,AA$3&lt;$L613),100*$AM613,0)</f>
        <v>100</v>
      </c>
      <c r="AB613" s="137">
        <f>IF(AND(AB$3&gt;=$K613,AB$3&lt;$L613),100*$AM613,0)</f>
        <v>100</v>
      </c>
      <c r="AC613" s="137">
        <f>IF(AND(AC$3&gt;=$K613,AC$3&lt;$L613),100*$AM613,0)</f>
        <v>100</v>
      </c>
      <c r="AD613" s="137">
        <f>IF(AND(AD$3&gt;=$K613,AD$3&lt;$L613),100*$AM613,0)</f>
        <v>0</v>
      </c>
      <c r="AE613" s="137">
        <f>IF(AND(AE$3&gt;=$K613,AE$3&lt;$L613),100*$AM613,0)</f>
        <v>0</v>
      </c>
      <c r="AF613" s="137">
        <f>IF(AND(AF$3&gt;=$K613,AF$3&lt;$L613),100*$AM613,0)</f>
        <v>0</v>
      </c>
      <c r="AG613" s="137">
        <f>IF(AND(AG$3&gt;=$K613,AG$3&lt;$L613),100*$AM613,0)</f>
        <v>0</v>
      </c>
      <c r="AH613" s="137">
        <f>IF(AND(AH$3&gt;=$K613,AH$3&lt;$L613),100*$AM613,0)</f>
        <v>0</v>
      </c>
      <c r="AI613" s="137">
        <f>IF(AND(AI$3&gt;=$K613,AI$3&lt;$L613),100*$AM613,0)</f>
        <v>0</v>
      </c>
      <c r="AJ613" s="137">
        <f>IF(AND(AJ$3&gt;=$K613,AJ$3&lt;$L613),100*$AM613,0)</f>
        <v>0</v>
      </c>
      <c r="AK613" s="136">
        <f ca="1">IF(AND(AND($AK$3&lt;=B613,B613&lt;=$AK$1),B613&lt;&gt;""),1,0)</f>
        <v>1</v>
      </c>
      <c r="AL613" s="136">
        <f t="shared" si="10"/>
        <v>1</v>
      </c>
      <c r="AM613" s="136">
        <v>1</v>
      </c>
    </row>
    <row r="614" spans="1:39" ht="56.25">
      <c r="A614" s="148">
        <v>457</v>
      </c>
      <c r="B614" s="152">
        <v>46080</v>
      </c>
      <c r="C614" s="154">
        <v>9</v>
      </c>
      <c r="D614" s="154">
        <v>17</v>
      </c>
      <c r="E614" s="153" t="s">
        <v>31</v>
      </c>
      <c r="F614" s="207" t="s">
        <v>38</v>
      </c>
      <c r="G614" s="207" t="s">
        <v>493</v>
      </c>
      <c r="H614" s="138" t="str">
        <f>IF(OR(G614="中止",G614="取消"),"998",IF(ISNA(MATCH($E614,施設情報!$B$2:$B$96,0)),"999",INDEX(施設情報!$C$2:$C$96,MATCH($E614,施設情報!$B$2:$B$96,0))))</f>
        <v>998</v>
      </c>
      <c r="I614" s="139">
        <f>B614</f>
        <v>46080</v>
      </c>
      <c r="J614" s="137" t="str">
        <f>H614&amp;"-"&amp;I614</f>
        <v>998-46080</v>
      </c>
      <c r="K614" s="137">
        <f>C614/24</f>
        <v>0.375</v>
      </c>
      <c r="L614" s="137">
        <f>D614/24</f>
        <v>0.70833333333333337</v>
      </c>
      <c r="M614" s="137">
        <f>IF(AND(M$3&gt;=$K614,M$3&lt;$L614),100*$AM614,0)</f>
        <v>0</v>
      </c>
      <c r="N614" s="137">
        <f>IF(AND(N$3&gt;=$K614,N$3&lt;$L614),100*$AM614,0)</f>
        <v>0</v>
      </c>
      <c r="O614" s="137">
        <f>IF(AND(O$3&gt;=$K614,O$3&lt;$L614),100*$AM614,0)</f>
        <v>0</v>
      </c>
      <c r="P614" s="137">
        <f>IF(AND(P$3&gt;=$K614,P$3&lt;$L614),100*$AM614,0)</f>
        <v>0</v>
      </c>
      <c r="Q614" s="137">
        <f>IF(AND(Q$3&gt;=$K614,Q$3&lt;$L614),100*$AM614,0)</f>
        <v>0</v>
      </c>
      <c r="R614" s="137">
        <f>IF(AND(R$3&gt;=$K614,R$3&lt;$L614),100*$AM614,0)</f>
        <v>0</v>
      </c>
      <c r="S614" s="137">
        <f>IF(AND(S$3&gt;=$K614,S$3&lt;$L614),100*$AM614,0)</f>
        <v>0</v>
      </c>
      <c r="T614" s="137">
        <f>IF(AND(T$3&gt;=$K614,T$3&lt;$L614),100*$AM614,0)</f>
        <v>0</v>
      </c>
      <c r="U614" s="137">
        <f>IF(AND(U$3&gt;=$K614,U$3&lt;$L614),100*$AM614,0)</f>
        <v>0</v>
      </c>
      <c r="V614" s="137">
        <f>IF(AND(V$3&gt;=$K614,V$3&lt;$L614),100*$AM614,0)</f>
        <v>100</v>
      </c>
      <c r="W614" s="137">
        <f>IF(AND(W$3&gt;=$K614,W$3&lt;$L614),100*$AM614,0)</f>
        <v>100</v>
      </c>
      <c r="X614" s="137">
        <f>IF(AND(X$3&gt;=$K614,X$3&lt;$L614),100*$AM614,0)</f>
        <v>100</v>
      </c>
      <c r="Y614" s="137">
        <f>IF(AND(Y$3&gt;=$K614,Y$3&lt;$L614),100*$AM614,0)</f>
        <v>100</v>
      </c>
      <c r="Z614" s="137">
        <f>IF(AND(Z$3&gt;=$K614,Z$3&lt;$L614),100*$AM614,0)</f>
        <v>100</v>
      </c>
      <c r="AA614" s="137">
        <f>IF(AND(AA$3&gt;=$K614,AA$3&lt;$L614),100*$AM614,0)</f>
        <v>100</v>
      </c>
      <c r="AB614" s="137">
        <f>IF(AND(AB$3&gt;=$K614,AB$3&lt;$L614),100*$AM614,0)</f>
        <v>100</v>
      </c>
      <c r="AC614" s="137">
        <f>IF(AND(AC$3&gt;=$K614,AC$3&lt;$L614),100*$AM614,0)</f>
        <v>100</v>
      </c>
      <c r="AD614" s="137">
        <f>IF(AND(AD$3&gt;=$K614,AD$3&lt;$L614),100*$AM614,0)</f>
        <v>0</v>
      </c>
      <c r="AE614" s="137">
        <f>IF(AND(AE$3&gt;=$K614,AE$3&lt;$L614),100*$AM614,0)</f>
        <v>0</v>
      </c>
      <c r="AF614" s="137">
        <f>IF(AND(AF$3&gt;=$K614,AF$3&lt;$L614),100*$AM614,0)</f>
        <v>0</v>
      </c>
      <c r="AG614" s="137">
        <f>IF(AND(AG$3&gt;=$K614,AG$3&lt;$L614),100*$AM614,0)</f>
        <v>0</v>
      </c>
      <c r="AH614" s="137">
        <f>IF(AND(AH$3&gt;=$K614,AH$3&lt;$L614),100*$AM614,0)</f>
        <v>0</v>
      </c>
      <c r="AI614" s="137">
        <f>IF(AND(AI$3&gt;=$K614,AI$3&lt;$L614),100*$AM614,0)</f>
        <v>0</v>
      </c>
      <c r="AJ614" s="137">
        <f>IF(AND(AJ$3&gt;=$K614,AJ$3&lt;$L614),100*$AM614,0)</f>
        <v>0</v>
      </c>
      <c r="AK614" s="136">
        <f ca="1">IF(AND(AND($AK$3&lt;=B614,B614&lt;=$AK$1),B614&lt;&gt;""),1,0)</f>
        <v>1</v>
      </c>
      <c r="AL614" s="136">
        <f t="shared" si="10"/>
        <v>1</v>
      </c>
      <c r="AM614" s="136">
        <v>1</v>
      </c>
    </row>
    <row r="615" spans="1:39" ht="75">
      <c r="A615" s="148">
        <v>458</v>
      </c>
      <c r="B615" s="152">
        <v>46080</v>
      </c>
      <c r="C615" s="154">
        <v>9</v>
      </c>
      <c r="D615" s="154">
        <v>17</v>
      </c>
      <c r="E615" s="153" t="s">
        <v>68</v>
      </c>
      <c r="F615" s="207" t="s">
        <v>38</v>
      </c>
      <c r="G615" s="207" t="s">
        <v>493</v>
      </c>
      <c r="H615" s="138" t="str">
        <f>IF(OR(G615="中止",G615="取消"),"998",IF(ISNA(MATCH($E615,施設情報!$B$2:$B$96,0)),"999",INDEX(施設情報!$C$2:$C$96,MATCH($E615,施設情報!$B$2:$B$96,0))))</f>
        <v>998</v>
      </c>
      <c r="I615" s="139">
        <f>B615</f>
        <v>46080</v>
      </c>
      <c r="J615" s="137" t="str">
        <f>H615&amp;"-"&amp;I615</f>
        <v>998-46080</v>
      </c>
      <c r="K615" s="137">
        <f>C615/24</f>
        <v>0.375</v>
      </c>
      <c r="L615" s="137">
        <f>D615/24</f>
        <v>0.70833333333333337</v>
      </c>
      <c r="M615" s="137">
        <f>IF(AND(M$3&gt;=$K615,M$3&lt;$L615),100*$AM615,0)</f>
        <v>0</v>
      </c>
      <c r="N615" s="137">
        <f>IF(AND(N$3&gt;=$K615,N$3&lt;$L615),100*$AM615,0)</f>
        <v>0</v>
      </c>
      <c r="O615" s="137">
        <f>IF(AND(O$3&gt;=$K615,O$3&lt;$L615),100*$AM615,0)</f>
        <v>0</v>
      </c>
      <c r="P615" s="137">
        <f>IF(AND(P$3&gt;=$K615,P$3&lt;$L615),100*$AM615,0)</f>
        <v>0</v>
      </c>
      <c r="Q615" s="137">
        <f>IF(AND(Q$3&gt;=$K615,Q$3&lt;$L615),100*$AM615,0)</f>
        <v>0</v>
      </c>
      <c r="R615" s="137">
        <f>IF(AND(R$3&gt;=$K615,R$3&lt;$L615),100*$AM615,0)</f>
        <v>0</v>
      </c>
      <c r="S615" s="137">
        <f>IF(AND(S$3&gt;=$K615,S$3&lt;$L615),100*$AM615,0)</f>
        <v>0</v>
      </c>
      <c r="T615" s="137">
        <f>IF(AND(T$3&gt;=$K615,T$3&lt;$L615),100*$AM615,0)</f>
        <v>0</v>
      </c>
      <c r="U615" s="137">
        <f>IF(AND(U$3&gt;=$K615,U$3&lt;$L615),100*$AM615,0)</f>
        <v>0</v>
      </c>
      <c r="V615" s="137">
        <f>IF(AND(V$3&gt;=$K615,V$3&lt;$L615),100*$AM615,0)</f>
        <v>100</v>
      </c>
      <c r="W615" s="137">
        <f>IF(AND(W$3&gt;=$K615,W$3&lt;$L615),100*$AM615,0)</f>
        <v>100</v>
      </c>
      <c r="X615" s="137">
        <f>IF(AND(X$3&gt;=$K615,X$3&lt;$L615),100*$AM615,0)</f>
        <v>100</v>
      </c>
      <c r="Y615" s="137">
        <f>IF(AND(Y$3&gt;=$K615,Y$3&lt;$L615),100*$AM615,0)</f>
        <v>100</v>
      </c>
      <c r="Z615" s="137">
        <f>IF(AND(Z$3&gt;=$K615,Z$3&lt;$L615),100*$AM615,0)</f>
        <v>100</v>
      </c>
      <c r="AA615" s="137">
        <f>IF(AND(AA$3&gt;=$K615,AA$3&lt;$L615),100*$AM615,0)</f>
        <v>100</v>
      </c>
      <c r="AB615" s="137">
        <f>IF(AND(AB$3&gt;=$K615,AB$3&lt;$L615),100*$AM615,0)</f>
        <v>100</v>
      </c>
      <c r="AC615" s="137">
        <f>IF(AND(AC$3&gt;=$K615,AC$3&lt;$L615),100*$AM615,0)</f>
        <v>100</v>
      </c>
      <c r="AD615" s="137">
        <f>IF(AND(AD$3&gt;=$K615,AD$3&lt;$L615),100*$AM615,0)</f>
        <v>0</v>
      </c>
      <c r="AE615" s="137">
        <f>IF(AND(AE$3&gt;=$K615,AE$3&lt;$L615),100*$AM615,0)</f>
        <v>0</v>
      </c>
      <c r="AF615" s="137">
        <f>IF(AND(AF$3&gt;=$K615,AF$3&lt;$L615),100*$AM615,0)</f>
        <v>0</v>
      </c>
      <c r="AG615" s="137">
        <f>IF(AND(AG$3&gt;=$K615,AG$3&lt;$L615),100*$AM615,0)</f>
        <v>0</v>
      </c>
      <c r="AH615" s="137">
        <f>IF(AND(AH$3&gt;=$K615,AH$3&lt;$L615),100*$AM615,0)</f>
        <v>0</v>
      </c>
      <c r="AI615" s="137">
        <f>IF(AND(AI$3&gt;=$K615,AI$3&lt;$L615),100*$AM615,0)</f>
        <v>0</v>
      </c>
      <c r="AJ615" s="137">
        <f>IF(AND(AJ$3&gt;=$K615,AJ$3&lt;$L615),100*$AM615,0)</f>
        <v>0</v>
      </c>
      <c r="AK615" s="136">
        <f ca="1">IF(AND(AND($AK$3&lt;=B615,B615&lt;=$AK$1),B615&lt;&gt;""),1,0)</f>
        <v>1</v>
      </c>
      <c r="AL615" s="136">
        <f t="shared" si="10"/>
        <v>1</v>
      </c>
      <c r="AM615" s="136">
        <v>1</v>
      </c>
    </row>
    <row r="616" spans="1:39" ht="54">
      <c r="A616" s="148">
        <v>459</v>
      </c>
      <c r="B616" s="152">
        <v>46080</v>
      </c>
      <c r="C616" s="154">
        <v>9</v>
      </c>
      <c r="D616" s="154">
        <v>17</v>
      </c>
      <c r="E616" s="153" t="s">
        <v>39</v>
      </c>
      <c r="F616" s="207" t="s">
        <v>494</v>
      </c>
      <c r="G616" s="207" t="s">
        <v>495</v>
      </c>
      <c r="H616" s="138" t="str">
        <f>IF(OR(G616="中止",G616="取消"),"998",IF(ISNA(MATCH($E616,施設情報!$B$2:$B$96,0)),"999",INDEX(施設情報!$C$2:$C$96,MATCH($E616,施設情報!$B$2:$B$96,0))))</f>
        <v>002</v>
      </c>
      <c r="I616" s="139">
        <f>B616</f>
        <v>46080</v>
      </c>
      <c r="J616" s="137" t="str">
        <f>H616&amp;"-"&amp;I616</f>
        <v>002-46080</v>
      </c>
      <c r="K616" s="137">
        <f>C616/24</f>
        <v>0.375</v>
      </c>
      <c r="L616" s="137">
        <f>D616/24</f>
        <v>0.70833333333333337</v>
      </c>
      <c r="M616" s="137">
        <f>IF(AND(M$3&gt;=$K616,M$3&lt;$L616),100*$AM616,0)</f>
        <v>0</v>
      </c>
      <c r="N616" s="137">
        <f>IF(AND(N$3&gt;=$K616,N$3&lt;$L616),100*$AM616,0)</f>
        <v>0</v>
      </c>
      <c r="O616" s="137">
        <f>IF(AND(O$3&gt;=$K616,O$3&lt;$L616),100*$AM616,0)</f>
        <v>0</v>
      </c>
      <c r="P616" s="137">
        <f>IF(AND(P$3&gt;=$K616,P$3&lt;$L616),100*$AM616,0)</f>
        <v>0</v>
      </c>
      <c r="Q616" s="137">
        <f>IF(AND(Q$3&gt;=$K616,Q$3&lt;$L616),100*$AM616,0)</f>
        <v>0</v>
      </c>
      <c r="R616" s="137">
        <f>IF(AND(R$3&gt;=$K616,R$3&lt;$L616),100*$AM616,0)</f>
        <v>0</v>
      </c>
      <c r="S616" s="137">
        <f>IF(AND(S$3&gt;=$K616,S$3&lt;$L616),100*$AM616,0)</f>
        <v>0</v>
      </c>
      <c r="T616" s="137">
        <f>IF(AND(T$3&gt;=$K616,T$3&lt;$L616),100*$AM616,0)</f>
        <v>0</v>
      </c>
      <c r="U616" s="137">
        <f>IF(AND(U$3&gt;=$K616,U$3&lt;$L616),100*$AM616,0)</f>
        <v>0</v>
      </c>
      <c r="V616" s="137">
        <f>IF(AND(V$3&gt;=$K616,V$3&lt;$L616),100*$AM616,0)</f>
        <v>100</v>
      </c>
      <c r="W616" s="137">
        <f>IF(AND(W$3&gt;=$K616,W$3&lt;$L616),100*$AM616,0)</f>
        <v>100</v>
      </c>
      <c r="X616" s="137">
        <f>IF(AND(X$3&gt;=$K616,X$3&lt;$L616),100*$AM616,0)</f>
        <v>100</v>
      </c>
      <c r="Y616" s="137">
        <f>IF(AND(Y$3&gt;=$K616,Y$3&lt;$L616),100*$AM616,0)</f>
        <v>100</v>
      </c>
      <c r="Z616" s="137">
        <f>IF(AND(Z$3&gt;=$K616,Z$3&lt;$L616),100*$AM616,0)</f>
        <v>100</v>
      </c>
      <c r="AA616" s="137">
        <f>IF(AND(AA$3&gt;=$K616,AA$3&lt;$L616),100*$AM616,0)</f>
        <v>100</v>
      </c>
      <c r="AB616" s="137">
        <f>IF(AND(AB$3&gt;=$K616,AB$3&lt;$L616),100*$AM616,0)</f>
        <v>100</v>
      </c>
      <c r="AC616" s="137">
        <f>IF(AND(AC$3&gt;=$K616,AC$3&lt;$L616),100*$AM616,0)</f>
        <v>100</v>
      </c>
      <c r="AD616" s="137">
        <f>IF(AND(AD$3&gt;=$K616,AD$3&lt;$L616),100*$AM616,0)</f>
        <v>0</v>
      </c>
      <c r="AE616" s="137">
        <f>IF(AND(AE$3&gt;=$K616,AE$3&lt;$L616),100*$AM616,0)</f>
        <v>0</v>
      </c>
      <c r="AF616" s="137">
        <f>IF(AND(AF$3&gt;=$K616,AF$3&lt;$L616),100*$AM616,0)</f>
        <v>0</v>
      </c>
      <c r="AG616" s="137">
        <f>IF(AND(AG$3&gt;=$K616,AG$3&lt;$L616),100*$AM616,0)</f>
        <v>0</v>
      </c>
      <c r="AH616" s="137">
        <f>IF(AND(AH$3&gt;=$K616,AH$3&lt;$L616),100*$AM616,0)</f>
        <v>0</v>
      </c>
      <c r="AI616" s="137">
        <f>IF(AND(AI$3&gt;=$K616,AI$3&lt;$L616),100*$AM616,0)</f>
        <v>0</v>
      </c>
      <c r="AJ616" s="137">
        <f>IF(AND(AJ$3&gt;=$K616,AJ$3&lt;$L616),100*$AM616,0)</f>
        <v>0</v>
      </c>
      <c r="AK616" s="136">
        <f ca="1">IF(AND(AND($AK$3&lt;=B616,B616&lt;=$AK$1),B616&lt;&gt;""),1,0)</f>
        <v>1</v>
      </c>
      <c r="AL616" s="136">
        <f t="shared" si="10"/>
        <v>1</v>
      </c>
      <c r="AM616" s="136">
        <v>1</v>
      </c>
    </row>
    <row r="617" spans="1:39" ht="37.5">
      <c r="A617" s="148">
        <v>460</v>
      </c>
      <c r="B617" s="152">
        <v>46080</v>
      </c>
      <c r="C617" s="154">
        <v>9</v>
      </c>
      <c r="D617" s="154">
        <v>17</v>
      </c>
      <c r="E617" s="153" t="s">
        <v>40</v>
      </c>
      <c r="F617" s="207" t="s">
        <v>494</v>
      </c>
      <c r="G617" s="207" t="s">
        <v>495</v>
      </c>
      <c r="H617" s="138" t="str">
        <f>IF(OR(G617="中止",G617="取消"),"998",IF(ISNA(MATCH($E617,施設情報!$B$2:$B$96,0)),"999",INDEX(施設情報!$C$2:$C$96,MATCH($E617,施設情報!$B$2:$B$96,0))))</f>
        <v>003</v>
      </c>
      <c r="I617" s="139">
        <f>B617</f>
        <v>46080</v>
      </c>
      <c r="J617" s="137" t="str">
        <f>H617&amp;"-"&amp;I617</f>
        <v>003-46080</v>
      </c>
      <c r="K617" s="137">
        <f>C617/24</f>
        <v>0.375</v>
      </c>
      <c r="L617" s="137">
        <f>D617/24</f>
        <v>0.70833333333333337</v>
      </c>
      <c r="M617" s="137">
        <f>IF(AND(M$3&gt;=$K617,M$3&lt;$L617),100*$AM617,0)</f>
        <v>0</v>
      </c>
      <c r="N617" s="137">
        <f>IF(AND(N$3&gt;=$K617,N$3&lt;$L617),100*$AM617,0)</f>
        <v>0</v>
      </c>
      <c r="O617" s="137">
        <f>IF(AND(O$3&gt;=$K617,O$3&lt;$L617),100*$AM617,0)</f>
        <v>0</v>
      </c>
      <c r="P617" s="137">
        <f>IF(AND(P$3&gt;=$K617,P$3&lt;$L617),100*$AM617,0)</f>
        <v>0</v>
      </c>
      <c r="Q617" s="137">
        <f>IF(AND(Q$3&gt;=$K617,Q$3&lt;$L617),100*$AM617,0)</f>
        <v>0</v>
      </c>
      <c r="R617" s="137">
        <f>IF(AND(R$3&gt;=$K617,R$3&lt;$L617),100*$AM617,0)</f>
        <v>0</v>
      </c>
      <c r="S617" s="137">
        <f>IF(AND(S$3&gt;=$K617,S$3&lt;$L617),100*$AM617,0)</f>
        <v>0</v>
      </c>
      <c r="T617" s="137">
        <f>IF(AND(T$3&gt;=$K617,T$3&lt;$L617),100*$AM617,0)</f>
        <v>0</v>
      </c>
      <c r="U617" s="137">
        <f>IF(AND(U$3&gt;=$K617,U$3&lt;$L617),100*$AM617,0)</f>
        <v>0</v>
      </c>
      <c r="V617" s="137">
        <f>IF(AND(V$3&gt;=$K617,V$3&lt;$L617),100*$AM617,0)</f>
        <v>100</v>
      </c>
      <c r="W617" s="137">
        <f>IF(AND(W$3&gt;=$K617,W$3&lt;$L617),100*$AM617,0)</f>
        <v>100</v>
      </c>
      <c r="X617" s="137">
        <f>IF(AND(X$3&gt;=$K617,X$3&lt;$L617),100*$AM617,0)</f>
        <v>100</v>
      </c>
      <c r="Y617" s="137">
        <f>IF(AND(Y$3&gt;=$K617,Y$3&lt;$L617),100*$AM617,0)</f>
        <v>100</v>
      </c>
      <c r="Z617" s="137">
        <f>IF(AND(Z$3&gt;=$K617,Z$3&lt;$L617),100*$AM617,0)</f>
        <v>100</v>
      </c>
      <c r="AA617" s="137">
        <f>IF(AND(AA$3&gt;=$K617,AA$3&lt;$L617),100*$AM617,0)</f>
        <v>100</v>
      </c>
      <c r="AB617" s="137">
        <f>IF(AND(AB$3&gt;=$K617,AB$3&lt;$L617),100*$AM617,0)</f>
        <v>100</v>
      </c>
      <c r="AC617" s="137">
        <f>IF(AND(AC$3&gt;=$K617,AC$3&lt;$L617),100*$AM617,0)</f>
        <v>100</v>
      </c>
      <c r="AD617" s="137">
        <f>IF(AND(AD$3&gt;=$K617,AD$3&lt;$L617),100*$AM617,0)</f>
        <v>0</v>
      </c>
      <c r="AE617" s="137">
        <f>IF(AND(AE$3&gt;=$K617,AE$3&lt;$L617),100*$AM617,0)</f>
        <v>0</v>
      </c>
      <c r="AF617" s="137">
        <f>IF(AND(AF$3&gt;=$K617,AF$3&lt;$L617),100*$AM617,0)</f>
        <v>0</v>
      </c>
      <c r="AG617" s="137">
        <f>IF(AND(AG$3&gt;=$K617,AG$3&lt;$L617),100*$AM617,0)</f>
        <v>0</v>
      </c>
      <c r="AH617" s="137">
        <f>IF(AND(AH$3&gt;=$K617,AH$3&lt;$L617),100*$AM617,0)</f>
        <v>0</v>
      </c>
      <c r="AI617" s="137">
        <f>IF(AND(AI$3&gt;=$K617,AI$3&lt;$L617),100*$AM617,0)</f>
        <v>0</v>
      </c>
      <c r="AJ617" s="137">
        <f>IF(AND(AJ$3&gt;=$K617,AJ$3&lt;$L617),100*$AM617,0)</f>
        <v>0</v>
      </c>
      <c r="AK617" s="136">
        <f ca="1">IF(AND(AND($AK$3&lt;=B617,B617&lt;=$AK$1),B617&lt;&gt;""),1,0)</f>
        <v>1</v>
      </c>
      <c r="AL617" s="136">
        <f t="shared" si="10"/>
        <v>1</v>
      </c>
      <c r="AM617" s="136">
        <v>1</v>
      </c>
    </row>
    <row r="618" spans="1:39" ht="75">
      <c r="A618" s="148">
        <v>461</v>
      </c>
      <c r="B618" s="152">
        <v>46080</v>
      </c>
      <c r="C618" s="154">
        <v>9</v>
      </c>
      <c r="D618" s="154">
        <v>17</v>
      </c>
      <c r="E618" s="153" t="s">
        <v>41</v>
      </c>
      <c r="F618" s="207" t="s">
        <v>494</v>
      </c>
      <c r="G618" s="207" t="s">
        <v>495</v>
      </c>
      <c r="H618" s="138" t="str">
        <f>IF(OR(G618="中止",G618="取消"),"998",IF(ISNA(MATCH($E618,施設情報!$B$2:$B$96,0)),"999",INDEX(施設情報!$C$2:$C$96,MATCH($E618,施設情報!$B$2:$B$96,0))))</f>
        <v>004</v>
      </c>
      <c r="I618" s="139">
        <f>B618</f>
        <v>46080</v>
      </c>
      <c r="J618" s="137" t="str">
        <f>H618&amp;"-"&amp;I618</f>
        <v>004-46080</v>
      </c>
      <c r="K618" s="137">
        <f>C618/24</f>
        <v>0.375</v>
      </c>
      <c r="L618" s="137">
        <f>D618/24</f>
        <v>0.70833333333333337</v>
      </c>
      <c r="M618" s="137">
        <f>IF(AND(M$3&gt;=$K618,M$3&lt;$L618),100*$AM618,0)</f>
        <v>0</v>
      </c>
      <c r="N618" s="137">
        <f>IF(AND(N$3&gt;=$K618,N$3&lt;$L618),100*$AM618,0)</f>
        <v>0</v>
      </c>
      <c r="O618" s="137">
        <f>IF(AND(O$3&gt;=$K618,O$3&lt;$L618),100*$AM618,0)</f>
        <v>0</v>
      </c>
      <c r="P618" s="137">
        <f>IF(AND(P$3&gt;=$K618,P$3&lt;$L618),100*$AM618,0)</f>
        <v>0</v>
      </c>
      <c r="Q618" s="137">
        <f>IF(AND(Q$3&gt;=$K618,Q$3&lt;$L618),100*$AM618,0)</f>
        <v>0</v>
      </c>
      <c r="R618" s="137">
        <f>IF(AND(R$3&gt;=$K618,R$3&lt;$L618),100*$AM618,0)</f>
        <v>0</v>
      </c>
      <c r="S618" s="137">
        <f>IF(AND(S$3&gt;=$K618,S$3&lt;$L618),100*$AM618,0)</f>
        <v>0</v>
      </c>
      <c r="T618" s="137">
        <f>IF(AND(T$3&gt;=$K618,T$3&lt;$L618),100*$AM618,0)</f>
        <v>0</v>
      </c>
      <c r="U618" s="137">
        <f>IF(AND(U$3&gt;=$K618,U$3&lt;$L618),100*$AM618,0)</f>
        <v>0</v>
      </c>
      <c r="V618" s="137">
        <f>IF(AND(V$3&gt;=$K618,V$3&lt;$L618),100*$AM618,0)</f>
        <v>100</v>
      </c>
      <c r="W618" s="137">
        <f>IF(AND(W$3&gt;=$K618,W$3&lt;$L618),100*$AM618,0)</f>
        <v>100</v>
      </c>
      <c r="X618" s="137">
        <f>IF(AND(X$3&gt;=$K618,X$3&lt;$L618),100*$AM618,0)</f>
        <v>100</v>
      </c>
      <c r="Y618" s="137">
        <f>IF(AND(Y$3&gt;=$K618,Y$3&lt;$L618),100*$AM618,0)</f>
        <v>100</v>
      </c>
      <c r="Z618" s="137">
        <f>IF(AND(Z$3&gt;=$K618,Z$3&lt;$L618),100*$AM618,0)</f>
        <v>100</v>
      </c>
      <c r="AA618" s="137">
        <f>IF(AND(AA$3&gt;=$K618,AA$3&lt;$L618),100*$AM618,0)</f>
        <v>100</v>
      </c>
      <c r="AB618" s="137">
        <f>IF(AND(AB$3&gt;=$K618,AB$3&lt;$L618),100*$AM618,0)</f>
        <v>100</v>
      </c>
      <c r="AC618" s="137">
        <f>IF(AND(AC$3&gt;=$K618,AC$3&lt;$L618),100*$AM618,0)</f>
        <v>100</v>
      </c>
      <c r="AD618" s="137">
        <f>IF(AND(AD$3&gt;=$K618,AD$3&lt;$L618),100*$AM618,0)</f>
        <v>0</v>
      </c>
      <c r="AE618" s="137">
        <f>IF(AND(AE$3&gt;=$K618,AE$3&lt;$L618),100*$AM618,0)</f>
        <v>0</v>
      </c>
      <c r="AF618" s="137">
        <f>IF(AND(AF$3&gt;=$K618,AF$3&lt;$L618),100*$AM618,0)</f>
        <v>0</v>
      </c>
      <c r="AG618" s="137">
        <f>IF(AND(AG$3&gt;=$K618,AG$3&lt;$L618),100*$AM618,0)</f>
        <v>0</v>
      </c>
      <c r="AH618" s="137">
        <f>IF(AND(AH$3&gt;=$K618,AH$3&lt;$L618),100*$AM618,0)</f>
        <v>0</v>
      </c>
      <c r="AI618" s="137">
        <f>IF(AND(AI$3&gt;=$K618,AI$3&lt;$L618),100*$AM618,0)</f>
        <v>0</v>
      </c>
      <c r="AJ618" s="137">
        <f>IF(AND(AJ$3&gt;=$K618,AJ$3&lt;$L618),100*$AM618,0)</f>
        <v>0</v>
      </c>
      <c r="AK618" s="136">
        <f ca="1">IF(AND(AND($AK$3&lt;=B618,B618&lt;=$AK$1),B618&lt;&gt;""),1,0)</f>
        <v>1</v>
      </c>
      <c r="AL618" s="136">
        <f t="shared" si="10"/>
        <v>1</v>
      </c>
      <c r="AM618" s="136">
        <v>1</v>
      </c>
    </row>
    <row r="619" spans="1:39" ht="93.75">
      <c r="A619" s="148">
        <v>462</v>
      </c>
      <c r="B619" s="152">
        <v>46080</v>
      </c>
      <c r="C619" s="154">
        <v>9</v>
      </c>
      <c r="D619" s="154">
        <v>17</v>
      </c>
      <c r="E619" s="153" t="s">
        <v>42</v>
      </c>
      <c r="F619" s="207" t="s">
        <v>494</v>
      </c>
      <c r="G619" s="207" t="s">
        <v>495</v>
      </c>
      <c r="H619" s="138" t="str">
        <f>IF(OR(G619="中止",G619="取消"),"998",IF(ISNA(MATCH($E619,施設情報!$B$2:$B$96,0)),"999",INDEX(施設情報!$C$2:$C$96,MATCH($E619,施設情報!$B$2:$B$96,0))))</f>
        <v>005</v>
      </c>
      <c r="I619" s="139">
        <f>B619</f>
        <v>46080</v>
      </c>
      <c r="J619" s="137" t="str">
        <f>H619&amp;"-"&amp;I619</f>
        <v>005-46080</v>
      </c>
      <c r="K619" s="137">
        <f>C619/24</f>
        <v>0.375</v>
      </c>
      <c r="L619" s="137">
        <f>D619/24</f>
        <v>0.70833333333333337</v>
      </c>
      <c r="M619" s="137">
        <f>IF(AND(M$3&gt;=$K619,M$3&lt;$L619),100*$AM619,0)</f>
        <v>0</v>
      </c>
      <c r="N619" s="137">
        <f>IF(AND(N$3&gt;=$K619,N$3&lt;$L619),100*$AM619,0)</f>
        <v>0</v>
      </c>
      <c r="O619" s="137">
        <f>IF(AND(O$3&gt;=$K619,O$3&lt;$L619),100*$AM619,0)</f>
        <v>0</v>
      </c>
      <c r="P619" s="137">
        <f>IF(AND(P$3&gt;=$K619,P$3&lt;$L619),100*$AM619,0)</f>
        <v>0</v>
      </c>
      <c r="Q619" s="137">
        <f>IF(AND(Q$3&gt;=$K619,Q$3&lt;$L619),100*$AM619,0)</f>
        <v>0</v>
      </c>
      <c r="R619" s="137">
        <f>IF(AND(R$3&gt;=$K619,R$3&lt;$L619),100*$AM619,0)</f>
        <v>0</v>
      </c>
      <c r="S619" s="137">
        <f>IF(AND(S$3&gt;=$K619,S$3&lt;$L619),100*$AM619,0)</f>
        <v>0</v>
      </c>
      <c r="T619" s="137">
        <f>IF(AND(T$3&gt;=$K619,T$3&lt;$L619),100*$AM619,0)</f>
        <v>0</v>
      </c>
      <c r="U619" s="137">
        <f>IF(AND(U$3&gt;=$K619,U$3&lt;$L619),100*$AM619,0)</f>
        <v>0</v>
      </c>
      <c r="V619" s="137">
        <f>IF(AND(V$3&gt;=$K619,V$3&lt;$L619),100*$AM619,0)</f>
        <v>100</v>
      </c>
      <c r="W619" s="137">
        <f>IF(AND(W$3&gt;=$K619,W$3&lt;$L619),100*$AM619,0)</f>
        <v>100</v>
      </c>
      <c r="X619" s="137">
        <f>IF(AND(X$3&gt;=$K619,X$3&lt;$L619),100*$AM619,0)</f>
        <v>100</v>
      </c>
      <c r="Y619" s="137">
        <f>IF(AND(Y$3&gt;=$K619,Y$3&lt;$L619),100*$AM619,0)</f>
        <v>100</v>
      </c>
      <c r="Z619" s="137">
        <f>IF(AND(Z$3&gt;=$K619,Z$3&lt;$L619),100*$AM619,0)</f>
        <v>100</v>
      </c>
      <c r="AA619" s="137">
        <f>IF(AND(AA$3&gt;=$K619,AA$3&lt;$L619),100*$AM619,0)</f>
        <v>100</v>
      </c>
      <c r="AB619" s="137">
        <f>IF(AND(AB$3&gt;=$K619,AB$3&lt;$L619),100*$AM619,0)</f>
        <v>100</v>
      </c>
      <c r="AC619" s="137">
        <f>IF(AND(AC$3&gt;=$K619,AC$3&lt;$L619),100*$AM619,0)</f>
        <v>100</v>
      </c>
      <c r="AD619" s="137">
        <f>IF(AND(AD$3&gt;=$K619,AD$3&lt;$L619),100*$AM619,0)</f>
        <v>0</v>
      </c>
      <c r="AE619" s="137">
        <f>IF(AND(AE$3&gt;=$K619,AE$3&lt;$L619),100*$AM619,0)</f>
        <v>0</v>
      </c>
      <c r="AF619" s="137">
        <f>IF(AND(AF$3&gt;=$K619,AF$3&lt;$L619),100*$AM619,0)</f>
        <v>0</v>
      </c>
      <c r="AG619" s="137">
        <f>IF(AND(AG$3&gt;=$K619,AG$3&lt;$L619),100*$AM619,0)</f>
        <v>0</v>
      </c>
      <c r="AH619" s="137">
        <f>IF(AND(AH$3&gt;=$K619,AH$3&lt;$L619),100*$AM619,0)</f>
        <v>0</v>
      </c>
      <c r="AI619" s="137">
        <f>IF(AND(AI$3&gt;=$K619,AI$3&lt;$L619),100*$AM619,0)</f>
        <v>0</v>
      </c>
      <c r="AJ619" s="137">
        <f>IF(AND(AJ$3&gt;=$K619,AJ$3&lt;$L619),100*$AM619,0)</f>
        <v>0</v>
      </c>
      <c r="AK619" s="136">
        <f ca="1">IF(AND(AND($AK$3&lt;=B619,B619&lt;=$AK$1),B619&lt;&gt;""),1,0)</f>
        <v>1</v>
      </c>
      <c r="AL619" s="136">
        <f t="shared" si="10"/>
        <v>1</v>
      </c>
      <c r="AM619" s="136">
        <v>1</v>
      </c>
    </row>
    <row r="620" spans="1:39" ht="75">
      <c r="A620" s="148">
        <v>463</v>
      </c>
      <c r="B620" s="152">
        <v>46080</v>
      </c>
      <c r="C620" s="154">
        <v>9</v>
      </c>
      <c r="D620" s="154">
        <v>17</v>
      </c>
      <c r="E620" s="153" t="s">
        <v>43</v>
      </c>
      <c r="F620" s="207" t="s">
        <v>494</v>
      </c>
      <c r="G620" s="207" t="s">
        <v>495</v>
      </c>
      <c r="H620" s="138" t="str">
        <f>IF(OR(G620="中止",G620="取消"),"998",IF(ISNA(MATCH($E620,施設情報!$B$2:$B$96,0)),"999",INDEX(施設情報!$C$2:$C$96,MATCH($E620,施設情報!$B$2:$B$96,0))))</f>
        <v>006</v>
      </c>
      <c r="I620" s="139">
        <f>B620</f>
        <v>46080</v>
      </c>
      <c r="J620" s="137" t="str">
        <f>H620&amp;"-"&amp;I620</f>
        <v>006-46080</v>
      </c>
      <c r="K620" s="137">
        <f>C620/24</f>
        <v>0.375</v>
      </c>
      <c r="L620" s="137">
        <f>D620/24</f>
        <v>0.70833333333333337</v>
      </c>
      <c r="M620" s="137">
        <f>IF(AND(M$3&gt;=$K620,M$3&lt;$L620),100*$AM620,0)</f>
        <v>0</v>
      </c>
      <c r="N620" s="137">
        <f>IF(AND(N$3&gt;=$K620,N$3&lt;$L620),100*$AM620,0)</f>
        <v>0</v>
      </c>
      <c r="O620" s="137">
        <f>IF(AND(O$3&gt;=$K620,O$3&lt;$L620),100*$AM620,0)</f>
        <v>0</v>
      </c>
      <c r="P620" s="137">
        <f>IF(AND(P$3&gt;=$K620,P$3&lt;$L620),100*$AM620,0)</f>
        <v>0</v>
      </c>
      <c r="Q620" s="137">
        <f>IF(AND(Q$3&gt;=$K620,Q$3&lt;$L620),100*$AM620,0)</f>
        <v>0</v>
      </c>
      <c r="R620" s="137">
        <f>IF(AND(R$3&gt;=$K620,R$3&lt;$L620),100*$AM620,0)</f>
        <v>0</v>
      </c>
      <c r="S620" s="137">
        <f>IF(AND(S$3&gt;=$K620,S$3&lt;$L620),100*$AM620,0)</f>
        <v>0</v>
      </c>
      <c r="T620" s="137">
        <f>IF(AND(T$3&gt;=$K620,T$3&lt;$L620),100*$AM620,0)</f>
        <v>0</v>
      </c>
      <c r="U620" s="137">
        <f>IF(AND(U$3&gt;=$K620,U$3&lt;$L620),100*$AM620,0)</f>
        <v>0</v>
      </c>
      <c r="V620" s="137">
        <f>IF(AND(V$3&gt;=$K620,V$3&lt;$L620),100*$AM620,0)</f>
        <v>100</v>
      </c>
      <c r="W620" s="137">
        <f>IF(AND(W$3&gt;=$K620,W$3&lt;$L620),100*$AM620,0)</f>
        <v>100</v>
      </c>
      <c r="X620" s="137">
        <f>IF(AND(X$3&gt;=$K620,X$3&lt;$L620),100*$AM620,0)</f>
        <v>100</v>
      </c>
      <c r="Y620" s="137">
        <f>IF(AND(Y$3&gt;=$K620,Y$3&lt;$L620),100*$AM620,0)</f>
        <v>100</v>
      </c>
      <c r="Z620" s="137">
        <f>IF(AND(Z$3&gt;=$K620,Z$3&lt;$L620),100*$AM620,0)</f>
        <v>100</v>
      </c>
      <c r="AA620" s="137">
        <f>IF(AND(AA$3&gt;=$K620,AA$3&lt;$L620),100*$AM620,0)</f>
        <v>100</v>
      </c>
      <c r="AB620" s="137">
        <f>IF(AND(AB$3&gt;=$K620,AB$3&lt;$L620),100*$AM620,0)</f>
        <v>100</v>
      </c>
      <c r="AC620" s="137">
        <f>IF(AND(AC$3&gt;=$K620,AC$3&lt;$L620),100*$AM620,0)</f>
        <v>100</v>
      </c>
      <c r="AD620" s="137">
        <f>IF(AND(AD$3&gt;=$K620,AD$3&lt;$L620),100*$AM620,0)</f>
        <v>0</v>
      </c>
      <c r="AE620" s="137">
        <f>IF(AND(AE$3&gt;=$K620,AE$3&lt;$L620),100*$AM620,0)</f>
        <v>0</v>
      </c>
      <c r="AF620" s="137">
        <f>IF(AND(AF$3&gt;=$K620,AF$3&lt;$L620),100*$AM620,0)</f>
        <v>0</v>
      </c>
      <c r="AG620" s="137">
        <f>IF(AND(AG$3&gt;=$K620,AG$3&lt;$L620),100*$AM620,0)</f>
        <v>0</v>
      </c>
      <c r="AH620" s="137">
        <f>IF(AND(AH$3&gt;=$K620,AH$3&lt;$L620),100*$AM620,0)</f>
        <v>0</v>
      </c>
      <c r="AI620" s="137">
        <f>IF(AND(AI$3&gt;=$K620,AI$3&lt;$L620),100*$AM620,0)</f>
        <v>0</v>
      </c>
      <c r="AJ620" s="137">
        <f>IF(AND(AJ$3&gt;=$K620,AJ$3&lt;$L620),100*$AM620,0)</f>
        <v>0</v>
      </c>
      <c r="AK620" s="136">
        <f ca="1">IF(AND(AND($AK$3&lt;=B620,B620&lt;=$AK$1),B620&lt;&gt;""),1,0)</f>
        <v>1</v>
      </c>
      <c r="AL620" s="136">
        <f t="shared" si="10"/>
        <v>1</v>
      </c>
      <c r="AM620" s="136">
        <v>1</v>
      </c>
    </row>
    <row r="621" spans="1:39" ht="37.5">
      <c r="A621" s="148">
        <v>464</v>
      </c>
      <c r="B621" s="152">
        <v>46080</v>
      </c>
      <c r="C621" s="154">
        <v>9</v>
      </c>
      <c r="D621" s="154">
        <v>17</v>
      </c>
      <c r="E621" s="153" t="s">
        <v>2</v>
      </c>
      <c r="F621" s="207" t="s">
        <v>494</v>
      </c>
      <c r="G621" s="207" t="s">
        <v>495</v>
      </c>
      <c r="H621" s="138" t="str">
        <f>IF(OR(G621="中止",G621="取消"),"998",IF(ISNA(MATCH($E621,施設情報!$B$2:$B$96,0)),"999",INDEX(施設情報!$C$2:$C$96,MATCH($E621,施設情報!$B$2:$B$96,0))))</f>
        <v>008</v>
      </c>
      <c r="I621" s="139">
        <f>B621</f>
        <v>46080</v>
      </c>
      <c r="J621" s="137" t="str">
        <f>H621&amp;"-"&amp;I621</f>
        <v>008-46080</v>
      </c>
      <c r="K621" s="137">
        <f>C621/24</f>
        <v>0.375</v>
      </c>
      <c r="L621" s="137">
        <f>D621/24</f>
        <v>0.70833333333333337</v>
      </c>
      <c r="M621" s="137">
        <f>IF(AND(M$3&gt;=$K621,M$3&lt;$L621),100*$AM621,0)</f>
        <v>0</v>
      </c>
      <c r="N621" s="137">
        <f>IF(AND(N$3&gt;=$K621,N$3&lt;$L621),100*$AM621,0)</f>
        <v>0</v>
      </c>
      <c r="O621" s="137">
        <f>IF(AND(O$3&gt;=$K621,O$3&lt;$L621),100*$AM621,0)</f>
        <v>0</v>
      </c>
      <c r="P621" s="137">
        <f>IF(AND(P$3&gt;=$K621,P$3&lt;$L621),100*$AM621,0)</f>
        <v>0</v>
      </c>
      <c r="Q621" s="137">
        <f>IF(AND(Q$3&gt;=$K621,Q$3&lt;$L621),100*$AM621,0)</f>
        <v>0</v>
      </c>
      <c r="R621" s="137">
        <f>IF(AND(R$3&gt;=$K621,R$3&lt;$L621),100*$AM621,0)</f>
        <v>0</v>
      </c>
      <c r="S621" s="137">
        <f>IF(AND(S$3&gt;=$K621,S$3&lt;$L621),100*$AM621,0)</f>
        <v>0</v>
      </c>
      <c r="T621" s="137">
        <f>IF(AND(T$3&gt;=$K621,T$3&lt;$L621),100*$AM621,0)</f>
        <v>0</v>
      </c>
      <c r="U621" s="137">
        <f>IF(AND(U$3&gt;=$K621,U$3&lt;$L621),100*$AM621,0)</f>
        <v>0</v>
      </c>
      <c r="V621" s="137">
        <f>IF(AND(V$3&gt;=$K621,V$3&lt;$L621),100*$AM621,0)</f>
        <v>100</v>
      </c>
      <c r="W621" s="137">
        <f>IF(AND(W$3&gt;=$K621,W$3&lt;$L621),100*$AM621,0)</f>
        <v>100</v>
      </c>
      <c r="X621" s="137">
        <f>IF(AND(X$3&gt;=$K621,X$3&lt;$L621),100*$AM621,0)</f>
        <v>100</v>
      </c>
      <c r="Y621" s="137">
        <f>IF(AND(Y$3&gt;=$K621,Y$3&lt;$L621),100*$AM621,0)</f>
        <v>100</v>
      </c>
      <c r="Z621" s="137">
        <f>IF(AND(Z$3&gt;=$K621,Z$3&lt;$L621),100*$AM621,0)</f>
        <v>100</v>
      </c>
      <c r="AA621" s="137">
        <f>IF(AND(AA$3&gt;=$K621,AA$3&lt;$L621),100*$AM621,0)</f>
        <v>100</v>
      </c>
      <c r="AB621" s="137">
        <f>IF(AND(AB$3&gt;=$K621,AB$3&lt;$L621),100*$AM621,0)</f>
        <v>100</v>
      </c>
      <c r="AC621" s="137">
        <f>IF(AND(AC$3&gt;=$K621,AC$3&lt;$L621),100*$AM621,0)</f>
        <v>100</v>
      </c>
      <c r="AD621" s="137">
        <f>IF(AND(AD$3&gt;=$K621,AD$3&lt;$L621),100*$AM621,0)</f>
        <v>0</v>
      </c>
      <c r="AE621" s="137">
        <f>IF(AND(AE$3&gt;=$K621,AE$3&lt;$L621),100*$AM621,0)</f>
        <v>0</v>
      </c>
      <c r="AF621" s="137">
        <f>IF(AND(AF$3&gt;=$K621,AF$3&lt;$L621),100*$AM621,0)</f>
        <v>0</v>
      </c>
      <c r="AG621" s="137">
        <f>IF(AND(AG$3&gt;=$K621,AG$3&lt;$L621),100*$AM621,0)</f>
        <v>0</v>
      </c>
      <c r="AH621" s="137">
        <f>IF(AND(AH$3&gt;=$K621,AH$3&lt;$L621),100*$AM621,0)</f>
        <v>0</v>
      </c>
      <c r="AI621" s="137">
        <f>IF(AND(AI$3&gt;=$K621,AI$3&lt;$L621),100*$AM621,0)</f>
        <v>0</v>
      </c>
      <c r="AJ621" s="137">
        <f>IF(AND(AJ$3&gt;=$K621,AJ$3&lt;$L621),100*$AM621,0)</f>
        <v>0</v>
      </c>
      <c r="AK621" s="136">
        <f ca="1">IF(AND(AND($AK$3&lt;=B621,B621&lt;=$AK$1),B621&lt;&gt;""),1,0)</f>
        <v>1</v>
      </c>
      <c r="AL621" s="136">
        <f t="shared" si="10"/>
        <v>1</v>
      </c>
      <c r="AM621" s="136">
        <v>1</v>
      </c>
    </row>
    <row r="622" spans="1:39" ht="56.25">
      <c r="A622" s="148">
        <v>465</v>
      </c>
      <c r="B622" s="152">
        <v>46080</v>
      </c>
      <c r="C622" s="154">
        <v>9</v>
      </c>
      <c r="D622" s="154">
        <v>17</v>
      </c>
      <c r="E622" s="153" t="s">
        <v>44</v>
      </c>
      <c r="F622" s="207" t="s">
        <v>97</v>
      </c>
      <c r="G622" s="207" t="s">
        <v>495</v>
      </c>
      <c r="H622" s="138" t="str">
        <f>IF(OR(G622="中止",G622="取消"),"998",IF(ISNA(MATCH($E622,施設情報!$B$2:$B$96,0)),"999",INDEX(施設情報!$C$2:$C$96,MATCH($E622,施設情報!$B$2:$B$96,0))))</f>
        <v>014</v>
      </c>
      <c r="I622" s="139">
        <f>B622</f>
        <v>46080</v>
      </c>
      <c r="J622" s="137" t="str">
        <f>H622&amp;"-"&amp;I622</f>
        <v>014-46080</v>
      </c>
      <c r="K622" s="137">
        <f>C622/24</f>
        <v>0.375</v>
      </c>
      <c r="L622" s="137">
        <f>D622/24</f>
        <v>0.70833333333333337</v>
      </c>
      <c r="M622" s="137">
        <f>IF(AND(M$3&gt;=$K622,M$3&lt;$L622),100*$AM622,0)</f>
        <v>0</v>
      </c>
      <c r="N622" s="137">
        <f>IF(AND(N$3&gt;=$K622,N$3&lt;$L622),100*$AM622,0)</f>
        <v>0</v>
      </c>
      <c r="O622" s="137">
        <f>IF(AND(O$3&gt;=$K622,O$3&lt;$L622),100*$AM622,0)</f>
        <v>0</v>
      </c>
      <c r="P622" s="137">
        <f>IF(AND(P$3&gt;=$K622,P$3&lt;$L622),100*$AM622,0)</f>
        <v>0</v>
      </c>
      <c r="Q622" s="137">
        <f>IF(AND(Q$3&gt;=$K622,Q$3&lt;$L622),100*$AM622,0)</f>
        <v>0</v>
      </c>
      <c r="R622" s="137">
        <f>IF(AND(R$3&gt;=$K622,R$3&lt;$L622),100*$AM622,0)</f>
        <v>0</v>
      </c>
      <c r="S622" s="137">
        <f>IF(AND(S$3&gt;=$K622,S$3&lt;$L622),100*$AM622,0)</f>
        <v>0</v>
      </c>
      <c r="T622" s="137">
        <f>IF(AND(T$3&gt;=$K622,T$3&lt;$L622),100*$AM622,0)</f>
        <v>0</v>
      </c>
      <c r="U622" s="137">
        <f>IF(AND(U$3&gt;=$K622,U$3&lt;$L622),100*$AM622,0)</f>
        <v>0</v>
      </c>
      <c r="V622" s="137">
        <f>IF(AND(V$3&gt;=$K622,V$3&lt;$L622),100*$AM622,0)</f>
        <v>50</v>
      </c>
      <c r="W622" s="137">
        <f>IF(AND(W$3&gt;=$K622,W$3&lt;$L622),100*$AM622,0)</f>
        <v>50</v>
      </c>
      <c r="X622" s="137">
        <f>IF(AND(X$3&gt;=$K622,X$3&lt;$L622),100*$AM622,0)</f>
        <v>50</v>
      </c>
      <c r="Y622" s="137">
        <f>IF(AND(Y$3&gt;=$K622,Y$3&lt;$L622),100*$AM622,0)</f>
        <v>50</v>
      </c>
      <c r="Z622" s="137">
        <f>IF(AND(Z$3&gt;=$K622,Z$3&lt;$L622),100*$AM622,0)</f>
        <v>50</v>
      </c>
      <c r="AA622" s="137">
        <f>IF(AND(AA$3&gt;=$K622,AA$3&lt;$L622),100*$AM622,0)</f>
        <v>50</v>
      </c>
      <c r="AB622" s="137">
        <f>IF(AND(AB$3&gt;=$K622,AB$3&lt;$L622),100*$AM622,0)</f>
        <v>50</v>
      </c>
      <c r="AC622" s="137">
        <f>IF(AND(AC$3&gt;=$K622,AC$3&lt;$L622),100*$AM622,0)</f>
        <v>50</v>
      </c>
      <c r="AD622" s="137">
        <f>IF(AND(AD$3&gt;=$K622,AD$3&lt;$L622),100*$AM622,0)</f>
        <v>0</v>
      </c>
      <c r="AE622" s="137">
        <f>IF(AND(AE$3&gt;=$K622,AE$3&lt;$L622),100*$AM622,0)</f>
        <v>0</v>
      </c>
      <c r="AF622" s="137">
        <f>IF(AND(AF$3&gt;=$K622,AF$3&lt;$L622),100*$AM622,0)</f>
        <v>0</v>
      </c>
      <c r="AG622" s="137">
        <f>IF(AND(AG$3&gt;=$K622,AG$3&lt;$L622),100*$AM622,0)</f>
        <v>0</v>
      </c>
      <c r="AH622" s="137">
        <f>IF(AND(AH$3&gt;=$K622,AH$3&lt;$L622),100*$AM622,0)</f>
        <v>0</v>
      </c>
      <c r="AI622" s="137">
        <f>IF(AND(AI$3&gt;=$K622,AI$3&lt;$L622),100*$AM622,0)</f>
        <v>0</v>
      </c>
      <c r="AJ622" s="137">
        <f>IF(AND(AJ$3&gt;=$K622,AJ$3&lt;$L622),100*$AM622,0)</f>
        <v>0</v>
      </c>
      <c r="AK622" s="136">
        <f ca="1">IF(AND(AND($AK$3&lt;=B622,B622&lt;=$AK$1),B622&lt;&gt;""),1,0)</f>
        <v>1</v>
      </c>
      <c r="AL622" s="136">
        <f t="shared" si="10"/>
        <v>0.5</v>
      </c>
      <c r="AM622" s="136">
        <v>0.5</v>
      </c>
    </row>
    <row r="623" spans="1:39" ht="56.25">
      <c r="A623" s="148">
        <v>466</v>
      </c>
      <c r="B623" s="152">
        <v>46080</v>
      </c>
      <c r="C623" s="154">
        <v>9</v>
      </c>
      <c r="D623" s="154">
        <v>17</v>
      </c>
      <c r="E623" s="153" t="s">
        <v>45</v>
      </c>
      <c r="F623" s="207" t="s">
        <v>97</v>
      </c>
      <c r="G623" s="207" t="s">
        <v>495</v>
      </c>
      <c r="H623" s="138" t="str">
        <f>IF(OR(G623="中止",G623="取消"),"998",IF(ISNA(MATCH($E623,施設情報!$B$2:$B$96,0)),"999",INDEX(施設情報!$C$2:$C$96,MATCH($E623,施設情報!$B$2:$B$96,0))))</f>
        <v>015</v>
      </c>
      <c r="I623" s="139">
        <f>B623</f>
        <v>46080</v>
      </c>
      <c r="J623" s="137" t="str">
        <f>H623&amp;"-"&amp;I623</f>
        <v>015-46080</v>
      </c>
      <c r="K623" s="137">
        <f>C623/24</f>
        <v>0.375</v>
      </c>
      <c r="L623" s="137">
        <f>D623/24</f>
        <v>0.70833333333333337</v>
      </c>
      <c r="M623" s="137">
        <f>IF(AND(M$3&gt;=$K623,M$3&lt;$L623),100*$AM623,0)</f>
        <v>0</v>
      </c>
      <c r="N623" s="137">
        <f>IF(AND(N$3&gt;=$K623,N$3&lt;$L623),100*$AM623,0)</f>
        <v>0</v>
      </c>
      <c r="O623" s="137">
        <f>IF(AND(O$3&gt;=$K623,O$3&lt;$L623),100*$AM623,0)</f>
        <v>0</v>
      </c>
      <c r="P623" s="137">
        <f>IF(AND(P$3&gt;=$K623,P$3&lt;$L623),100*$AM623,0)</f>
        <v>0</v>
      </c>
      <c r="Q623" s="137">
        <f>IF(AND(Q$3&gt;=$K623,Q$3&lt;$L623),100*$AM623,0)</f>
        <v>0</v>
      </c>
      <c r="R623" s="137">
        <f>IF(AND(R$3&gt;=$K623,R$3&lt;$L623),100*$AM623,0)</f>
        <v>0</v>
      </c>
      <c r="S623" s="137">
        <f>IF(AND(S$3&gt;=$K623,S$3&lt;$L623),100*$AM623,0)</f>
        <v>0</v>
      </c>
      <c r="T623" s="137">
        <f>IF(AND(T$3&gt;=$K623,T$3&lt;$L623),100*$AM623,0)</f>
        <v>0</v>
      </c>
      <c r="U623" s="137">
        <f>IF(AND(U$3&gt;=$K623,U$3&lt;$L623),100*$AM623,0)</f>
        <v>0</v>
      </c>
      <c r="V623" s="137">
        <f>IF(AND(V$3&gt;=$K623,V$3&lt;$L623),100*$AM623,0)</f>
        <v>50</v>
      </c>
      <c r="W623" s="137">
        <f>IF(AND(W$3&gt;=$K623,W$3&lt;$L623),100*$AM623,0)</f>
        <v>50</v>
      </c>
      <c r="X623" s="137">
        <f>IF(AND(X$3&gt;=$K623,X$3&lt;$L623),100*$AM623,0)</f>
        <v>50</v>
      </c>
      <c r="Y623" s="137">
        <f>IF(AND(Y$3&gt;=$K623,Y$3&lt;$L623),100*$AM623,0)</f>
        <v>50</v>
      </c>
      <c r="Z623" s="137">
        <f>IF(AND(Z$3&gt;=$K623,Z$3&lt;$L623),100*$AM623,0)</f>
        <v>50</v>
      </c>
      <c r="AA623" s="137">
        <f>IF(AND(AA$3&gt;=$K623,AA$3&lt;$L623),100*$AM623,0)</f>
        <v>50</v>
      </c>
      <c r="AB623" s="137">
        <f>IF(AND(AB$3&gt;=$K623,AB$3&lt;$L623),100*$AM623,0)</f>
        <v>50</v>
      </c>
      <c r="AC623" s="137">
        <f>IF(AND(AC$3&gt;=$K623,AC$3&lt;$L623),100*$AM623,0)</f>
        <v>50</v>
      </c>
      <c r="AD623" s="137">
        <f>IF(AND(AD$3&gt;=$K623,AD$3&lt;$L623),100*$AM623,0)</f>
        <v>0</v>
      </c>
      <c r="AE623" s="137">
        <f>IF(AND(AE$3&gt;=$K623,AE$3&lt;$L623),100*$AM623,0)</f>
        <v>0</v>
      </c>
      <c r="AF623" s="137">
        <f>IF(AND(AF$3&gt;=$K623,AF$3&lt;$L623),100*$AM623,0)</f>
        <v>0</v>
      </c>
      <c r="AG623" s="137">
        <f>IF(AND(AG$3&gt;=$K623,AG$3&lt;$L623),100*$AM623,0)</f>
        <v>0</v>
      </c>
      <c r="AH623" s="137">
        <f>IF(AND(AH$3&gt;=$K623,AH$3&lt;$L623),100*$AM623,0)</f>
        <v>0</v>
      </c>
      <c r="AI623" s="137">
        <f>IF(AND(AI$3&gt;=$K623,AI$3&lt;$L623),100*$AM623,0)</f>
        <v>0</v>
      </c>
      <c r="AJ623" s="137">
        <f>IF(AND(AJ$3&gt;=$K623,AJ$3&lt;$L623),100*$AM623,0)</f>
        <v>0</v>
      </c>
      <c r="AK623" s="136">
        <f ca="1">IF(AND(AND($AK$3&lt;=B623,B623&lt;=$AK$1),B623&lt;&gt;""),1,0)</f>
        <v>1</v>
      </c>
      <c r="AL623" s="136">
        <f t="shared" si="10"/>
        <v>0.5</v>
      </c>
      <c r="AM623" s="136">
        <v>0.5</v>
      </c>
    </row>
    <row r="624" spans="1:39" ht="75">
      <c r="A624" s="148">
        <v>467</v>
      </c>
      <c r="B624" s="152">
        <v>46080</v>
      </c>
      <c r="C624" s="154">
        <v>9</v>
      </c>
      <c r="D624" s="154">
        <v>17</v>
      </c>
      <c r="E624" s="153" t="s">
        <v>46</v>
      </c>
      <c r="F624" s="207" t="s">
        <v>97</v>
      </c>
      <c r="G624" s="207" t="s">
        <v>495</v>
      </c>
      <c r="H624" s="138" t="str">
        <f>IF(OR(G624="中止",G624="取消"),"998",IF(ISNA(MATCH($E624,施設情報!$B$2:$B$96,0)),"999",INDEX(施設情報!$C$2:$C$96,MATCH($E624,施設情報!$B$2:$B$96,0))))</f>
        <v>016</v>
      </c>
      <c r="I624" s="139">
        <f>B624</f>
        <v>46080</v>
      </c>
      <c r="J624" s="137" t="str">
        <f>H624&amp;"-"&amp;I624</f>
        <v>016-46080</v>
      </c>
      <c r="K624" s="137">
        <f>C624/24</f>
        <v>0.375</v>
      </c>
      <c r="L624" s="137">
        <f>D624/24</f>
        <v>0.70833333333333337</v>
      </c>
      <c r="M624" s="137">
        <f>IF(AND(M$3&gt;=$K624,M$3&lt;$L624),100*$AM624,0)</f>
        <v>0</v>
      </c>
      <c r="N624" s="137">
        <f>IF(AND(N$3&gt;=$K624,N$3&lt;$L624),100*$AM624,0)</f>
        <v>0</v>
      </c>
      <c r="O624" s="137">
        <f>IF(AND(O$3&gt;=$K624,O$3&lt;$L624),100*$AM624,0)</f>
        <v>0</v>
      </c>
      <c r="P624" s="137">
        <f>IF(AND(P$3&gt;=$K624,P$3&lt;$L624),100*$AM624,0)</f>
        <v>0</v>
      </c>
      <c r="Q624" s="137">
        <f>IF(AND(Q$3&gt;=$K624,Q$3&lt;$L624),100*$AM624,0)</f>
        <v>0</v>
      </c>
      <c r="R624" s="137">
        <f>IF(AND(R$3&gt;=$K624,R$3&lt;$L624),100*$AM624,0)</f>
        <v>0</v>
      </c>
      <c r="S624" s="137">
        <f>IF(AND(S$3&gt;=$K624,S$3&lt;$L624),100*$AM624,0)</f>
        <v>0</v>
      </c>
      <c r="T624" s="137">
        <f>IF(AND(T$3&gt;=$K624,T$3&lt;$L624),100*$AM624,0)</f>
        <v>0</v>
      </c>
      <c r="U624" s="137">
        <f>IF(AND(U$3&gt;=$K624,U$3&lt;$L624),100*$AM624,0)</f>
        <v>0</v>
      </c>
      <c r="V624" s="137">
        <f>IF(AND(V$3&gt;=$K624,V$3&lt;$L624),100*$AM624,0)</f>
        <v>50</v>
      </c>
      <c r="W624" s="137">
        <f>IF(AND(W$3&gt;=$K624,W$3&lt;$L624),100*$AM624,0)</f>
        <v>50</v>
      </c>
      <c r="X624" s="137">
        <f>IF(AND(X$3&gt;=$K624,X$3&lt;$L624),100*$AM624,0)</f>
        <v>50</v>
      </c>
      <c r="Y624" s="137">
        <f>IF(AND(Y$3&gt;=$K624,Y$3&lt;$L624),100*$AM624,0)</f>
        <v>50</v>
      </c>
      <c r="Z624" s="137">
        <f>IF(AND(Z$3&gt;=$K624,Z$3&lt;$L624),100*$AM624,0)</f>
        <v>50</v>
      </c>
      <c r="AA624" s="137">
        <f>IF(AND(AA$3&gt;=$K624,AA$3&lt;$L624),100*$AM624,0)</f>
        <v>50</v>
      </c>
      <c r="AB624" s="137">
        <f>IF(AND(AB$3&gt;=$K624,AB$3&lt;$L624),100*$AM624,0)</f>
        <v>50</v>
      </c>
      <c r="AC624" s="137">
        <f>IF(AND(AC$3&gt;=$K624,AC$3&lt;$L624),100*$AM624,0)</f>
        <v>50</v>
      </c>
      <c r="AD624" s="137">
        <f>IF(AND(AD$3&gt;=$K624,AD$3&lt;$L624),100*$AM624,0)</f>
        <v>0</v>
      </c>
      <c r="AE624" s="137">
        <f>IF(AND(AE$3&gt;=$K624,AE$3&lt;$L624),100*$AM624,0)</f>
        <v>0</v>
      </c>
      <c r="AF624" s="137">
        <f>IF(AND(AF$3&gt;=$K624,AF$3&lt;$L624),100*$AM624,0)</f>
        <v>0</v>
      </c>
      <c r="AG624" s="137">
        <f>IF(AND(AG$3&gt;=$K624,AG$3&lt;$L624),100*$AM624,0)</f>
        <v>0</v>
      </c>
      <c r="AH624" s="137">
        <f>IF(AND(AH$3&gt;=$K624,AH$3&lt;$L624),100*$AM624,0)</f>
        <v>0</v>
      </c>
      <c r="AI624" s="137">
        <f>IF(AND(AI$3&gt;=$K624,AI$3&lt;$L624),100*$AM624,0)</f>
        <v>0</v>
      </c>
      <c r="AJ624" s="137">
        <f>IF(AND(AJ$3&gt;=$K624,AJ$3&lt;$L624),100*$AM624,0)</f>
        <v>0</v>
      </c>
      <c r="AK624" s="136">
        <f ca="1">IF(AND(AND($AK$3&lt;=B624,B624&lt;=$AK$1),B624&lt;&gt;""),1,0)</f>
        <v>1</v>
      </c>
      <c r="AL624" s="136">
        <f t="shared" si="10"/>
        <v>0.5</v>
      </c>
      <c r="AM624" s="136">
        <v>0.5</v>
      </c>
    </row>
    <row r="625" spans="1:39" ht="75">
      <c r="A625" s="148">
        <v>468</v>
      </c>
      <c r="B625" s="152">
        <v>46080</v>
      </c>
      <c r="C625" s="154">
        <v>9</v>
      </c>
      <c r="D625" s="154">
        <v>17</v>
      </c>
      <c r="E625" s="153" t="s">
        <v>47</v>
      </c>
      <c r="F625" s="207" t="s">
        <v>97</v>
      </c>
      <c r="G625" s="207" t="s">
        <v>495</v>
      </c>
      <c r="H625" s="138" t="str">
        <f>IF(OR(G625="中止",G625="取消"),"998",IF(ISNA(MATCH($E625,施設情報!$B$2:$B$96,0)),"999",INDEX(施設情報!$C$2:$C$96,MATCH($E625,施設情報!$B$2:$B$96,0))))</f>
        <v>017</v>
      </c>
      <c r="I625" s="139">
        <f>B625</f>
        <v>46080</v>
      </c>
      <c r="J625" s="137" t="str">
        <f>H625&amp;"-"&amp;I625</f>
        <v>017-46080</v>
      </c>
      <c r="K625" s="137">
        <f>C625/24</f>
        <v>0.375</v>
      </c>
      <c r="L625" s="137">
        <f>D625/24</f>
        <v>0.70833333333333337</v>
      </c>
      <c r="M625" s="137">
        <f>IF(AND(M$3&gt;=$K625,M$3&lt;$L625),100*$AM625,0)</f>
        <v>0</v>
      </c>
      <c r="N625" s="137">
        <f>IF(AND(N$3&gt;=$K625,N$3&lt;$L625),100*$AM625,0)</f>
        <v>0</v>
      </c>
      <c r="O625" s="137">
        <f>IF(AND(O$3&gt;=$K625,O$3&lt;$L625),100*$AM625,0)</f>
        <v>0</v>
      </c>
      <c r="P625" s="137">
        <f>IF(AND(P$3&gt;=$K625,P$3&lt;$L625),100*$AM625,0)</f>
        <v>0</v>
      </c>
      <c r="Q625" s="137">
        <f>IF(AND(Q$3&gt;=$K625,Q$3&lt;$L625),100*$AM625,0)</f>
        <v>0</v>
      </c>
      <c r="R625" s="137">
        <f>IF(AND(R$3&gt;=$K625,R$3&lt;$L625),100*$AM625,0)</f>
        <v>0</v>
      </c>
      <c r="S625" s="137">
        <f>IF(AND(S$3&gt;=$K625,S$3&lt;$L625),100*$AM625,0)</f>
        <v>0</v>
      </c>
      <c r="T625" s="137">
        <f>IF(AND(T$3&gt;=$K625,T$3&lt;$L625),100*$AM625,0)</f>
        <v>0</v>
      </c>
      <c r="U625" s="137">
        <f>IF(AND(U$3&gt;=$K625,U$3&lt;$L625),100*$AM625,0)</f>
        <v>0</v>
      </c>
      <c r="V625" s="137">
        <f>IF(AND(V$3&gt;=$K625,V$3&lt;$L625),100*$AM625,0)</f>
        <v>50</v>
      </c>
      <c r="W625" s="137">
        <f>IF(AND(W$3&gt;=$K625,W$3&lt;$L625),100*$AM625,0)</f>
        <v>50</v>
      </c>
      <c r="X625" s="137">
        <f>IF(AND(X$3&gt;=$K625,X$3&lt;$L625),100*$AM625,0)</f>
        <v>50</v>
      </c>
      <c r="Y625" s="137">
        <f>IF(AND(Y$3&gt;=$K625,Y$3&lt;$L625),100*$AM625,0)</f>
        <v>50</v>
      </c>
      <c r="Z625" s="137">
        <f>IF(AND(Z$3&gt;=$K625,Z$3&lt;$L625),100*$AM625,0)</f>
        <v>50</v>
      </c>
      <c r="AA625" s="137">
        <f>IF(AND(AA$3&gt;=$K625,AA$3&lt;$L625),100*$AM625,0)</f>
        <v>50</v>
      </c>
      <c r="AB625" s="137">
        <f>IF(AND(AB$3&gt;=$K625,AB$3&lt;$L625),100*$AM625,0)</f>
        <v>50</v>
      </c>
      <c r="AC625" s="137">
        <f>IF(AND(AC$3&gt;=$K625,AC$3&lt;$L625),100*$AM625,0)</f>
        <v>50</v>
      </c>
      <c r="AD625" s="137">
        <f>IF(AND(AD$3&gt;=$K625,AD$3&lt;$L625),100*$AM625,0)</f>
        <v>0</v>
      </c>
      <c r="AE625" s="137">
        <f>IF(AND(AE$3&gt;=$K625,AE$3&lt;$L625),100*$AM625,0)</f>
        <v>0</v>
      </c>
      <c r="AF625" s="137">
        <f>IF(AND(AF$3&gt;=$K625,AF$3&lt;$L625),100*$AM625,0)</f>
        <v>0</v>
      </c>
      <c r="AG625" s="137">
        <f>IF(AND(AG$3&gt;=$K625,AG$3&lt;$L625),100*$AM625,0)</f>
        <v>0</v>
      </c>
      <c r="AH625" s="137">
        <f>IF(AND(AH$3&gt;=$K625,AH$3&lt;$L625),100*$AM625,0)</f>
        <v>0</v>
      </c>
      <c r="AI625" s="137">
        <f>IF(AND(AI$3&gt;=$K625,AI$3&lt;$L625),100*$AM625,0)</f>
        <v>0</v>
      </c>
      <c r="AJ625" s="137">
        <f>IF(AND(AJ$3&gt;=$K625,AJ$3&lt;$L625),100*$AM625,0)</f>
        <v>0</v>
      </c>
      <c r="AK625" s="136">
        <f ca="1">IF(AND(AND($AK$3&lt;=B625,B625&lt;=$AK$1),B625&lt;&gt;""),1,0)</f>
        <v>1</v>
      </c>
      <c r="AL625" s="136">
        <f t="shared" si="10"/>
        <v>0.5</v>
      </c>
      <c r="AM625" s="136">
        <v>0.5</v>
      </c>
    </row>
    <row r="626" spans="1:39" ht="56.25">
      <c r="A626" s="148">
        <v>469</v>
      </c>
      <c r="B626" s="152">
        <v>46080</v>
      </c>
      <c r="C626" s="154">
        <v>9</v>
      </c>
      <c r="D626" s="154">
        <v>17</v>
      </c>
      <c r="E626" s="153" t="s">
        <v>48</v>
      </c>
      <c r="F626" s="207" t="s">
        <v>494</v>
      </c>
      <c r="G626" s="207" t="s">
        <v>495</v>
      </c>
      <c r="H626" s="138" t="str">
        <f>IF(OR(G626="中止",G626="取消"),"998",IF(ISNA(MATCH($E626,施設情報!$B$2:$B$96,0)),"999",INDEX(施設情報!$C$2:$C$96,MATCH($E626,施設情報!$B$2:$B$96,0))))</f>
        <v>020</v>
      </c>
      <c r="I626" s="139">
        <f>B626</f>
        <v>46080</v>
      </c>
      <c r="J626" s="137" t="str">
        <f>H626&amp;"-"&amp;I626</f>
        <v>020-46080</v>
      </c>
      <c r="K626" s="137">
        <f>C626/24</f>
        <v>0.375</v>
      </c>
      <c r="L626" s="137">
        <f>D626/24</f>
        <v>0.70833333333333337</v>
      </c>
      <c r="M626" s="137">
        <f>IF(AND(M$3&gt;=$K626,M$3&lt;$L626),100*$AM626,0)</f>
        <v>0</v>
      </c>
      <c r="N626" s="137">
        <f>IF(AND(N$3&gt;=$K626,N$3&lt;$L626),100*$AM626,0)</f>
        <v>0</v>
      </c>
      <c r="O626" s="137">
        <f>IF(AND(O$3&gt;=$K626,O$3&lt;$L626),100*$AM626,0)</f>
        <v>0</v>
      </c>
      <c r="P626" s="137">
        <f>IF(AND(P$3&gt;=$K626,P$3&lt;$L626),100*$AM626,0)</f>
        <v>0</v>
      </c>
      <c r="Q626" s="137">
        <f>IF(AND(Q$3&gt;=$K626,Q$3&lt;$L626),100*$AM626,0)</f>
        <v>0</v>
      </c>
      <c r="R626" s="137">
        <f>IF(AND(R$3&gt;=$K626,R$3&lt;$L626),100*$AM626,0)</f>
        <v>0</v>
      </c>
      <c r="S626" s="137">
        <f>IF(AND(S$3&gt;=$K626,S$3&lt;$L626),100*$AM626,0)</f>
        <v>0</v>
      </c>
      <c r="T626" s="137">
        <f>IF(AND(T$3&gt;=$K626,T$3&lt;$L626),100*$AM626,0)</f>
        <v>0</v>
      </c>
      <c r="U626" s="137">
        <f>IF(AND(U$3&gt;=$K626,U$3&lt;$L626),100*$AM626,0)</f>
        <v>0</v>
      </c>
      <c r="V626" s="137">
        <f>IF(AND(V$3&gt;=$K626,V$3&lt;$L626),100*$AM626,0)</f>
        <v>100</v>
      </c>
      <c r="W626" s="137">
        <f>IF(AND(W$3&gt;=$K626,W$3&lt;$L626),100*$AM626,0)</f>
        <v>100</v>
      </c>
      <c r="X626" s="137">
        <f>IF(AND(X$3&gt;=$K626,X$3&lt;$L626),100*$AM626,0)</f>
        <v>100</v>
      </c>
      <c r="Y626" s="137">
        <f>IF(AND(Y$3&gt;=$K626,Y$3&lt;$L626),100*$AM626,0)</f>
        <v>100</v>
      </c>
      <c r="Z626" s="137">
        <f>IF(AND(Z$3&gt;=$K626,Z$3&lt;$L626),100*$AM626,0)</f>
        <v>100</v>
      </c>
      <c r="AA626" s="137">
        <f>IF(AND(AA$3&gt;=$K626,AA$3&lt;$L626),100*$AM626,0)</f>
        <v>100</v>
      </c>
      <c r="AB626" s="137">
        <f>IF(AND(AB$3&gt;=$K626,AB$3&lt;$L626),100*$AM626,0)</f>
        <v>100</v>
      </c>
      <c r="AC626" s="137">
        <f>IF(AND(AC$3&gt;=$K626,AC$3&lt;$L626),100*$AM626,0)</f>
        <v>100</v>
      </c>
      <c r="AD626" s="137">
        <f>IF(AND(AD$3&gt;=$K626,AD$3&lt;$L626),100*$AM626,0)</f>
        <v>0</v>
      </c>
      <c r="AE626" s="137">
        <f>IF(AND(AE$3&gt;=$K626,AE$3&lt;$L626),100*$AM626,0)</f>
        <v>0</v>
      </c>
      <c r="AF626" s="137">
        <f>IF(AND(AF$3&gt;=$K626,AF$3&lt;$L626),100*$AM626,0)</f>
        <v>0</v>
      </c>
      <c r="AG626" s="137">
        <f>IF(AND(AG$3&gt;=$K626,AG$3&lt;$L626),100*$AM626,0)</f>
        <v>0</v>
      </c>
      <c r="AH626" s="137">
        <f>IF(AND(AH$3&gt;=$K626,AH$3&lt;$L626),100*$AM626,0)</f>
        <v>0</v>
      </c>
      <c r="AI626" s="137">
        <f>IF(AND(AI$3&gt;=$K626,AI$3&lt;$L626),100*$AM626,0)</f>
        <v>0</v>
      </c>
      <c r="AJ626" s="137">
        <f>IF(AND(AJ$3&gt;=$K626,AJ$3&lt;$L626),100*$AM626,0)</f>
        <v>0</v>
      </c>
      <c r="AK626" s="136">
        <f ca="1">IF(AND(AND($AK$3&lt;=B626,B626&lt;=$AK$1),B626&lt;&gt;""),1,0)</f>
        <v>1</v>
      </c>
      <c r="AL626" s="136">
        <f t="shared" si="10"/>
        <v>1</v>
      </c>
      <c r="AM626" s="136">
        <v>1</v>
      </c>
    </row>
    <row r="627" spans="1:39" ht="75">
      <c r="A627" s="148">
        <v>470</v>
      </c>
      <c r="B627" s="152">
        <v>46080</v>
      </c>
      <c r="C627" s="154">
        <v>9</v>
      </c>
      <c r="D627" s="154">
        <v>17</v>
      </c>
      <c r="E627" s="153" t="s">
        <v>49</v>
      </c>
      <c r="F627" s="207" t="s">
        <v>494</v>
      </c>
      <c r="G627" s="207" t="s">
        <v>495</v>
      </c>
      <c r="H627" s="138" t="str">
        <f>IF(OR(G627="中止",G627="取消"),"998",IF(ISNA(MATCH($E627,施設情報!$B$2:$B$96,0)),"999",INDEX(施設情報!$C$2:$C$96,MATCH($E627,施設情報!$B$2:$B$96,0))))</f>
        <v>021</v>
      </c>
      <c r="I627" s="139">
        <f>B627</f>
        <v>46080</v>
      </c>
      <c r="J627" s="137" t="str">
        <f>H627&amp;"-"&amp;I627</f>
        <v>021-46080</v>
      </c>
      <c r="K627" s="137">
        <f>C627/24</f>
        <v>0.375</v>
      </c>
      <c r="L627" s="137">
        <f>D627/24</f>
        <v>0.70833333333333337</v>
      </c>
      <c r="M627" s="137">
        <f>IF(AND(M$3&gt;=$K627,M$3&lt;$L627),100*$AM627,0)</f>
        <v>0</v>
      </c>
      <c r="N627" s="137">
        <f>IF(AND(N$3&gt;=$K627,N$3&lt;$L627),100*$AM627,0)</f>
        <v>0</v>
      </c>
      <c r="O627" s="137">
        <f>IF(AND(O$3&gt;=$K627,O$3&lt;$L627),100*$AM627,0)</f>
        <v>0</v>
      </c>
      <c r="P627" s="137">
        <f>IF(AND(P$3&gt;=$K627,P$3&lt;$L627),100*$AM627,0)</f>
        <v>0</v>
      </c>
      <c r="Q627" s="137">
        <f>IF(AND(Q$3&gt;=$K627,Q$3&lt;$L627),100*$AM627,0)</f>
        <v>0</v>
      </c>
      <c r="R627" s="137">
        <f>IF(AND(R$3&gt;=$K627,R$3&lt;$L627),100*$AM627,0)</f>
        <v>0</v>
      </c>
      <c r="S627" s="137">
        <f>IF(AND(S$3&gt;=$K627,S$3&lt;$L627),100*$AM627,0)</f>
        <v>0</v>
      </c>
      <c r="T627" s="137">
        <f>IF(AND(T$3&gt;=$K627,T$3&lt;$L627),100*$AM627,0)</f>
        <v>0</v>
      </c>
      <c r="U627" s="137">
        <f>IF(AND(U$3&gt;=$K627,U$3&lt;$L627),100*$AM627,0)</f>
        <v>0</v>
      </c>
      <c r="V627" s="137">
        <f>IF(AND(V$3&gt;=$K627,V$3&lt;$L627),100*$AM627,0)</f>
        <v>100</v>
      </c>
      <c r="W627" s="137">
        <f>IF(AND(W$3&gt;=$K627,W$3&lt;$L627),100*$AM627,0)</f>
        <v>100</v>
      </c>
      <c r="X627" s="137">
        <f>IF(AND(X$3&gt;=$K627,X$3&lt;$L627),100*$AM627,0)</f>
        <v>100</v>
      </c>
      <c r="Y627" s="137">
        <f>IF(AND(Y$3&gt;=$K627,Y$3&lt;$L627),100*$AM627,0)</f>
        <v>100</v>
      </c>
      <c r="Z627" s="137">
        <f>IF(AND(Z$3&gt;=$K627,Z$3&lt;$L627),100*$AM627,0)</f>
        <v>100</v>
      </c>
      <c r="AA627" s="137">
        <f>IF(AND(AA$3&gt;=$K627,AA$3&lt;$L627),100*$AM627,0)</f>
        <v>100</v>
      </c>
      <c r="AB627" s="137">
        <f>IF(AND(AB$3&gt;=$K627,AB$3&lt;$L627),100*$AM627,0)</f>
        <v>100</v>
      </c>
      <c r="AC627" s="137">
        <f>IF(AND(AC$3&gt;=$K627,AC$3&lt;$L627),100*$AM627,0)</f>
        <v>100</v>
      </c>
      <c r="AD627" s="137">
        <f>IF(AND(AD$3&gt;=$K627,AD$3&lt;$L627),100*$AM627,0)</f>
        <v>0</v>
      </c>
      <c r="AE627" s="137">
        <f>IF(AND(AE$3&gt;=$K627,AE$3&lt;$L627),100*$AM627,0)</f>
        <v>0</v>
      </c>
      <c r="AF627" s="137">
        <f>IF(AND(AF$3&gt;=$K627,AF$3&lt;$L627),100*$AM627,0)</f>
        <v>0</v>
      </c>
      <c r="AG627" s="137">
        <f>IF(AND(AG$3&gt;=$K627,AG$3&lt;$L627),100*$AM627,0)</f>
        <v>0</v>
      </c>
      <c r="AH627" s="137">
        <f>IF(AND(AH$3&gt;=$K627,AH$3&lt;$L627),100*$AM627,0)</f>
        <v>0</v>
      </c>
      <c r="AI627" s="137">
        <f>IF(AND(AI$3&gt;=$K627,AI$3&lt;$L627),100*$AM627,0)</f>
        <v>0</v>
      </c>
      <c r="AJ627" s="137">
        <f>IF(AND(AJ$3&gt;=$K627,AJ$3&lt;$L627),100*$AM627,0)</f>
        <v>0</v>
      </c>
      <c r="AK627" s="136">
        <f ca="1">IF(AND(AND($AK$3&lt;=B627,B627&lt;=$AK$1),B627&lt;&gt;""),1,0)</f>
        <v>1</v>
      </c>
      <c r="AL627" s="136">
        <f t="shared" si="10"/>
        <v>1</v>
      </c>
      <c r="AM627" s="136">
        <v>1</v>
      </c>
    </row>
    <row r="628" spans="1:39">
      <c r="A628" s="148">
        <v>471</v>
      </c>
      <c r="B628" s="152">
        <v>46080</v>
      </c>
      <c r="C628" s="154">
        <v>9</v>
      </c>
      <c r="D628" s="154">
        <v>17</v>
      </c>
      <c r="E628" s="153" t="s">
        <v>50</v>
      </c>
      <c r="F628" s="207" t="s">
        <v>97</v>
      </c>
      <c r="G628" s="207" t="s">
        <v>495</v>
      </c>
      <c r="H628" s="138" t="str">
        <f>IF(OR(G628="中止",G628="取消"),"998",IF(ISNA(MATCH($E628,施設情報!$B$2:$B$96,0)),"999",INDEX(施設情報!$C$2:$C$96,MATCH($E628,施設情報!$B$2:$B$96,0))))</f>
        <v>022</v>
      </c>
      <c r="I628" s="139">
        <f>B628</f>
        <v>46080</v>
      </c>
      <c r="J628" s="137" t="str">
        <f>H628&amp;"-"&amp;I628</f>
        <v>022-46080</v>
      </c>
      <c r="K628" s="137">
        <f>C628/24</f>
        <v>0.375</v>
      </c>
      <c r="L628" s="137">
        <f>D628/24</f>
        <v>0.70833333333333337</v>
      </c>
      <c r="M628" s="137">
        <f>IF(AND(M$3&gt;=$K628,M$3&lt;$L628),100*$AM628,0)</f>
        <v>0</v>
      </c>
      <c r="N628" s="137">
        <f>IF(AND(N$3&gt;=$K628,N$3&lt;$L628),100*$AM628,0)</f>
        <v>0</v>
      </c>
      <c r="O628" s="137">
        <f>IF(AND(O$3&gt;=$K628,O$3&lt;$L628),100*$AM628,0)</f>
        <v>0</v>
      </c>
      <c r="P628" s="137">
        <f>IF(AND(P$3&gt;=$K628,P$3&lt;$L628),100*$AM628,0)</f>
        <v>0</v>
      </c>
      <c r="Q628" s="137">
        <f>IF(AND(Q$3&gt;=$K628,Q$3&lt;$L628),100*$AM628,0)</f>
        <v>0</v>
      </c>
      <c r="R628" s="137">
        <f>IF(AND(R$3&gt;=$K628,R$3&lt;$L628),100*$AM628,0)</f>
        <v>0</v>
      </c>
      <c r="S628" s="137">
        <f>IF(AND(S$3&gt;=$K628,S$3&lt;$L628),100*$AM628,0)</f>
        <v>0</v>
      </c>
      <c r="T628" s="137">
        <f>IF(AND(T$3&gt;=$K628,T$3&lt;$L628),100*$AM628,0)</f>
        <v>0</v>
      </c>
      <c r="U628" s="137">
        <f>IF(AND(U$3&gt;=$K628,U$3&lt;$L628),100*$AM628,0)</f>
        <v>0</v>
      </c>
      <c r="V628" s="137">
        <f>IF(AND(V$3&gt;=$K628,V$3&lt;$L628),100*$AM628,0)</f>
        <v>50</v>
      </c>
      <c r="W628" s="137">
        <f>IF(AND(W$3&gt;=$K628,W$3&lt;$L628),100*$AM628,0)</f>
        <v>50</v>
      </c>
      <c r="X628" s="137">
        <f>IF(AND(X$3&gt;=$K628,X$3&lt;$L628),100*$AM628,0)</f>
        <v>50</v>
      </c>
      <c r="Y628" s="137">
        <f>IF(AND(Y$3&gt;=$K628,Y$3&lt;$L628),100*$AM628,0)</f>
        <v>50</v>
      </c>
      <c r="Z628" s="137">
        <f>IF(AND(Z$3&gt;=$K628,Z$3&lt;$L628),100*$AM628,0)</f>
        <v>50</v>
      </c>
      <c r="AA628" s="137">
        <f>IF(AND(AA$3&gt;=$K628,AA$3&lt;$L628),100*$AM628,0)</f>
        <v>50</v>
      </c>
      <c r="AB628" s="137">
        <f>IF(AND(AB$3&gt;=$K628,AB$3&lt;$L628),100*$AM628,0)</f>
        <v>50</v>
      </c>
      <c r="AC628" s="137">
        <f>IF(AND(AC$3&gt;=$K628,AC$3&lt;$L628),100*$AM628,0)</f>
        <v>50</v>
      </c>
      <c r="AD628" s="137">
        <f>IF(AND(AD$3&gt;=$K628,AD$3&lt;$L628),100*$AM628,0)</f>
        <v>0</v>
      </c>
      <c r="AE628" s="137">
        <f>IF(AND(AE$3&gt;=$K628,AE$3&lt;$L628),100*$AM628,0)</f>
        <v>0</v>
      </c>
      <c r="AF628" s="137">
        <f>IF(AND(AF$3&gt;=$K628,AF$3&lt;$L628),100*$AM628,0)</f>
        <v>0</v>
      </c>
      <c r="AG628" s="137">
        <f>IF(AND(AG$3&gt;=$K628,AG$3&lt;$L628),100*$AM628,0)</f>
        <v>0</v>
      </c>
      <c r="AH628" s="137">
        <f>IF(AND(AH$3&gt;=$K628,AH$3&lt;$L628),100*$AM628,0)</f>
        <v>0</v>
      </c>
      <c r="AI628" s="137">
        <f>IF(AND(AI$3&gt;=$K628,AI$3&lt;$L628),100*$AM628,0)</f>
        <v>0</v>
      </c>
      <c r="AJ628" s="137">
        <f>IF(AND(AJ$3&gt;=$K628,AJ$3&lt;$L628),100*$AM628,0)</f>
        <v>0</v>
      </c>
      <c r="AK628" s="136">
        <f ca="1">IF(AND(AND($AK$3&lt;=B628,B628&lt;=$AK$1),B628&lt;&gt;""),1,0)</f>
        <v>1</v>
      </c>
      <c r="AL628" s="136">
        <f t="shared" si="10"/>
        <v>0.5</v>
      </c>
      <c r="AM628" s="136">
        <v>0.5</v>
      </c>
    </row>
    <row r="629" spans="1:39" ht="56.25">
      <c r="A629" s="148">
        <v>472</v>
      </c>
      <c r="B629" s="152">
        <v>46080</v>
      </c>
      <c r="C629" s="154">
        <v>9</v>
      </c>
      <c r="D629" s="154">
        <v>17</v>
      </c>
      <c r="E629" s="153" t="s">
        <v>51</v>
      </c>
      <c r="F629" s="207" t="s">
        <v>97</v>
      </c>
      <c r="G629" s="207" t="s">
        <v>495</v>
      </c>
      <c r="H629" s="138" t="str">
        <f>IF(OR(G629="中止",G629="取消"),"998",IF(ISNA(MATCH($E629,施設情報!$B$2:$B$96,0)),"999",INDEX(施設情報!$C$2:$C$96,MATCH($E629,施設情報!$B$2:$B$96,0))))</f>
        <v>023</v>
      </c>
      <c r="I629" s="139">
        <f>B629</f>
        <v>46080</v>
      </c>
      <c r="J629" s="137" t="str">
        <f>H629&amp;"-"&amp;I629</f>
        <v>023-46080</v>
      </c>
      <c r="K629" s="137">
        <f>C629/24</f>
        <v>0.375</v>
      </c>
      <c r="L629" s="137">
        <f>D629/24</f>
        <v>0.70833333333333337</v>
      </c>
      <c r="M629" s="137">
        <f>IF(AND(M$3&gt;=$K629,M$3&lt;$L629),100*$AM629,0)</f>
        <v>0</v>
      </c>
      <c r="N629" s="137">
        <f>IF(AND(N$3&gt;=$K629,N$3&lt;$L629),100*$AM629,0)</f>
        <v>0</v>
      </c>
      <c r="O629" s="137">
        <f>IF(AND(O$3&gt;=$K629,O$3&lt;$L629),100*$AM629,0)</f>
        <v>0</v>
      </c>
      <c r="P629" s="137">
        <f>IF(AND(P$3&gt;=$K629,P$3&lt;$L629),100*$AM629,0)</f>
        <v>0</v>
      </c>
      <c r="Q629" s="137">
        <f>IF(AND(Q$3&gt;=$K629,Q$3&lt;$L629),100*$AM629,0)</f>
        <v>0</v>
      </c>
      <c r="R629" s="137">
        <f>IF(AND(R$3&gt;=$K629,R$3&lt;$L629),100*$AM629,0)</f>
        <v>0</v>
      </c>
      <c r="S629" s="137">
        <f>IF(AND(S$3&gt;=$K629,S$3&lt;$L629),100*$AM629,0)</f>
        <v>0</v>
      </c>
      <c r="T629" s="137">
        <f>IF(AND(T$3&gt;=$K629,T$3&lt;$L629),100*$AM629,0)</f>
        <v>0</v>
      </c>
      <c r="U629" s="137">
        <f>IF(AND(U$3&gt;=$K629,U$3&lt;$L629),100*$AM629,0)</f>
        <v>0</v>
      </c>
      <c r="V629" s="137">
        <f>IF(AND(V$3&gt;=$K629,V$3&lt;$L629),100*$AM629,0)</f>
        <v>50</v>
      </c>
      <c r="W629" s="137">
        <f>IF(AND(W$3&gt;=$K629,W$3&lt;$L629),100*$AM629,0)</f>
        <v>50</v>
      </c>
      <c r="X629" s="137">
        <f>IF(AND(X$3&gt;=$K629,X$3&lt;$L629),100*$AM629,0)</f>
        <v>50</v>
      </c>
      <c r="Y629" s="137">
        <f>IF(AND(Y$3&gt;=$K629,Y$3&lt;$L629),100*$AM629,0)</f>
        <v>50</v>
      </c>
      <c r="Z629" s="137">
        <f>IF(AND(Z$3&gt;=$K629,Z$3&lt;$L629),100*$AM629,0)</f>
        <v>50</v>
      </c>
      <c r="AA629" s="137">
        <f>IF(AND(AA$3&gt;=$K629,AA$3&lt;$L629),100*$AM629,0)</f>
        <v>50</v>
      </c>
      <c r="AB629" s="137">
        <f>IF(AND(AB$3&gt;=$K629,AB$3&lt;$L629),100*$AM629,0)</f>
        <v>50</v>
      </c>
      <c r="AC629" s="137">
        <f>IF(AND(AC$3&gt;=$K629,AC$3&lt;$L629),100*$AM629,0)</f>
        <v>50</v>
      </c>
      <c r="AD629" s="137">
        <f>IF(AND(AD$3&gt;=$K629,AD$3&lt;$L629),100*$AM629,0)</f>
        <v>0</v>
      </c>
      <c r="AE629" s="137">
        <f>IF(AND(AE$3&gt;=$K629,AE$3&lt;$L629),100*$AM629,0)</f>
        <v>0</v>
      </c>
      <c r="AF629" s="137">
        <f>IF(AND(AF$3&gt;=$K629,AF$3&lt;$L629),100*$AM629,0)</f>
        <v>0</v>
      </c>
      <c r="AG629" s="137">
        <f>IF(AND(AG$3&gt;=$K629,AG$3&lt;$L629),100*$AM629,0)</f>
        <v>0</v>
      </c>
      <c r="AH629" s="137">
        <f>IF(AND(AH$3&gt;=$K629,AH$3&lt;$L629),100*$AM629,0)</f>
        <v>0</v>
      </c>
      <c r="AI629" s="137">
        <f>IF(AND(AI$3&gt;=$K629,AI$3&lt;$L629),100*$AM629,0)</f>
        <v>0</v>
      </c>
      <c r="AJ629" s="137">
        <f>IF(AND(AJ$3&gt;=$K629,AJ$3&lt;$L629),100*$AM629,0)</f>
        <v>0</v>
      </c>
      <c r="AK629" s="136">
        <f ca="1">IF(AND(AND($AK$3&lt;=B629,B629&lt;=$AK$1),B629&lt;&gt;""),1,0)</f>
        <v>1</v>
      </c>
      <c r="AL629" s="136">
        <f t="shared" si="10"/>
        <v>0.5</v>
      </c>
      <c r="AM629" s="136">
        <v>0.5</v>
      </c>
    </row>
    <row r="630" spans="1:39" ht="56.25">
      <c r="A630" s="148">
        <v>473</v>
      </c>
      <c r="B630" s="152">
        <v>46080</v>
      </c>
      <c r="C630" s="154">
        <v>9</v>
      </c>
      <c r="D630" s="154">
        <v>17</v>
      </c>
      <c r="E630" s="153" t="s">
        <v>52</v>
      </c>
      <c r="F630" s="207" t="s">
        <v>97</v>
      </c>
      <c r="G630" s="207" t="s">
        <v>495</v>
      </c>
      <c r="H630" s="138" t="str">
        <f>IF(OR(G630="中止",G630="取消"),"998",IF(ISNA(MATCH($E630,施設情報!$B$2:$B$96,0)),"999",INDEX(施設情報!$C$2:$C$96,MATCH($E630,施設情報!$B$2:$B$96,0))))</f>
        <v>069</v>
      </c>
      <c r="I630" s="139">
        <f>B630</f>
        <v>46080</v>
      </c>
      <c r="J630" s="137" t="str">
        <f>H630&amp;"-"&amp;I630</f>
        <v>069-46080</v>
      </c>
      <c r="K630" s="137">
        <f>C630/24</f>
        <v>0.375</v>
      </c>
      <c r="L630" s="137">
        <f>D630/24</f>
        <v>0.70833333333333337</v>
      </c>
      <c r="M630" s="137">
        <f>IF(AND(M$3&gt;=$K630,M$3&lt;$L630),100*$AM630,0)</f>
        <v>0</v>
      </c>
      <c r="N630" s="137">
        <f>IF(AND(N$3&gt;=$K630,N$3&lt;$L630),100*$AM630,0)</f>
        <v>0</v>
      </c>
      <c r="O630" s="137">
        <f>IF(AND(O$3&gt;=$K630,O$3&lt;$L630),100*$AM630,0)</f>
        <v>0</v>
      </c>
      <c r="P630" s="137">
        <f>IF(AND(P$3&gt;=$K630,P$3&lt;$L630),100*$AM630,0)</f>
        <v>0</v>
      </c>
      <c r="Q630" s="137">
        <f>IF(AND(Q$3&gt;=$K630,Q$3&lt;$L630),100*$AM630,0)</f>
        <v>0</v>
      </c>
      <c r="R630" s="137">
        <f>IF(AND(R$3&gt;=$K630,R$3&lt;$L630),100*$AM630,0)</f>
        <v>0</v>
      </c>
      <c r="S630" s="137">
        <f>IF(AND(S$3&gt;=$K630,S$3&lt;$L630),100*$AM630,0)</f>
        <v>0</v>
      </c>
      <c r="T630" s="137">
        <f>IF(AND(T$3&gt;=$K630,T$3&lt;$L630),100*$AM630,0)</f>
        <v>0</v>
      </c>
      <c r="U630" s="137">
        <f>IF(AND(U$3&gt;=$K630,U$3&lt;$L630),100*$AM630,0)</f>
        <v>0</v>
      </c>
      <c r="V630" s="137">
        <f>IF(AND(V$3&gt;=$K630,V$3&lt;$L630),100*$AM630,0)</f>
        <v>50</v>
      </c>
      <c r="W630" s="137">
        <f>IF(AND(W$3&gt;=$K630,W$3&lt;$L630),100*$AM630,0)</f>
        <v>50</v>
      </c>
      <c r="X630" s="137">
        <f>IF(AND(X$3&gt;=$K630,X$3&lt;$L630),100*$AM630,0)</f>
        <v>50</v>
      </c>
      <c r="Y630" s="137">
        <f>IF(AND(Y$3&gt;=$K630,Y$3&lt;$L630),100*$AM630,0)</f>
        <v>50</v>
      </c>
      <c r="Z630" s="137">
        <f>IF(AND(Z$3&gt;=$K630,Z$3&lt;$L630),100*$AM630,0)</f>
        <v>50</v>
      </c>
      <c r="AA630" s="137">
        <f>IF(AND(AA$3&gt;=$K630,AA$3&lt;$L630),100*$AM630,0)</f>
        <v>50</v>
      </c>
      <c r="AB630" s="137">
        <f>IF(AND(AB$3&gt;=$K630,AB$3&lt;$L630),100*$AM630,0)</f>
        <v>50</v>
      </c>
      <c r="AC630" s="137">
        <f>IF(AND(AC$3&gt;=$K630,AC$3&lt;$L630),100*$AM630,0)</f>
        <v>50</v>
      </c>
      <c r="AD630" s="137">
        <f>IF(AND(AD$3&gt;=$K630,AD$3&lt;$L630),100*$AM630,0)</f>
        <v>0</v>
      </c>
      <c r="AE630" s="137">
        <f>IF(AND(AE$3&gt;=$K630,AE$3&lt;$L630),100*$AM630,0)</f>
        <v>0</v>
      </c>
      <c r="AF630" s="137">
        <f>IF(AND(AF$3&gt;=$K630,AF$3&lt;$L630),100*$AM630,0)</f>
        <v>0</v>
      </c>
      <c r="AG630" s="137">
        <f>IF(AND(AG$3&gt;=$K630,AG$3&lt;$L630),100*$AM630,0)</f>
        <v>0</v>
      </c>
      <c r="AH630" s="137">
        <f>IF(AND(AH$3&gt;=$K630,AH$3&lt;$L630),100*$AM630,0)</f>
        <v>0</v>
      </c>
      <c r="AI630" s="137">
        <f>IF(AND(AI$3&gt;=$K630,AI$3&lt;$L630),100*$AM630,0)</f>
        <v>0</v>
      </c>
      <c r="AJ630" s="137">
        <f>IF(AND(AJ$3&gt;=$K630,AJ$3&lt;$L630),100*$AM630,0)</f>
        <v>0</v>
      </c>
      <c r="AK630" s="136">
        <f ca="1">IF(AND(AND($AK$3&lt;=B630,B630&lt;=$AK$1),B630&lt;&gt;""),1,0)</f>
        <v>1</v>
      </c>
      <c r="AL630" s="136">
        <f t="shared" si="10"/>
        <v>0.5</v>
      </c>
      <c r="AM630" s="136">
        <v>0.5</v>
      </c>
    </row>
    <row r="631" spans="1:39" ht="56.25">
      <c r="A631" s="148">
        <v>474</v>
      </c>
      <c r="B631" s="152">
        <v>46080</v>
      </c>
      <c r="C631" s="154">
        <v>9</v>
      </c>
      <c r="D631" s="154">
        <v>17</v>
      </c>
      <c r="E631" s="153" t="s">
        <v>53</v>
      </c>
      <c r="F631" s="207" t="s">
        <v>97</v>
      </c>
      <c r="G631" s="207" t="s">
        <v>495</v>
      </c>
      <c r="H631" s="138" t="str">
        <f>IF(OR(G631="中止",G631="取消"),"998",IF(ISNA(MATCH($E631,施設情報!$B$2:$B$96,0)),"999",INDEX(施設情報!$C$2:$C$96,MATCH($E631,施設情報!$B$2:$B$96,0))))</f>
        <v>024</v>
      </c>
      <c r="I631" s="139">
        <f>B631</f>
        <v>46080</v>
      </c>
      <c r="J631" s="137" t="str">
        <f>H631&amp;"-"&amp;I631</f>
        <v>024-46080</v>
      </c>
      <c r="K631" s="137">
        <f>C631/24</f>
        <v>0.375</v>
      </c>
      <c r="L631" s="137">
        <f>D631/24</f>
        <v>0.70833333333333337</v>
      </c>
      <c r="M631" s="137">
        <f>IF(AND(M$3&gt;=$K631,M$3&lt;$L631),100*$AM631,0)</f>
        <v>0</v>
      </c>
      <c r="N631" s="137">
        <f>IF(AND(N$3&gt;=$K631,N$3&lt;$L631),100*$AM631,0)</f>
        <v>0</v>
      </c>
      <c r="O631" s="137">
        <f>IF(AND(O$3&gt;=$K631,O$3&lt;$L631),100*$AM631,0)</f>
        <v>0</v>
      </c>
      <c r="P631" s="137">
        <f>IF(AND(P$3&gt;=$K631,P$3&lt;$L631),100*$AM631,0)</f>
        <v>0</v>
      </c>
      <c r="Q631" s="137">
        <f>IF(AND(Q$3&gt;=$K631,Q$3&lt;$L631),100*$AM631,0)</f>
        <v>0</v>
      </c>
      <c r="R631" s="137">
        <f>IF(AND(R$3&gt;=$K631,R$3&lt;$L631),100*$AM631,0)</f>
        <v>0</v>
      </c>
      <c r="S631" s="137">
        <f>IF(AND(S$3&gt;=$K631,S$3&lt;$L631),100*$AM631,0)</f>
        <v>0</v>
      </c>
      <c r="T631" s="137">
        <f>IF(AND(T$3&gt;=$K631,T$3&lt;$L631),100*$AM631,0)</f>
        <v>0</v>
      </c>
      <c r="U631" s="137">
        <f>IF(AND(U$3&gt;=$K631,U$3&lt;$L631),100*$AM631,0)</f>
        <v>0</v>
      </c>
      <c r="V631" s="137">
        <f>IF(AND(V$3&gt;=$K631,V$3&lt;$L631),100*$AM631,0)</f>
        <v>50</v>
      </c>
      <c r="W631" s="137">
        <f>IF(AND(W$3&gt;=$K631,W$3&lt;$L631),100*$AM631,0)</f>
        <v>50</v>
      </c>
      <c r="X631" s="137">
        <f>IF(AND(X$3&gt;=$K631,X$3&lt;$L631),100*$AM631,0)</f>
        <v>50</v>
      </c>
      <c r="Y631" s="137">
        <f>IF(AND(Y$3&gt;=$K631,Y$3&lt;$L631),100*$AM631,0)</f>
        <v>50</v>
      </c>
      <c r="Z631" s="137">
        <f>IF(AND(Z$3&gt;=$K631,Z$3&lt;$L631),100*$AM631,0)</f>
        <v>50</v>
      </c>
      <c r="AA631" s="137">
        <f>IF(AND(AA$3&gt;=$K631,AA$3&lt;$L631),100*$AM631,0)</f>
        <v>50</v>
      </c>
      <c r="AB631" s="137">
        <f>IF(AND(AB$3&gt;=$K631,AB$3&lt;$L631),100*$AM631,0)</f>
        <v>50</v>
      </c>
      <c r="AC631" s="137">
        <f>IF(AND(AC$3&gt;=$K631,AC$3&lt;$L631),100*$AM631,0)</f>
        <v>50</v>
      </c>
      <c r="AD631" s="137">
        <f>IF(AND(AD$3&gt;=$K631,AD$3&lt;$L631),100*$AM631,0)</f>
        <v>0</v>
      </c>
      <c r="AE631" s="137">
        <f>IF(AND(AE$3&gt;=$K631,AE$3&lt;$L631),100*$AM631,0)</f>
        <v>0</v>
      </c>
      <c r="AF631" s="137">
        <f>IF(AND(AF$3&gt;=$K631,AF$3&lt;$L631),100*$AM631,0)</f>
        <v>0</v>
      </c>
      <c r="AG631" s="137">
        <f>IF(AND(AG$3&gt;=$K631,AG$3&lt;$L631),100*$AM631,0)</f>
        <v>0</v>
      </c>
      <c r="AH631" s="137">
        <f>IF(AND(AH$3&gt;=$K631,AH$3&lt;$L631),100*$AM631,0)</f>
        <v>0</v>
      </c>
      <c r="AI631" s="137">
        <f>IF(AND(AI$3&gt;=$K631,AI$3&lt;$L631),100*$AM631,0)</f>
        <v>0</v>
      </c>
      <c r="AJ631" s="137">
        <f>IF(AND(AJ$3&gt;=$K631,AJ$3&lt;$L631),100*$AM631,0)</f>
        <v>0</v>
      </c>
      <c r="AK631" s="136">
        <f ca="1">IF(AND(AND($AK$3&lt;=B631,B631&lt;=$AK$1),B631&lt;&gt;""),1,0)</f>
        <v>1</v>
      </c>
      <c r="AL631" s="136">
        <f t="shared" si="10"/>
        <v>0.5</v>
      </c>
      <c r="AM631" s="136">
        <v>0.5</v>
      </c>
    </row>
    <row r="632" spans="1:39" ht="56.25">
      <c r="A632" s="148">
        <v>475</v>
      </c>
      <c r="B632" s="152">
        <v>46080</v>
      </c>
      <c r="C632" s="154">
        <v>9</v>
      </c>
      <c r="D632" s="154">
        <v>17</v>
      </c>
      <c r="E632" s="153" t="s">
        <v>31</v>
      </c>
      <c r="F632" s="207" t="s">
        <v>494</v>
      </c>
      <c r="G632" s="207" t="s">
        <v>495</v>
      </c>
      <c r="H632" s="138" t="str">
        <f>IF(OR(G632="中止",G632="取消"),"998",IF(ISNA(MATCH($E632,施設情報!$B$2:$B$96,0)),"999",INDEX(施設情報!$C$2:$C$96,MATCH($E632,施設情報!$B$2:$B$96,0))))</f>
        <v>025</v>
      </c>
      <c r="I632" s="139">
        <f>B632</f>
        <v>46080</v>
      </c>
      <c r="J632" s="137" t="str">
        <f>H632&amp;"-"&amp;I632</f>
        <v>025-46080</v>
      </c>
      <c r="K632" s="137">
        <f>C632/24</f>
        <v>0.375</v>
      </c>
      <c r="L632" s="137">
        <f>D632/24</f>
        <v>0.70833333333333337</v>
      </c>
      <c r="M632" s="137">
        <f>IF(AND(M$3&gt;=$K632,M$3&lt;$L632),100*$AM632,0)</f>
        <v>0</v>
      </c>
      <c r="N632" s="137">
        <f>IF(AND(N$3&gt;=$K632,N$3&lt;$L632),100*$AM632,0)</f>
        <v>0</v>
      </c>
      <c r="O632" s="137">
        <f>IF(AND(O$3&gt;=$K632,O$3&lt;$L632),100*$AM632,0)</f>
        <v>0</v>
      </c>
      <c r="P632" s="137">
        <f>IF(AND(P$3&gt;=$K632,P$3&lt;$L632),100*$AM632,0)</f>
        <v>0</v>
      </c>
      <c r="Q632" s="137">
        <f>IF(AND(Q$3&gt;=$K632,Q$3&lt;$L632),100*$AM632,0)</f>
        <v>0</v>
      </c>
      <c r="R632" s="137">
        <f>IF(AND(R$3&gt;=$K632,R$3&lt;$L632),100*$AM632,0)</f>
        <v>0</v>
      </c>
      <c r="S632" s="137">
        <f>IF(AND(S$3&gt;=$K632,S$3&lt;$L632),100*$AM632,0)</f>
        <v>0</v>
      </c>
      <c r="T632" s="137">
        <f>IF(AND(T$3&gt;=$K632,T$3&lt;$L632),100*$AM632,0)</f>
        <v>0</v>
      </c>
      <c r="U632" s="137">
        <f>IF(AND(U$3&gt;=$K632,U$3&lt;$L632),100*$AM632,0)</f>
        <v>0</v>
      </c>
      <c r="V632" s="137">
        <f>IF(AND(V$3&gt;=$K632,V$3&lt;$L632),100*$AM632,0)</f>
        <v>100</v>
      </c>
      <c r="W632" s="137">
        <f>IF(AND(W$3&gt;=$K632,W$3&lt;$L632),100*$AM632,0)</f>
        <v>100</v>
      </c>
      <c r="X632" s="137">
        <f>IF(AND(X$3&gt;=$K632,X$3&lt;$L632),100*$AM632,0)</f>
        <v>100</v>
      </c>
      <c r="Y632" s="137">
        <f>IF(AND(Y$3&gt;=$K632,Y$3&lt;$L632),100*$AM632,0)</f>
        <v>100</v>
      </c>
      <c r="Z632" s="137">
        <f>IF(AND(Z$3&gt;=$K632,Z$3&lt;$L632),100*$AM632,0)</f>
        <v>100</v>
      </c>
      <c r="AA632" s="137">
        <f>IF(AND(AA$3&gt;=$K632,AA$3&lt;$L632),100*$AM632,0)</f>
        <v>100</v>
      </c>
      <c r="AB632" s="137">
        <f>IF(AND(AB$3&gt;=$K632,AB$3&lt;$L632),100*$AM632,0)</f>
        <v>100</v>
      </c>
      <c r="AC632" s="137">
        <f>IF(AND(AC$3&gt;=$K632,AC$3&lt;$L632),100*$AM632,0)</f>
        <v>100</v>
      </c>
      <c r="AD632" s="137">
        <f>IF(AND(AD$3&gt;=$K632,AD$3&lt;$L632),100*$AM632,0)</f>
        <v>0</v>
      </c>
      <c r="AE632" s="137">
        <f>IF(AND(AE$3&gt;=$K632,AE$3&lt;$L632),100*$AM632,0)</f>
        <v>0</v>
      </c>
      <c r="AF632" s="137">
        <f>IF(AND(AF$3&gt;=$K632,AF$3&lt;$L632),100*$AM632,0)</f>
        <v>0</v>
      </c>
      <c r="AG632" s="137">
        <f>IF(AND(AG$3&gt;=$K632,AG$3&lt;$L632),100*$AM632,0)</f>
        <v>0</v>
      </c>
      <c r="AH632" s="137">
        <f>IF(AND(AH$3&gt;=$K632,AH$3&lt;$L632),100*$AM632,0)</f>
        <v>0</v>
      </c>
      <c r="AI632" s="137">
        <f>IF(AND(AI$3&gt;=$K632,AI$3&lt;$L632),100*$AM632,0)</f>
        <v>0</v>
      </c>
      <c r="AJ632" s="137">
        <f>IF(AND(AJ$3&gt;=$K632,AJ$3&lt;$L632),100*$AM632,0)</f>
        <v>0</v>
      </c>
      <c r="AK632" s="136">
        <f ca="1">IF(AND(AND($AK$3&lt;=B632,B632&lt;=$AK$1),B632&lt;&gt;""),1,0)</f>
        <v>1</v>
      </c>
      <c r="AL632" s="136">
        <f t="shared" si="10"/>
        <v>1</v>
      </c>
      <c r="AM632" s="136">
        <v>1</v>
      </c>
    </row>
    <row r="633" spans="1:39" ht="56.25">
      <c r="A633" s="148">
        <v>476</v>
      </c>
      <c r="B633" s="152">
        <v>46080</v>
      </c>
      <c r="C633" s="154">
        <v>9</v>
      </c>
      <c r="D633" s="154">
        <v>17</v>
      </c>
      <c r="E633" s="153" t="s">
        <v>54</v>
      </c>
      <c r="F633" s="207" t="s">
        <v>97</v>
      </c>
      <c r="G633" s="207" t="s">
        <v>495</v>
      </c>
      <c r="H633" s="138" t="str">
        <f>IF(OR(G633="中止",G633="取消"),"998",IF(ISNA(MATCH($E633,施設情報!$B$2:$B$96,0)),"999",INDEX(施設情報!$C$2:$C$96,MATCH($E633,施設情報!$B$2:$B$96,0))))</f>
        <v>026</v>
      </c>
      <c r="I633" s="139">
        <f>B633</f>
        <v>46080</v>
      </c>
      <c r="J633" s="137" t="str">
        <f>H633&amp;"-"&amp;I633</f>
        <v>026-46080</v>
      </c>
      <c r="K633" s="137">
        <f>C633/24</f>
        <v>0.375</v>
      </c>
      <c r="L633" s="137">
        <f>D633/24</f>
        <v>0.70833333333333337</v>
      </c>
      <c r="M633" s="137">
        <f>IF(AND(M$3&gt;=$K633,M$3&lt;$L633),100*$AM633,0)</f>
        <v>0</v>
      </c>
      <c r="N633" s="137">
        <f>IF(AND(N$3&gt;=$K633,N$3&lt;$L633),100*$AM633,0)</f>
        <v>0</v>
      </c>
      <c r="O633" s="137">
        <f>IF(AND(O$3&gt;=$K633,O$3&lt;$L633),100*$AM633,0)</f>
        <v>0</v>
      </c>
      <c r="P633" s="137">
        <f>IF(AND(P$3&gt;=$K633,P$3&lt;$L633),100*$AM633,0)</f>
        <v>0</v>
      </c>
      <c r="Q633" s="137">
        <f>IF(AND(Q$3&gt;=$K633,Q$3&lt;$L633),100*$AM633,0)</f>
        <v>0</v>
      </c>
      <c r="R633" s="137">
        <f>IF(AND(R$3&gt;=$K633,R$3&lt;$L633),100*$AM633,0)</f>
        <v>0</v>
      </c>
      <c r="S633" s="137">
        <f>IF(AND(S$3&gt;=$K633,S$3&lt;$L633),100*$AM633,0)</f>
        <v>0</v>
      </c>
      <c r="T633" s="137">
        <f>IF(AND(T$3&gt;=$K633,T$3&lt;$L633),100*$AM633,0)</f>
        <v>0</v>
      </c>
      <c r="U633" s="137">
        <f>IF(AND(U$3&gt;=$K633,U$3&lt;$L633),100*$AM633,0)</f>
        <v>0</v>
      </c>
      <c r="V633" s="137">
        <f>IF(AND(V$3&gt;=$K633,V$3&lt;$L633),100*$AM633,0)</f>
        <v>50</v>
      </c>
      <c r="W633" s="137">
        <f>IF(AND(W$3&gt;=$K633,W$3&lt;$L633),100*$AM633,0)</f>
        <v>50</v>
      </c>
      <c r="X633" s="137">
        <f>IF(AND(X$3&gt;=$K633,X$3&lt;$L633),100*$AM633,0)</f>
        <v>50</v>
      </c>
      <c r="Y633" s="137">
        <f>IF(AND(Y$3&gt;=$K633,Y$3&lt;$L633),100*$AM633,0)</f>
        <v>50</v>
      </c>
      <c r="Z633" s="137">
        <f>IF(AND(Z$3&gt;=$K633,Z$3&lt;$L633),100*$AM633,0)</f>
        <v>50</v>
      </c>
      <c r="AA633" s="137">
        <f>IF(AND(AA$3&gt;=$K633,AA$3&lt;$L633),100*$AM633,0)</f>
        <v>50</v>
      </c>
      <c r="AB633" s="137">
        <f>IF(AND(AB$3&gt;=$K633,AB$3&lt;$L633),100*$AM633,0)</f>
        <v>50</v>
      </c>
      <c r="AC633" s="137">
        <f>IF(AND(AC$3&gt;=$K633,AC$3&lt;$L633),100*$AM633,0)</f>
        <v>50</v>
      </c>
      <c r="AD633" s="137">
        <f>IF(AND(AD$3&gt;=$K633,AD$3&lt;$L633),100*$AM633,0)</f>
        <v>0</v>
      </c>
      <c r="AE633" s="137">
        <f>IF(AND(AE$3&gt;=$K633,AE$3&lt;$L633),100*$AM633,0)</f>
        <v>0</v>
      </c>
      <c r="AF633" s="137">
        <f>IF(AND(AF$3&gt;=$K633,AF$3&lt;$L633),100*$AM633,0)</f>
        <v>0</v>
      </c>
      <c r="AG633" s="137">
        <f>IF(AND(AG$3&gt;=$K633,AG$3&lt;$L633),100*$AM633,0)</f>
        <v>0</v>
      </c>
      <c r="AH633" s="137">
        <f>IF(AND(AH$3&gt;=$K633,AH$3&lt;$L633),100*$AM633,0)</f>
        <v>0</v>
      </c>
      <c r="AI633" s="137">
        <f>IF(AND(AI$3&gt;=$K633,AI$3&lt;$L633),100*$AM633,0)</f>
        <v>0</v>
      </c>
      <c r="AJ633" s="137">
        <f>IF(AND(AJ$3&gt;=$K633,AJ$3&lt;$L633),100*$AM633,0)</f>
        <v>0</v>
      </c>
      <c r="AK633" s="136">
        <f ca="1">IF(AND(AND($AK$3&lt;=B633,B633&lt;=$AK$1),B633&lt;&gt;""),1,0)</f>
        <v>1</v>
      </c>
      <c r="AL633" s="136">
        <f t="shared" si="10"/>
        <v>0.5</v>
      </c>
      <c r="AM633" s="136">
        <v>0.5</v>
      </c>
    </row>
    <row r="634" spans="1:39" ht="112.5">
      <c r="A634" s="148">
        <v>477</v>
      </c>
      <c r="B634" s="152">
        <v>46080</v>
      </c>
      <c r="C634" s="154">
        <v>9</v>
      </c>
      <c r="D634" s="154">
        <v>17</v>
      </c>
      <c r="E634" s="153" t="s">
        <v>55</v>
      </c>
      <c r="F634" s="207" t="s">
        <v>97</v>
      </c>
      <c r="G634" s="207" t="s">
        <v>495</v>
      </c>
      <c r="H634" s="138" t="str">
        <f>IF(OR(G634="中止",G634="取消"),"998",IF(ISNA(MATCH($E634,施設情報!$B$2:$B$96,0)),"999",INDEX(施設情報!$C$2:$C$96,MATCH($E634,施設情報!$B$2:$B$96,0))))</f>
        <v>032</v>
      </c>
      <c r="I634" s="139">
        <f>B634</f>
        <v>46080</v>
      </c>
      <c r="J634" s="137" t="str">
        <f>H634&amp;"-"&amp;I634</f>
        <v>032-46080</v>
      </c>
      <c r="K634" s="137">
        <f>C634/24</f>
        <v>0.375</v>
      </c>
      <c r="L634" s="137">
        <f>D634/24</f>
        <v>0.70833333333333337</v>
      </c>
      <c r="M634" s="137">
        <f>IF(AND(M$3&gt;=$K634,M$3&lt;$L634),100*$AM634,0)</f>
        <v>0</v>
      </c>
      <c r="N634" s="137">
        <f>IF(AND(N$3&gt;=$K634,N$3&lt;$L634),100*$AM634,0)</f>
        <v>0</v>
      </c>
      <c r="O634" s="137">
        <f>IF(AND(O$3&gt;=$K634,O$3&lt;$L634),100*$AM634,0)</f>
        <v>0</v>
      </c>
      <c r="P634" s="137">
        <f>IF(AND(P$3&gt;=$K634,P$3&lt;$L634),100*$AM634,0)</f>
        <v>0</v>
      </c>
      <c r="Q634" s="137">
        <f>IF(AND(Q$3&gt;=$K634,Q$3&lt;$L634),100*$AM634,0)</f>
        <v>0</v>
      </c>
      <c r="R634" s="137">
        <f>IF(AND(R$3&gt;=$K634,R$3&lt;$L634),100*$AM634,0)</f>
        <v>0</v>
      </c>
      <c r="S634" s="137">
        <f>IF(AND(S$3&gt;=$K634,S$3&lt;$L634),100*$AM634,0)</f>
        <v>0</v>
      </c>
      <c r="T634" s="137">
        <f>IF(AND(T$3&gt;=$K634,T$3&lt;$L634),100*$AM634,0)</f>
        <v>0</v>
      </c>
      <c r="U634" s="137">
        <f>IF(AND(U$3&gt;=$K634,U$3&lt;$L634),100*$AM634,0)</f>
        <v>0</v>
      </c>
      <c r="V634" s="137">
        <f>IF(AND(V$3&gt;=$K634,V$3&lt;$L634),100*$AM634,0)</f>
        <v>50</v>
      </c>
      <c r="W634" s="137">
        <f>IF(AND(W$3&gt;=$K634,W$3&lt;$L634),100*$AM634,0)</f>
        <v>50</v>
      </c>
      <c r="X634" s="137">
        <f>IF(AND(X$3&gt;=$K634,X$3&lt;$L634),100*$AM634,0)</f>
        <v>50</v>
      </c>
      <c r="Y634" s="137">
        <f>IF(AND(Y$3&gt;=$K634,Y$3&lt;$L634),100*$AM634,0)</f>
        <v>50</v>
      </c>
      <c r="Z634" s="137">
        <f>IF(AND(Z$3&gt;=$K634,Z$3&lt;$L634),100*$AM634,0)</f>
        <v>50</v>
      </c>
      <c r="AA634" s="137">
        <f>IF(AND(AA$3&gt;=$K634,AA$3&lt;$L634),100*$AM634,0)</f>
        <v>50</v>
      </c>
      <c r="AB634" s="137">
        <f>IF(AND(AB$3&gt;=$K634,AB$3&lt;$L634),100*$AM634,0)</f>
        <v>50</v>
      </c>
      <c r="AC634" s="137">
        <f>IF(AND(AC$3&gt;=$K634,AC$3&lt;$L634),100*$AM634,0)</f>
        <v>50</v>
      </c>
      <c r="AD634" s="137">
        <f>IF(AND(AD$3&gt;=$K634,AD$3&lt;$L634),100*$AM634,0)</f>
        <v>0</v>
      </c>
      <c r="AE634" s="137">
        <f>IF(AND(AE$3&gt;=$K634,AE$3&lt;$L634),100*$AM634,0)</f>
        <v>0</v>
      </c>
      <c r="AF634" s="137">
        <f>IF(AND(AF$3&gt;=$K634,AF$3&lt;$L634),100*$AM634,0)</f>
        <v>0</v>
      </c>
      <c r="AG634" s="137">
        <f>IF(AND(AG$3&gt;=$K634,AG$3&lt;$L634),100*$AM634,0)</f>
        <v>0</v>
      </c>
      <c r="AH634" s="137">
        <f>IF(AND(AH$3&gt;=$K634,AH$3&lt;$L634),100*$AM634,0)</f>
        <v>0</v>
      </c>
      <c r="AI634" s="137">
        <f>IF(AND(AI$3&gt;=$K634,AI$3&lt;$L634),100*$AM634,0)</f>
        <v>0</v>
      </c>
      <c r="AJ634" s="137">
        <f>IF(AND(AJ$3&gt;=$K634,AJ$3&lt;$L634),100*$AM634,0)</f>
        <v>0</v>
      </c>
      <c r="AK634" s="136">
        <f ca="1">IF(AND(AND($AK$3&lt;=B634,B634&lt;=$AK$1),B634&lt;&gt;""),1,0)</f>
        <v>1</v>
      </c>
      <c r="AL634" s="136">
        <f t="shared" si="10"/>
        <v>0.5</v>
      </c>
      <c r="AM634" s="136">
        <v>0.5</v>
      </c>
    </row>
    <row r="635" spans="1:39" ht="75">
      <c r="A635" s="148">
        <v>478</v>
      </c>
      <c r="B635" s="152">
        <v>46080</v>
      </c>
      <c r="C635" s="154">
        <v>9</v>
      </c>
      <c r="D635" s="154">
        <v>17</v>
      </c>
      <c r="E635" s="153" t="s">
        <v>56</v>
      </c>
      <c r="F635" s="207" t="s">
        <v>97</v>
      </c>
      <c r="G635" s="207" t="s">
        <v>495</v>
      </c>
      <c r="H635" s="138" t="str">
        <f>IF(OR(G635="中止",G635="取消"),"998",IF(ISNA(MATCH($E635,施設情報!$B$2:$B$96,0)),"999",INDEX(施設情報!$C$2:$C$96,MATCH($E635,施設情報!$B$2:$B$96,0))))</f>
        <v>034</v>
      </c>
      <c r="I635" s="139">
        <f>B635</f>
        <v>46080</v>
      </c>
      <c r="J635" s="137" t="str">
        <f>H635&amp;"-"&amp;I635</f>
        <v>034-46080</v>
      </c>
      <c r="K635" s="137">
        <f>C635/24</f>
        <v>0.375</v>
      </c>
      <c r="L635" s="137">
        <f>D635/24</f>
        <v>0.70833333333333337</v>
      </c>
      <c r="M635" s="137">
        <f>IF(AND(M$3&gt;=$K635,M$3&lt;$L635),100*$AM635,0)</f>
        <v>0</v>
      </c>
      <c r="N635" s="137">
        <f>IF(AND(N$3&gt;=$K635,N$3&lt;$L635),100*$AM635,0)</f>
        <v>0</v>
      </c>
      <c r="O635" s="137">
        <f>IF(AND(O$3&gt;=$K635,O$3&lt;$L635),100*$AM635,0)</f>
        <v>0</v>
      </c>
      <c r="P635" s="137">
        <f>IF(AND(P$3&gt;=$K635,P$3&lt;$L635),100*$AM635,0)</f>
        <v>0</v>
      </c>
      <c r="Q635" s="137">
        <f>IF(AND(Q$3&gt;=$K635,Q$3&lt;$L635),100*$AM635,0)</f>
        <v>0</v>
      </c>
      <c r="R635" s="137">
        <f>IF(AND(R$3&gt;=$K635,R$3&lt;$L635),100*$AM635,0)</f>
        <v>0</v>
      </c>
      <c r="S635" s="137">
        <f>IF(AND(S$3&gt;=$K635,S$3&lt;$L635),100*$AM635,0)</f>
        <v>0</v>
      </c>
      <c r="T635" s="137">
        <f>IF(AND(T$3&gt;=$K635,T$3&lt;$L635),100*$AM635,0)</f>
        <v>0</v>
      </c>
      <c r="U635" s="137">
        <f>IF(AND(U$3&gt;=$K635,U$3&lt;$L635),100*$AM635,0)</f>
        <v>0</v>
      </c>
      <c r="V635" s="137">
        <f>IF(AND(V$3&gt;=$K635,V$3&lt;$L635),100*$AM635,0)</f>
        <v>50</v>
      </c>
      <c r="W635" s="137">
        <f>IF(AND(W$3&gt;=$K635,W$3&lt;$L635),100*$AM635,0)</f>
        <v>50</v>
      </c>
      <c r="X635" s="137">
        <f>IF(AND(X$3&gt;=$K635,X$3&lt;$L635),100*$AM635,0)</f>
        <v>50</v>
      </c>
      <c r="Y635" s="137">
        <f>IF(AND(Y$3&gt;=$K635,Y$3&lt;$L635),100*$AM635,0)</f>
        <v>50</v>
      </c>
      <c r="Z635" s="137">
        <f>IF(AND(Z$3&gt;=$K635,Z$3&lt;$L635),100*$AM635,0)</f>
        <v>50</v>
      </c>
      <c r="AA635" s="137">
        <f>IF(AND(AA$3&gt;=$K635,AA$3&lt;$L635),100*$AM635,0)</f>
        <v>50</v>
      </c>
      <c r="AB635" s="137">
        <f>IF(AND(AB$3&gt;=$K635,AB$3&lt;$L635),100*$AM635,0)</f>
        <v>50</v>
      </c>
      <c r="AC635" s="137">
        <f>IF(AND(AC$3&gt;=$K635,AC$3&lt;$L635),100*$AM635,0)</f>
        <v>50</v>
      </c>
      <c r="AD635" s="137">
        <f>IF(AND(AD$3&gt;=$K635,AD$3&lt;$L635),100*$AM635,0)</f>
        <v>0</v>
      </c>
      <c r="AE635" s="137">
        <f>IF(AND(AE$3&gt;=$K635,AE$3&lt;$L635),100*$AM635,0)</f>
        <v>0</v>
      </c>
      <c r="AF635" s="137">
        <f>IF(AND(AF$3&gt;=$K635,AF$3&lt;$L635),100*$AM635,0)</f>
        <v>0</v>
      </c>
      <c r="AG635" s="137">
        <f>IF(AND(AG$3&gt;=$K635,AG$3&lt;$L635),100*$AM635,0)</f>
        <v>0</v>
      </c>
      <c r="AH635" s="137">
        <f>IF(AND(AH$3&gt;=$K635,AH$3&lt;$L635),100*$AM635,0)</f>
        <v>0</v>
      </c>
      <c r="AI635" s="137">
        <f>IF(AND(AI$3&gt;=$K635,AI$3&lt;$L635),100*$AM635,0)</f>
        <v>0</v>
      </c>
      <c r="AJ635" s="137">
        <f>IF(AND(AJ$3&gt;=$K635,AJ$3&lt;$L635),100*$AM635,0)</f>
        <v>0</v>
      </c>
      <c r="AK635" s="136">
        <f ca="1">IF(AND(AND($AK$3&lt;=B635,B635&lt;=$AK$1),B635&lt;&gt;""),1,0)</f>
        <v>1</v>
      </c>
      <c r="AL635" s="136">
        <f t="shared" si="10"/>
        <v>0.5</v>
      </c>
      <c r="AM635" s="136">
        <v>0.5</v>
      </c>
    </row>
    <row r="636" spans="1:39" ht="37.5">
      <c r="A636" s="148">
        <v>479</v>
      </c>
      <c r="B636" s="152">
        <v>46080</v>
      </c>
      <c r="C636" s="154">
        <v>9</v>
      </c>
      <c r="D636" s="154">
        <v>17</v>
      </c>
      <c r="E636" s="153" t="s">
        <v>57</v>
      </c>
      <c r="F636" s="207" t="s">
        <v>97</v>
      </c>
      <c r="G636" s="207" t="s">
        <v>495</v>
      </c>
      <c r="H636" s="138" t="str">
        <f>IF(OR(G636="中止",G636="取消"),"998",IF(ISNA(MATCH($E636,施設情報!$B$2:$B$96,0)),"999",INDEX(施設情報!$C$2:$C$96,MATCH($E636,施設情報!$B$2:$B$96,0))))</f>
        <v>035</v>
      </c>
      <c r="I636" s="139">
        <f>B636</f>
        <v>46080</v>
      </c>
      <c r="J636" s="137" t="str">
        <f>H636&amp;"-"&amp;I636</f>
        <v>035-46080</v>
      </c>
      <c r="K636" s="137">
        <f>C636/24</f>
        <v>0.375</v>
      </c>
      <c r="L636" s="137">
        <f>D636/24</f>
        <v>0.70833333333333337</v>
      </c>
      <c r="M636" s="137">
        <f>IF(AND(M$3&gt;=$K636,M$3&lt;$L636),100*$AM636,0)</f>
        <v>0</v>
      </c>
      <c r="N636" s="137">
        <f>IF(AND(N$3&gt;=$K636,N$3&lt;$L636),100*$AM636,0)</f>
        <v>0</v>
      </c>
      <c r="O636" s="137">
        <f>IF(AND(O$3&gt;=$K636,O$3&lt;$L636),100*$AM636,0)</f>
        <v>0</v>
      </c>
      <c r="P636" s="137">
        <f>IF(AND(P$3&gt;=$K636,P$3&lt;$L636),100*$AM636,0)</f>
        <v>0</v>
      </c>
      <c r="Q636" s="137">
        <f>IF(AND(Q$3&gt;=$K636,Q$3&lt;$L636),100*$AM636,0)</f>
        <v>0</v>
      </c>
      <c r="R636" s="137">
        <f>IF(AND(R$3&gt;=$K636,R$3&lt;$L636),100*$AM636,0)</f>
        <v>0</v>
      </c>
      <c r="S636" s="137">
        <f>IF(AND(S$3&gt;=$K636,S$3&lt;$L636),100*$AM636,0)</f>
        <v>0</v>
      </c>
      <c r="T636" s="137">
        <f>IF(AND(T$3&gt;=$K636,T$3&lt;$L636),100*$AM636,0)</f>
        <v>0</v>
      </c>
      <c r="U636" s="137">
        <f>IF(AND(U$3&gt;=$K636,U$3&lt;$L636),100*$AM636,0)</f>
        <v>0</v>
      </c>
      <c r="V636" s="137">
        <f>IF(AND(V$3&gt;=$K636,V$3&lt;$L636),100*$AM636,0)</f>
        <v>50</v>
      </c>
      <c r="W636" s="137">
        <f>IF(AND(W$3&gt;=$K636,W$3&lt;$L636),100*$AM636,0)</f>
        <v>50</v>
      </c>
      <c r="X636" s="137">
        <f>IF(AND(X$3&gt;=$K636,X$3&lt;$L636),100*$AM636,0)</f>
        <v>50</v>
      </c>
      <c r="Y636" s="137">
        <f>IF(AND(Y$3&gt;=$K636,Y$3&lt;$L636),100*$AM636,0)</f>
        <v>50</v>
      </c>
      <c r="Z636" s="137">
        <f>IF(AND(Z$3&gt;=$K636,Z$3&lt;$L636),100*$AM636,0)</f>
        <v>50</v>
      </c>
      <c r="AA636" s="137">
        <f>IF(AND(AA$3&gt;=$K636,AA$3&lt;$L636),100*$AM636,0)</f>
        <v>50</v>
      </c>
      <c r="AB636" s="137">
        <f>IF(AND(AB$3&gt;=$K636,AB$3&lt;$L636),100*$AM636,0)</f>
        <v>50</v>
      </c>
      <c r="AC636" s="137">
        <f>IF(AND(AC$3&gt;=$K636,AC$3&lt;$L636),100*$AM636,0)</f>
        <v>50</v>
      </c>
      <c r="AD636" s="137">
        <f>IF(AND(AD$3&gt;=$K636,AD$3&lt;$L636),100*$AM636,0)</f>
        <v>0</v>
      </c>
      <c r="AE636" s="137">
        <f>IF(AND(AE$3&gt;=$K636,AE$3&lt;$L636),100*$AM636,0)</f>
        <v>0</v>
      </c>
      <c r="AF636" s="137">
        <f>IF(AND(AF$3&gt;=$K636,AF$3&lt;$L636),100*$AM636,0)</f>
        <v>0</v>
      </c>
      <c r="AG636" s="137">
        <f>IF(AND(AG$3&gt;=$K636,AG$3&lt;$L636),100*$AM636,0)</f>
        <v>0</v>
      </c>
      <c r="AH636" s="137">
        <f>IF(AND(AH$3&gt;=$K636,AH$3&lt;$L636),100*$AM636,0)</f>
        <v>0</v>
      </c>
      <c r="AI636" s="137">
        <f>IF(AND(AI$3&gt;=$K636,AI$3&lt;$L636),100*$AM636,0)</f>
        <v>0</v>
      </c>
      <c r="AJ636" s="137">
        <f>IF(AND(AJ$3&gt;=$K636,AJ$3&lt;$L636),100*$AM636,0)</f>
        <v>0</v>
      </c>
      <c r="AK636" s="136">
        <f ca="1">IF(AND(AND($AK$3&lt;=B636,B636&lt;=$AK$1),B636&lt;&gt;""),1,0)</f>
        <v>1</v>
      </c>
      <c r="AL636" s="136">
        <f t="shared" si="10"/>
        <v>0.5</v>
      </c>
      <c r="AM636" s="136">
        <v>0.5</v>
      </c>
    </row>
    <row r="637" spans="1:39" ht="37.5">
      <c r="A637" s="148">
        <v>480</v>
      </c>
      <c r="B637" s="152">
        <v>46080</v>
      </c>
      <c r="C637" s="154">
        <v>9</v>
      </c>
      <c r="D637" s="154">
        <v>17</v>
      </c>
      <c r="E637" s="153" t="s">
        <v>58</v>
      </c>
      <c r="F637" s="207" t="s">
        <v>97</v>
      </c>
      <c r="G637" s="207" t="s">
        <v>495</v>
      </c>
      <c r="H637" s="138" t="str">
        <f>IF(OR(G637="中止",G637="取消"),"998",IF(ISNA(MATCH($E637,施設情報!$B$2:$B$96,0)),"999",INDEX(施設情報!$C$2:$C$96,MATCH($E637,施設情報!$B$2:$B$96,0))))</f>
        <v>033</v>
      </c>
      <c r="I637" s="139">
        <f>B637</f>
        <v>46080</v>
      </c>
      <c r="J637" s="137" t="str">
        <f>H637&amp;"-"&amp;I637</f>
        <v>033-46080</v>
      </c>
      <c r="K637" s="137">
        <f>C637/24</f>
        <v>0.375</v>
      </c>
      <c r="L637" s="137">
        <f>D637/24</f>
        <v>0.70833333333333337</v>
      </c>
      <c r="M637" s="137">
        <f>IF(AND(M$3&gt;=$K637,M$3&lt;$L637),100*$AM637,0)</f>
        <v>0</v>
      </c>
      <c r="N637" s="137">
        <f>IF(AND(N$3&gt;=$K637,N$3&lt;$L637),100*$AM637,0)</f>
        <v>0</v>
      </c>
      <c r="O637" s="137">
        <f>IF(AND(O$3&gt;=$K637,O$3&lt;$L637),100*$AM637,0)</f>
        <v>0</v>
      </c>
      <c r="P637" s="137">
        <f>IF(AND(P$3&gt;=$K637,P$3&lt;$L637),100*$AM637,0)</f>
        <v>0</v>
      </c>
      <c r="Q637" s="137">
        <f>IF(AND(Q$3&gt;=$K637,Q$3&lt;$L637),100*$AM637,0)</f>
        <v>0</v>
      </c>
      <c r="R637" s="137">
        <f>IF(AND(R$3&gt;=$K637,R$3&lt;$L637),100*$AM637,0)</f>
        <v>0</v>
      </c>
      <c r="S637" s="137">
        <f>IF(AND(S$3&gt;=$K637,S$3&lt;$L637),100*$AM637,0)</f>
        <v>0</v>
      </c>
      <c r="T637" s="137">
        <f>IF(AND(T$3&gt;=$K637,T$3&lt;$L637),100*$AM637,0)</f>
        <v>0</v>
      </c>
      <c r="U637" s="137">
        <f>IF(AND(U$3&gt;=$K637,U$3&lt;$L637),100*$AM637,0)</f>
        <v>0</v>
      </c>
      <c r="V637" s="137">
        <f>IF(AND(V$3&gt;=$K637,V$3&lt;$L637),100*$AM637,0)</f>
        <v>50</v>
      </c>
      <c r="W637" s="137">
        <f>IF(AND(W$3&gt;=$K637,W$3&lt;$L637),100*$AM637,0)</f>
        <v>50</v>
      </c>
      <c r="X637" s="137">
        <f>IF(AND(X$3&gt;=$K637,X$3&lt;$L637),100*$AM637,0)</f>
        <v>50</v>
      </c>
      <c r="Y637" s="137">
        <f>IF(AND(Y$3&gt;=$K637,Y$3&lt;$L637),100*$AM637,0)</f>
        <v>50</v>
      </c>
      <c r="Z637" s="137">
        <f>IF(AND(Z$3&gt;=$K637,Z$3&lt;$L637),100*$AM637,0)</f>
        <v>50</v>
      </c>
      <c r="AA637" s="137">
        <f>IF(AND(AA$3&gt;=$K637,AA$3&lt;$L637),100*$AM637,0)</f>
        <v>50</v>
      </c>
      <c r="AB637" s="137">
        <f>IF(AND(AB$3&gt;=$K637,AB$3&lt;$L637),100*$AM637,0)</f>
        <v>50</v>
      </c>
      <c r="AC637" s="137">
        <f>IF(AND(AC$3&gt;=$K637,AC$3&lt;$L637),100*$AM637,0)</f>
        <v>50</v>
      </c>
      <c r="AD637" s="137">
        <f>IF(AND(AD$3&gt;=$K637,AD$3&lt;$L637),100*$AM637,0)</f>
        <v>0</v>
      </c>
      <c r="AE637" s="137">
        <f>IF(AND(AE$3&gt;=$K637,AE$3&lt;$L637),100*$AM637,0)</f>
        <v>0</v>
      </c>
      <c r="AF637" s="137">
        <f>IF(AND(AF$3&gt;=$K637,AF$3&lt;$L637),100*$AM637,0)</f>
        <v>0</v>
      </c>
      <c r="AG637" s="137">
        <f>IF(AND(AG$3&gt;=$K637,AG$3&lt;$L637),100*$AM637,0)</f>
        <v>0</v>
      </c>
      <c r="AH637" s="137">
        <f>IF(AND(AH$3&gt;=$K637,AH$3&lt;$L637),100*$AM637,0)</f>
        <v>0</v>
      </c>
      <c r="AI637" s="137">
        <f>IF(AND(AI$3&gt;=$K637,AI$3&lt;$L637),100*$AM637,0)</f>
        <v>0</v>
      </c>
      <c r="AJ637" s="137">
        <f>IF(AND(AJ$3&gt;=$K637,AJ$3&lt;$L637),100*$AM637,0)</f>
        <v>0</v>
      </c>
      <c r="AK637" s="136">
        <f ca="1">IF(AND(AND($AK$3&lt;=B637,B637&lt;=$AK$1),B637&lt;&gt;""),1,0)</f>
        <v>1</v>
      </c>
      <c r="AL637" s="136">
        <f t="shared" si="10"/>
        <v>0.5</v>
      </c>
      <c r="AM637" s="136">
        <v>0.5</v>
      </c>
    </row>
    <row r="638" spans="1:39" ht="56.25">
      <c r="A638" s="148">
        <v>481</v>
      </c>
      <c r="B638" s="152">
        <v>46080</v>
      </c>
      <c r="C638" s="154">
        <v>9</v>
      </c>
      <c r="D638" s="154">
        <v>17</v>
      </c>
      <c r="E638" s="153" t="s">
        <v>30</v>
      </c>
      <c r="F638" s="207" t="s">
        <v>97</v>
      </c>
      <c r="G638" s="207" t="s">
        <v>495</v>
      </c>
      <c r="H638" s="138" t="str">
        <f>IF(OR(G638="中止",G638="取消"),"998",IF(ISNA(MATCH($E638,施設情報!$B$2:$B$96,0)),"999",INDEX(施設情報!$C$2:$C$96,MATCH($E638,施設情報!$B$2:$B$96,0))))</f>
        <v>027</v>
      </c>
      <c r="I638" s="139">
        <f>B638</f>
        <v>46080</v>
      </c>
      <c r="J638" s="137" t="str">
        <f>H638&amp;"-"&amp;I638</f>
        <v>027-46080</v>
      </c>
      <c r="K638" s="137">
        <f>C638/24</f>
        <v>0.375</v>
      </c>
      <c r="L638" s="137">
        <f>D638/24</f>
        <v>0.70833333333333337</v>
      </c>
      <c r="M638" s="137">
        <f>IF(AND(M$3&gt;=$K638,M$3&lt;$L638),100*$AM638,0)</f>
        <v>0</v>
      </c>
      <c r="N638" s="137">
        <f>IF(AND(N$3&gt;=$K638,N$3&lt;$L638),100*$AM638,0)</f>
        <v>0</v>
      </c>
      <c r="O638" s="137">
        <f>IF(AND(O$3&gt;=$K638,O$3&lt;$L638),100*$AM638,0)</f>
        <v>0</v>
      </c>
      <c r="P638" s="137">
        <f>IF(AND(P$3&gt;=$K638,P$3&lt;$L638),100*$AM638,0)</f>
        <v>0</v>
      </c>
      <c r="Q638" s="137">
        <f>IF(AND(Q$3&gt;=$K638,Q$3&lt;$L638),100*$AM638,0)</f>
        <v>0</v>
      </c>
      <c r="R638" s="137">
        <f>IF(AND(R$3&gt;=$K638,R$3&lt;$L638),100*$AM638,0)</f>
        <v>0</v>
      </c>
      <c r="S638" s="137">
        <f>IF(AND(S$3&gt;=$K638,S$3&lt;$L638),100*$AM638,0)</f>
        <v>0</v>
      </c>
      <c r="T638" s="137">
        <f>IF(AND(T$3&gt;=$K638,T$3&lt;$L638),100*$AM638,0)</f>
        <v>0</v>
      </c>
      <c r="U638" s="137">
        <f>IF(AND(U$3&gt;=$K638,U$3&lt;$L638),100*$AM638,0)</f>
        <v>0</v>
      </c>
      <c r="V638" s="137">
        <f>IF(AND(V$3&gt;=$K638,V$3&lt;$L638),100*$AM638,0)</f>
        <v>50</v>
      </c>
      <c r="W638" s="137">
        <f>IF(AND(W$3&gt;=$K638,W$3&lt;$L638),100*$AM638,0)</f>
        <v>50</v>
      </c>
      <c r="X638" s="137">
        <f>IF(AND(X$3&gt;=$K638,X$3&lt;$L638),100*$AM638,0)</f>
        <v>50</v>
      </c>
      <c r="Y638" s="137">
        <f>IF(AND(Y$3&gt;=$K638,Y$3&lt;$L638),100*$AM638,0)</f>
        <v>50</v>
      </c>
      <c r="Z638" s="137">
        <f>IF(AND(Z$3&gt;=$K638,Z$3&lt;$L638),100*$AM638,0)</f>
        <v>50</v>
      </c>
      <c r="AA638" s="137">
        <f>IF(AND(AA$3&gt;=$K638,AA$3&lt;$L638),100*$AM638,0)</f>
        <v>50</v>
      </c>
      <c r="AB638" s="137">
        <f>IF(AND(AB$3&gt;=$K638,AB$3&lt;$L638),100*$AM638,0)</f>
        <v>50</v>
      </c>
      <c r="AC638" s="137">
        <f>IF(AND(AC$3&gt;=$K638,AC$3&lt;$L638),100*$AM638,0)</f>
        <v>50</v>
      </c>
      <c r="AD638" s="137">
        <f>IF(AND(AD$3&gt;=$K638,AD$3&lt;$L638),100*$AM638,0)</f>
        <v>0</v>
      </c>
      <c r="AE638" s="137">
        <f>IF(AND(AE$3&gt;=$K638,AE$3&lt;$L638),100*$AM638,0)</f>
        <v>0</v>
      </c>
      <c r="AF638" s="137">
        <f>IF(AND(AF$3&gt;=$K638,AF$3&lt;$L638),100*$AM638,0)</f>
        <v>0</v>
      </c>
      <c r="AG638" s="137">
        <f>IF(AND(AG$3&gt;=$K638,AG$3&lt;$L638),100*$AM638,0)</f>
        <v>0</v>
      </c>
      <c r="AH638" s="137">
        <f>IF(AND(AH$3&gt;=$K638,AH$3&lt;$L638),100*$AM638,0)</f>
        <v>0</v>
      </c>
      <c r="AI638" s="137">
        <f>IF(AND(AI$3&gt;=$K638,AI$3&lt;$L638),100*$AM638,0)</f>
        <v>0</v>
      </c>
      <c r="AJ638" s="137">
        <f>IF(AND(AJ$3&gt;=$K638,AJ$3&lt;$L638),100*$AM638,0)</f>
        <v>0</v>
      </c>
      <c r="AK638" s="136">
        <f ca="1">IF(AND(AND($AK$3&lt;=B638,B638&lt;=$AK$1),B638&lt;&gt;""),1,0)</f>
        <v>1</v>
      </c>
      <c r="AL638" s="136">
        <f t="shared" si="10"/>
        <v>0.5</v>
      </c>
      <c r="AM638" s="136">
        <v>0.5</v>
      </c>
    </row>
    <row r="639" spans="1:39" ht="93.75">
      <c r="A639" s="148">
        <v>482</v>
      </c>
      <c r="B639" s="152">
        <v>46080</v>
      </c>
      <c r="C639" s="154">
        <v>9</v>
      </c>
      <c r="D639" s="154">
        <v>17</v>
      </c>
      <c r="E639" s="153" t="s">
        <v>59</v>
      </c>
      <c r="F639" s="207" t="s">
        <v>97</v>
      </c>
      <c r="G639" s="207" t="s">
        <v>495</v>
      </c>
      <c r="H639" s="138" t="str">
        <f>IF(OR(G639="中止",G639="取消"),"998",IF(ISNA(MATCH($E639,施設情報!$B$2:$B$96,0)),"999",INDEX(施設情報!$C$2:$C$96,MATCH($E639,施設情報!$B$2:$B$96,0))))</f>
        <v>030</v>
      </c>
      <c r="I639" s="139">
        <f>B639</f>
        <v>46080</v>
      </c>
      <c r="J639" s="137" t="str">
        <f>H639&amp;"-"&amp;I639</f>
        <v>030-46080</v>
      </c>
      <c r="K639" s="137">
        <f>C639/24</f>
        <v>0.375</v>
      </c>
      <c r="L639" s="137">
        <f>D639/24</f>
        <v>0.70833333333333337</v>
      </c>
      <c r="M639" s="137">
        <f>IF(AND(M$3&gt;=$K639,M$3&lt;$L639),100*$AM639,0)</f>
        <v>0</v>
      </c>
      <c r="N639" s="137">
        <f>IF(AND(N$3&gt;=$K639,N$3&lt;$L639),100*$AM639,0)</f>
        <v>0</v>
      </c>
      <c r="O639" s="137">
        <f>IF(AND(O$3&gt;=$K639,O$3&lt;$L639),100*$AM639,0)</f>
        <v>0</v>
      </c>
      <c r="P639" s="137">
        <f>IF(AND(P$3&gt;=$K639,P$3&lt;$L639),100*$AM639,0)</f>
        <v>0</v>
      </c>
      <c r="Q639" s="137">
        <f>IF(AND(Q$3&gt;=$K639,Q$3&lt;$L639),100*$AM639,0)</f>
        <v>0</v>
      </c>
      <c r="R639" s="137">
        <f>IF(AND(R$3&gt;=$K639,R$3&lt;$L639),100*$AM639,0)</f>
        <v>0</v>
      </c>
      <c r="S639" s="137">
        <f>IF(AND(S$3&gt;=$K639,S$3&lt;$L639),100*$AM639,0)</f>
        <v>0</v>
      </c>
      <c r="T639" s="137">
        <f>IF(AND(T$3&gt;=$K639,T$3&lt;$L639),100*$AM639,0)</f>
        <v>0</v>
      </c>
      <c r="U639" s="137">
        <f>IF(AND(U$3&gt;=$K639,U$3&lt;$L639),100*$AM639,0)</f>
        <v>0</v>
      </c>
      <c r="V639" s="137">
        <f>IF(AND(V$3&gt;=$K639,V$3&lt;$L639),100*$AM639,0)</f>
        <v>50</v>
      </c>
      <c r="W639" s="137">
        <f>IF(AND(W$3&gt;=$K639,W$3&lt;$L639),100*$AM639,0)</f>
        <v>50</v>
      </c>
      <c r="X639" s="137">
        <f>IF(AND(X$3&gt;=$K639,X$3&lt;$L639),100*$AM639,0)</f>
        <v>50</v>
      </c>
      <c r="Y639" s="137">
        <f>IF(AND(Y$3&gt;=$K639,Y$3&lt;$L639),100*$AM639,0)</f>
        <v>50</v>
      </c>
      <c r="Z639" s="137">
        <f>IF(AND(Z$3&gt;=$K639,Z$3&lt;$L639),100*$AM639,0)</f>
        <v>50</v>
      </c>
      <c r="AA639" s="137">
        <f>IF(AND(AA$3&gt;=$K639,AA$3&lt;$L639),100*$AM639,0)</f>
        <v>50</v>
      </c>
      <c r="AB639" s="137">
        <f>IF(AND(AB$3&gt;=$K639,AB$3&lt;$L639),100*$AM639,0)</f>
        <v>50</v>
      </c>
      <c r="AC639" s="137">
        <f>IF(AND(AC$3&gt;=$K639,AC$3&lt;$L639),100*$AM639,0)</f>
        <v>50</v>
      </c>
      <c r="AD639" s="137">
        <f>IF(AND(AD$3&gt;=$K639,AD$3&lt;$L639),100*$AM639,0)</f>
        <v>0</v>
      </c>
      <c r="AE639" s="137">
        <f>IF(AND(AE$3&gt;=$K639,AE$3&lt;$L639),100*$AM639,0)</f>
        <v>0</v>
      </c>
      <c r="AF639" s="137">
        <f>IF(AND(AF$3&gt;=$K639,AF$3&lt;$L639),100*$AM639,0)</f>
        <v>0</v>
      </c>
      <c r="AG639" s="137">
        <f>IF(AND(AG$3&gt;=$K639,AG$3&lt;$L639),100*$AM639,0)</f>
        <v>0</v>
      </c>
      <c r="AH639" s="137">
        <f>IF(AND(AH$3&gt;=$K639,AH$3&lt;$L639),100*$AM639,0)</f>
        <v>0</v>
      </c>
      <c r="AI639" s="137">
        <f>IF(AND(AI$3&gt;=$K639,AI$3&lt;$L639),100*$AM639,0)</f>
        <v>0</v>
      </c>
      <c r="AJ639" s="137">
        <f>IF(AND(AJ$3&gt;=$K639,AJ$3&lt;$L639),100*$AM639,0)</f>
        <v>0</v>
      </c>
      <c r="AK639" s="136">
        <f ca="1">IF(AND(AND($AK$3&lt;=B639,B639&lt;=$AK$1),B639&lt;&gt;""),1,0)</f>
        <v>1</v>
      </c>
      <c r="AL639" s="136">
        <f t="shared" si="10"/>
        <v>0.5</v>
      </c>
      <c r="AM639" s="136">
        <v>0.5</v>
      </c>
    </row>
    <row r="640" spans="1:39" ht="112.5">
      <c r="A640" s="148">
        <v>483</v>
      </c>
      <c r="B640" s="152">
        <v>46080</v>
      </c>
      <c r="C640" s="154">
        <v>9</v>
      </c>
      <c r="D640" s="154">
        <v>17</v>
      </c>
      <c r="E640" s="153" t="s">
        <v>60</v>
      </c>
      <c r="F640" s="207" t="s">
        <v>97</v>
      </c>
      <c r="G640" s="207" t="s">
        <v>495</v>
      </c>
      <c r="H640" s="138" t="str">
        <f>IF(OR(G640="中止",G640="取消"),"998",IF(ISNA(MATCH($E640,施設情報!$B$2:$B$96,0)),"999",INDEX(施設情報!$C$2:$C$96,MATCH($E640,施設情報!$B$2:$B$96,0))))</f>
        <v>031</v>
      </c>
      <c r="I640" s="139">
        <f>B640</f>
        <v>46080</v>
      </c>
      <c r="J640" s="137" t="str">
        <f>H640&amp;"-"&amp;I640</f>
        <v>031-46080</v>
      </c>
      <c r="K640" s="137">
        <f>C640/24</f>
        <v>0.375</v>
      </c>
      <c r="L640" s="137">
        <f>D640/24</f>
        <v>0.70833333333333337</v>
      </c>
      <c r="M640" s="137">
        <f>IF(AND(M$3&gt;=$K640,M$3&lt;$L640),100*$AM640,0)</f>
        <v>0</v>
      </c>
      <c r="N640" s="137">
        <f>IF(AND(N$3&gt;=$K640,N$3&lt;$L640),100*$AM640,0)</f>
        <v>0</v>
      </c>
      <c r="O640" s="137">
        <f>IF(AND(O$3&gt;=$K640,O$3&lt;$L640),100*$AM640,0)</f>
        <v>0</v>
      </c>
      <c r="P640" s="137">
        <f>IF(AND(P$3&gt;=$K640,P$3&lt;$L640),100*$AM640,0)</f>
        <v>0</v>
      </c>
      <c r="Q640" s="137">
        <f>IF(AND(Q$3&gt;=$K640,Q$3&lt;$L640),100*$AM640,0)</f>
        <v>0</v>
      </c>
      <c r="R640" s="137">
        <f>IF(AND(R$3&gt;=$K640,R$3&lt;$L640),100*$AM640,0)</f>
        <v>0</v>
      </c>
      <c r="S640" s="137">
        <f>IF(AND(S$3&gt;=$K640,S$3&lt;$L640),100*$AM640,0)</f>
        <v>0</v>
      </c>
      <c r="T640" s="137">
        <f>IF(AND(T$3&gt;=$K640,T$3&lt;$L640),100*$AM640,0)</f>
        <v>0</v>
      </c>
      <c r="U640" s="137">
        <f>IF(AND(U$3&gt;=$K640,U$3&lt;$L640),100*$AM640,0)</f>
        <v>0</v>
      </c>
      <c r="V640" s="137">
        <f>IF(AND(V$3&gt;=$K640,V$3&lt;$L640),100*$AM640,0)</f>
        <v>50</v>
      </c>
      <c r="W640" s="137">
        <f>IF(AND(W$3&gt;=$K640,W$3&lt;$L640),100*$AM640,0)</f>
        <v>50</v>
      </c>
      <c r="X640" s="137">
        <f>IF(AND(X$3&gt;=$K640,X$3&lt;$L640),100*$AM640,0)</f>
        <v>50</v>
      </c>
      <c r="Y640" s="137">
        <f>IF(AND(Y$3&gt;=$K640,Y$3&lt;$L640),100*$AM640,0)</f>
        <v>50</v>
      </c>
      <c r="Z640" s="137">
        <f>IF(AND(Z$3&gt;=$K640,Z$3&lt;$L640),100*$AM640,0)</f>
        <v>50</v>
      </c>
      <c r="AA640" s="137">
        <f>IF(AND(AA$3&gt;=$K640,AA$3&lt;$L640),100*$AM640,0)</f>
        <v>50</v>
      </c>
      <c r="AB640" s="137">
        <f>IF(AND(AB$3&gt;=$K640,AB$3&lt;$L640),100*$AM640,0)</f>
        <v>50</v>
      </c>
      <c r="AC640" s="137">
        <f>IF(AND(AC$3&gt;=$K640,AC$3&lt;$L640),100*$AM640,0)</f>
        <v>50</v>
      </c>
      <c r="AD640" s="137">
        <f>IF(AND(AD$3&gt;=$K640,AD$3&lt;$L640),100*$AM640,0)</f>
        <v>0</v>
      </c>
      <c r="AE640" s="137">
        <f>IF(AND(AE$3&gt;=$K640,AE$3&lt;$L640),100*$AM640,0)</f>
        <v>0</v>
      </c>
      <c r="AF640" s="137">
        <f>IF(AND(AF$3&gt;=$K640,AF$3&lt;$L640),100*$AM640,0)</f>
        <v>0</v>
      </c>
      <c r="AG640" s="137">
        <f>IF(AND(AG$3&gt;=$K640,AG$3&lt;$L640),100*$AM640,0)</f>
        <v>0</v>
      </c>
      <c r="AH640" s="137">
        <f>IF(AND(AH$3&gt;=$K640,AH$3&lt;$L640),100*$AM640,0)</f>
        <v>0</v>
      </c>
      <c r="AI640" s="137">
        <f>IF(AND(AI$3&gt;=$K640,AI$3&lt;$L640),100*$AM640,0)</f>
        <v>0</v>
      </c>
      <c r="AJ640" s="137">
        <f>IF(AND(AJ$3&gt;=$K640,AJ$3&lt;$L640),100*$AM640,0)</f>
        <v>0</v>
      </c>
      <c r="AK640" s="136">
        <f ca="1">IF(AND(AND($AK$3&lt;=B640,B640&lt;=$AK$1),B640&lt;&gt;""),1,0)</f>
        <v>1</v>
      </c>
      <c r="AL640" s="136">
        <f t="shared" si="10"/>
        <v>0.5</v>
      </c>
      <c r="AM640" s="136">
        <v>0.5</v>
      </c>
    </row>
    <row r="641" spans="1:39" ht="75">
      <c r="A641" s="148">
        <v>484</v>
      </c>
      <c r="B641" s="152">
        <v>46080</v>
      </c>
      <c r="C641" s="154">
        <v>9</v>
      </c>
      <c r="D641" s="154">
        <v>17</v>
      </c>
      <c r="E641" s="153" t="s">
        <v>61</v>
      </c>
      <c r="F641" s="207" t="s">
        <v>97</v>
      </c>
      <c r="G641" s="207" t="s">
        <v>495</v>
      </c>
      <c r="H641" s="138" t="str">
        <f>IF(OR(G641="中止",G641="取消"),"998",IF(ISNA(MATCH($E641,施設情報!$B$2:$B$96,0)),"999",INDEX(施設情報!$C$2:$C$96,MATCH($E641,施設情報!$B$2:$B$96,0))))</f>
        <v>028</v>
      </c>
      <c r="I641" s="139">
        <f>B641</f>
        <v>46080</v>
      </c>
      <c r="J641" s="137" t="str">
        <f>H641&amp;"-"&amp;I641</f>
        <v>028-46080</v>
      </c>
      <c r="K641" s="137">
        <f>C641/24</f>
        <v>0.375</v>
      </c>
      <c r="L641" s="137">
        <f>D641/24</f>
        <v>0.70833333333333337</v>
      </c>
      <c r="M641" s="137">
        <f>IF(AND(M$3&gt;=$K641,M$3&lt;$L641),100*$AM641,0)</f>
        <v>0</v>
      </c>
      <c r="N641" s="137">
        <f>IF(AND(N$3&gt;=$K641,N$3&lt;$L641),100*$AM641,0)</f>
        <v>0</v>
      </c>
      <c r="O641" s="137">
        <f>IF(AND(O$3&gt;=$K641,O$3&lt;$L641),100*$AM641,0)</f>
        <v>0</v>
      </c>
      <c r="P641" s="137">
        <f>IF(AND(P$3&gt;=$K641,P$3&lt;$L641),100*$AM641,0)</f>
        <v>0</v>
      </c>
      <c r="Q641" s="137">
        <f>IF(AND(Q$3&gt;=$K641,Q$3&lt;$L641),100*$AM641,0)</f>
        <v>0</v>
      </c>
      <c r="R641" s="137">
        <f>IF(AND(R$3&gt;=$K641,R$3&lt;$L641),100*$AM641,0)</f>
        <v>0</v>
      </c>
      <c r="S641" s="137">
        <f>IF(AND(S$3&gt;=$K641,S$3&lt;$L641),100*$AM641,0)</f>
        <v>0</v>
      </c>
      <c r="T641" s="137">
        <f>IF(AND(T$3&gt;=$K641,T$3&lt;$L641),100*$AM641,0)</f>
        <v>0</v>
      </c>
      <c r="U641" s="137">
        <f>IF(AND(U$3&gt;=$K641,U$3&lt;$L641),100*$AM641,0)</f>
        <v>0</v>
      </c>
      <c r="V641" s="137">
        <f>IF(AND(V$3&gt;=$K641,V$3&lt;$L641),100*$AM641,0)</f>
        <v>50</v>
      </c>
      <c r="W641" s="137">
        <f>IF(AND(W$3&gt;=$K641,W$3&lt;$L641),100*$AM641,0)</f>
        <v>50</v>
      </c>
      <c r="X641" s="137">
        <f>IF(AND(X$3&gt;=$K641,X$3&lt;$L641),100*$AM641,0)</f>
        <v>50</v>
      </c>
      <c r="Y641" s="137">
        <f>IF(AND(Y$3&gt;=$K641,Y$3&lt;$L641),100*$AM641,0)</f>
        <v>50</v>
      </c>
      <c r="Z641" s="137">
        <f>IF(AND(Z$3&gt;=$K641,Z$3&lt;$L641),100*$AM641,0)</f>
        <v>50</v>
      </c>
      <c r="AA641" s="137">
        <f>IF(AND(AA$3&gt;=$K641,AA$3&lt;$L641),100*$AM641,0)</f>
        <v>50</v>
      </c>
      <c r="AB641" s="137">
        <f>IF(AND(AB$3&gt;=$K641,AB$3&lt;$L641),100*$AM641,0)</f>
        <v>50</v>
      </c>
      <c r="AC641" s="137">
        <f>IF(AND(AC$3&gt;=$K641,AC$3&lt;$L641),100*$AM641,0)</f>
        <v>50</v>
      </c>
      <c r="AD641" s="137">
        <f>IF(AND(AD$3&gt;=$K641,AD$3&lt;$L641),100*$AM641,0)</f>
        <v>0</v>
      </c>
      <c r="AE641" s="137">
        <f>IF(AND(AE$3&gt;=$K641,AE$3&lt;$L641),100*$AM641,0)</f>
        <v>0</v>
      </c>
      <c r="AF641" s="137">
        <f>IF(AND(AF$3&gt;=$K641,AF$3&lt;$L641),100*$AM641,0)</f>
        <v>0</v>
      </c>
      <c r="AG641" s="137">
        <f>IF(AND(AG$3&gt;=$K641,AG$3&lt;$L641),100*$AM641,0)</f>
        <v>0</v>
      </c>
      <c r="AH641" s="137">
        <f>IF(AND(AH$3&gt;=$K641,AH$3&lt;$L641),100*$AM641,0)</f>
        <v>0</v>
      </c>
      <c r="AI641" s="137">
        <f>IF(AND(AI$3&gt;=$K641,AI$3&lt;$L641),100*$AM641,0)</f>
        <v>0</v>
      </c>
      <c r="AJ641" s="137">
        <f>IF(AND(AJ$3&gt;=$K641,AJ$3&lt;$L641),100*$AM641,0)</f>
        <v>0</v>
      </c>
      <c r="AK641" s="136">
        <f ca="1">IF(AND(AND($AK$3&lt;=B641,B641&lt;=$AK$1),B641&lt;&gt;""),1,0)</f>
        <v>1</v>
      </c>
      <c r="AL641" s="136">
        <f t="shared" si="10"/>
        <v>0.5</v>
      </c>
      <c r="AM641" s="136">
        <v>0.5</v>
      </c>
    </row>
    <row r="642" spans="1:39" ht="75">
      <c r="A642" s="148">
        <v>485</v>
      </c>
      <c r="B642" s="152">
        <v>46080</v>
      </c>
      <c r="C642" s="154">
        <v>9</v>
      </c>
      <c r="D642" s="154">
        <v>17</v>
      </c>
      <c r="E642" s="153" t="s">
        <v>62</v>
      </c>
      <c r="F642" s="207" t="s">
        <v>97</v>
      </c>
      <c r="G642" s="207" t="s">
        <v>495</v>
      </c>
      <c r="H642" s="138" t="str">
        <f>IF(OR(G642="中止",G642="取消"),"998",IF(ISNA(MATCH($E642,施設情報!$B$2:$B$96,0)),"999",INDEX(施設情報!$C$2:$C$96,MATCH($E642,施設情報!$B$2:$B$96,0))))</f>
        <v>029</v>
      </c>
      <c r="I642" s="139">
        <f>B642</f>
        <v>46080</v>
      </c>
      <c r="J642" s="137" t="str">
        <f>H642&amp;"-"&amp;I642</f>
        <v>029-46080</v>
      </c>
      <c r="K642" s="137">
        <f>C642/24</f>
        <v>0.375</v>
      </c>
      <c r="L642" s="137">
        <f>D642/24</f>
        <v>0.70833333333333337</v>
      </c>
      <c r="M642" s="137">
        <f>IF(AND(M$3&gt;=$K642,M$3&lt;$L642),100*$AM642,0)</f>
        <v>0</v>
      </c>
      <c r="N642" s="137">
        <f>IF(AND(N$3&gt;=$K642,N$3&lt;$L642),100*$AM642,0)</f>
        <v>0</v>
      </c>
      <c r="O642" s="137">
        <f>IF(AND(O$3&gt;=$K642,O$3&lt;$L642),100*$AM642,0)</f>
        <v>0</v>
      </c>
      <c r="P642" s="137">
        <f>IF(AND(P$3&gt;=$K642,P$3&lt;$L642),100*$AM642,0)</f>
        <v>0</v>
      </c>
      <c r="Q642" s="137">
        <f>IF(AND(Q$3&gt;=$K642,Q$3&lt;$L642),100*$AM642,0)</f>
        <v>0</v>
      </c>
      <c r="R642" s="137">
        <f>IF(AND(R$3&gt;=$K642,R$3&lt;$L642),100*$AM642,0)</f>
        <v>0</v>
      </c>
      <c r="S642" s="137">
        <f>IF(AND(S$3&gt;=$K642,S$3&lt;$L642),100*$AM642,0)</f>
        <v>0</v>
      </c>
      <c r="T642" s="137">
        <f>IF(AND(T$3&gt;=$K642,T$3&lt;$L642),100*$AM642,0)</f>
        <v>0</v>
      </c>
      <c r="U642" s="137">
        <f>IF(AND(U$3&gt;=$K642,U$3&lt;$L642),100*$AM642,0)</f>
        <v>0</v>
      </c>
      <c r="V642" s="137">
        <f>IF(AND(V$3&gt;=$K642,V$3&lt;$L642),100*$AM642,0)</f>
        <v>50</v>
      </c>
      <c r="W642" s="137">
        <f>IF(AND(W$3&gt;=$K642,W$3&lt;$L642),100*$AM642,0)</f>
        <v>50</v>
      </c>
      <c r="X642" s="137">
        <f>IF(AND(X$3&gt;=$K642,X$3&lt;$L642),100*$AM642,0)</f>
        <v>50</v>
      </c>
      <c r="Y642" s="137">
        <f>IF(AND(Y$3&gt;=$K642,Y$3&lt;$L642),100*$AM642,0)</f>
        <v>50</v>
      </c>
      <c r="Z642" s="137">
        <f>IF(AND(Z$3&gt;=$K642,Z$3&lt;$L642),100*$AM642,0)</f>
        <v>50</v>
      </c>
      <c r="AA642" s="137">
        <f>IF(AND(AA$3&gt;=$K642,AA$3&lt;$L642),100*$AM642,0)</f>
        <v>50</v>
      </c>
      <c r="AB642" s="137">
        <f>IF(AND(AB$3&gt;=$K642,AB$3&lt;$L642),100*$AM642,0)</f>
        <v>50</v>
      </c>
      <c r="AC642" s="137">
        <f>IF(AND(AC$3&gt;=$K642,AC$3&lt;$L642),100*$AM642,0)</f>
        <v>50</v>
      </c>
      <c r="AD642" s="137">
        <f>IF(AND(AD$3&gt;=$K642,AD$3&lt;$L642),100*$AM642,0)</f>
        <v>0</v>
      </c>
      <c r="AE642" s="137">
        <f>IF(AND(AE$3&gt;=$K642,AE$3&lt;$L642),100*$AM642,0)</f>
        <v>0</v>
      </c>
      <c r="AF642" s="137">
        <f>IF(AND(AF$3&gt;=$K642,AF$3&lt;$L642),100*$AM642,0)</f>
        <v>0</v>
      </c>
      <c r="AG642" s="137">
        <f>IF(AND(AG$3&gt;=$K642,AG$3&lt;$L642),100*$AM642,0)</f>
        <v>0</v>
      </c>
      <c r="AH642" s="137">
        <f>IF(AND(AH$3&gt;=$K642,AH$3&lt;$L642),100*$AM642,0)</f>
        <v>0</v>
      </c>
      <c r="AI642" s="137">
        <f>IF(AND(AI$3&gt;=$K642,AI$3&lt;$L642),100*$AM642,0)</f>
        <v>0</v>
      </c>
      <c r="AJ642" s="137">
        <f>IF(AND(AJ$3&gt;=$K642,AJ$3&lt;$L642),100*$AM642,0)</f>
        <v>0</v>
      </c>
      <c r="AK642" s="136">
        <f ca="1">IF(AND(AND($AK$3&lt;=B642,B642&lt;=$AK$1),B642&lt;&gt;""),1,0)</f>
        <v>1</v>
      </c>
      <c r="AL642" s="136">
        <f t="shared" si="10"/>
        <v>0.5</v>
      </c>
      <c r="AM642" s="136">
        <v>0.5</v>
      </c>
    </row>
    <row r="643" spans="1:39" ht="37.5">
      <c r="A643" s="148">
        <v>486</v>
      </c>
      <c r="B643" s="152">
        <v>46080</v>
      </c>
      <c r="C643" s="154">
        <v>9</v>
      </c>
      <c r="D643" s="154">
        <v>17</v>
      </c>
      <c r="E643" s="153" t="s">
        <v>63</v>
      </c>
      <c r="F643" s="207" t="s">
        <v>494</v>
      </c>
      <c r="G643" s="207" t="s">
        <v>495</v>
      </c>
      <c r="H643" s="138" t="str">
        <f>IF(OR(G643="中止",G643="取消"),"998",IF(ISNA(MATCH($E643,施設情報!$B$2:$B$96,0)),"999",INDEX(施設情報!$C$2:$C$96,MATCH($E643,施設情報!$B$2:$B$96,0))))</f>
        <v>036</v>
      </c>
      <c r="I643" s="139">
        <f>B643</f>
        <v>46080</v>
      </c>
      <c r="J643" s="137" t="str">
        <f>H643&amp;"-"&amp;I643</f>
        <v>036-46080</v>
      </c>
      <c r="K643" s="137">
        <f>C643/24</f>
        <v>0.375</v>
      </c>
      <c r="L643" s="137">
        <f>D643/24</f>
        <v>0.70833333333333337</v>
      </c>
      <c r="M643" s="137">
        <f>IF(AND(M$3&gt;=$K643,M$3&lt;$L643),100*$AM643,0)</f>
        <v>0</v>
      </c>
      <c r="N643" s="137">
        <f>IF(AND(N$3&gt;=$K643,N$3&lt;$L643),100*$AM643,0)</f>
        <v>0</v>
      </c>
      <c r="O643" s="137">
        <f>IF(AND(O$3&gt;=$K643,O$3&lt;$L643),100*$AM643,0)</f>
        <v>0</v>
      </c>
      <c r="P643" s="137">
        <f>IF(AND(P$3&gt;=$K643,P$3&lt;$L643),100*$AM643,0)</f>
        <v>0</v>
      </c>
      <c r="Q643" s="137">
        <f>IF(AND(Q$3&gt;=$K643,Q$3&lt;$L643),100*$AM643,0)</f>
        <v>0</v>
      </c>
      <c r="R643" s="137">
        <f>IF(AND(R$3&gt;=$K643,R$3&lt;$L643),100*$AM643,0)</f>
        <v>0</v>
      </c>
      <c r="S643" s="137">
        <f>IF(AND(S$3&gt;=$K643,S$3&lt;$L643),100*$AM643,0)</f>
        <v>0</v>
      </c>
      <c r="T643" s="137">
        <f>IF(AND(T$3&gt;=$K643,T$3&lt;$L643),100*$AM643,0)</f>
        <v>0</v>
      </c>
      <c r="U643" s="137">
        <f>IF(AND(U$3&gt;=$K643,U$3&lt;$L643),100*$AM643,0)</f>
        <v>0</v>
      </c>
      <c r="V643" s="137">
        <f>IF(AND(V$3&gt;=$K643,V$3&lt;$L643),100*$AM643,0)</f>
        <v>100</v>
      </c>
      <c r="W643" s="137">
        <f>IF(AND(W$3&gt;=$K643,W$3&lt;$L643),100*$AM643,0)</f>
        <v>100</v>
      </c>
      <c r="X643" s="137">
        <f>IF(AND(X$3&gt;=$K643,X$3&lt;$L643),100*$AM643,0)</f>
        <v>100</v>
      </c>
      <c r="Y643" s="137">
        <f>IF(AND(Y$3&gt;=$K643,Y$3&lt;$L643),100*$AM643,0)</f>
        <v>100</v>
      </c>
      <c r="Z643" s="137">
        <f>IF(AND(Z$3&gt;=$K643,Z$3&lt;$L643),100*$AM643,0)</f>
        <v>100</v>
      </c>
      <c r="AA643" s="137">
        <f>IF(AND(AA$3&gt;=$K643,AA$3&lt;$L643),100*$AM643,0)</f>
        <v>100</v>
      </c>
      <c r="AB643" s="137">
        <f>IF(AND(AB$3&gt;=$K643,AB$3&lt;$L643),100*$AM643,0)</f>
        <v>100</v>
      </c>
      <c r="AC643" s="137">
        <f>IF(AND(AC$3&gt;=$K643,AC$3&lt;$L643),100*$AM643,0)</f>
        <v>100</v>
      </c>
      <c r="AD643" s="137">
        <f>IF(AND(AD$3&gt;=$K643,AD$3&lt;$L643),100*$AM643,0)</f>
        <v>0</v>
      </c>
      <c r="AE643" s="137">
        <f>IF(AND(AE$3&gt;=$K643,AE$3&lt;$L643),100*$AM643,0)</f>
        <v>0</v>
      </c>
      <c r="AF643" s="137">
        <f>IF(AND(AF$3&gt;=$K643,AF$3&lt;$L643),100*$AM643,0)</f>
        <v>0</v>
      </c>
      <c r="AG643" s="137">
        <f>IF(AND(AG$3&gt;=$K643,AG$3&lt;$L643),100*$AM643,0)</f>
        <v>0</v>
      </c>
      <c r="AH643" s="137">
        <f>IF(AND(AH$3&gt;=$K643,AH$3&lt;$L643),100*$AM643,0)</f>
        <v>0</v>
      </c>
      <c r="AI643" s="137">
        <f>IF(AND(AI$3&gt;=$K643,AI$3&lt;$L643),100*$AM643,0)</f>
        <v>0</v>
      </c>
      <c r="AJ643" s="137">
        <f>IF(AND(AJ$3&gt;=$K643,AJ$3&lt;$L643),100*$AM643,0)</f>
        <v>0</v>
      </c>
      <c r="AK643" s="136">
        <f ca="1">IF(AND(AND($AK$3&lt;=B643,B643&lt;=$AK$1),B643&lt;&gt;""),1,0)</f>
        <v>1</v>
      </c>
      <c r="AL643" s="136">
        <f t="shared" si="10"/>
        <v>1</v>
      </c>
      <c r="AM643" s="136">
        <v>1</v>
      </c>
    </row>
    <row r="644" spans="1:39" ht="37.5">
      <c r="A644" s="148">
        <v>487</v>
      </c>
      <c r="B644" s="152">
        <v>46080</v>
      </c>
      <c r="C644" s="154">
        <v>9</v>
      </c>
      <c r="D644" s="154">
        <v>17</v>
      </c>
      <c r="E644" s="153" t="s">
        <v>64</v>
      </c>
      <c r="F644" s="207" t="s">
        <v>494</v>
      </c>
      <c r="G644" s="207" t="s">
        <v>495</v>
      </c>
      <c r="H644" s="138" t="str">
        <f>IF(OR(G644="中止",G644="取消"),"998",IF(ISNA(MATCH($E644,施設情報!$B$2:$B$96,0)),"999",INDEX(施設情報!$C$2:$C$96,MATCH($E644,施設情報!$B$2:$B$96,0))))</f>
        <v>062</v>
      </c>
      <c r="I644" s="139">
        <f>B644</f>
        <v>46080</v>
      </c>
      <c r="J644" s="137" t="str">
        <f>H644&amp;"-"&amp;I644</f>
        <v>062-46080</v>
      </c>
      <c r="K644" s="137">
        <f>C644/24</f>
        <v>0.375</v>
      </c>
      <c r="L644" s="137">
        <f>D644/24</f>
        <v>0.70833333333333337</v>
      </c>
      <c r="M644" s="137">
        <f>IF(AND(M$3&gt;=$K644,M$3&lt;$L644),100*$AM644,0)</f>
        <v>0</v>
      </c>
      <c r="N644" s="137">
        <f>IF(AND(N$3&gt;=$K644,N$3&lt;$L644),100*$AM644,0)</f>
        <v>0</v>
      </c>
      <c r="O644" s="137">
        <f>IF(AND(O$3&gt;=$K644,O$3&lt;$L644),100*$AM644,0)</f>
        <v>0</v>
      </c>
      <c r="P644" s="137">
        <f>IF(AND(P$3&gt;=$K644,P$3&lt;$L644),100*$AM644,0)</f>
        <v>0</v>
      </c>
      <c r="Q644" s="137">
        <f>IF(AND(Q$3&gt;=$K644,Q$3&lt;$L644),100*$AM644,0)</f>
        <v>0</v>
      </c>
      <c r="R644" s="137">
        <f>IF(AND(R$3&gt;=$K644,R$3&lt;$L644),100*$AM644,0)</f>
        <v>0</v>
      </c>
      <c r="S644" s="137">
        <f>IF(AND(S$3&gt;=$K644,S$3&lt;$L644),100*$AM644,0)</f>
        <v>0</v>
      </c>
      <c r="T644" s="137">
        <f>IF(AND(T$3&gt;=$K644,T$3&lt;$L644),100*$AM644,0)</f>
        <v>0</v>
      </c>
      <c r="U644" s="137">
        <f>IF(AND(U$3&gt;=$K644,U$3&lt;$L644),100*$AM644,0)</f>
        <v>0</v>
      </c>
      <c r="V644" s="137">
        <f>IF(AND(V$3&gt;=$K644,V$3&lt;$L644),100*$AM644,0)</f>
        <v>100</v>
      </c>
      <c r="W644" s="137">
        <f>IF(AND(W$3&gt;=$K644,W$3&lt;$L644),100*$AM644,0)</f>
        <v>100</v>
      </c>
      <c r="X644" s="137">
        <f>IF(AND(X$3&gt;=$K644,X$3&lt;$L644),100*$AM644,0)</f>
        <v>100</v>
      </c>
      <c r="Y644" s="137">
        <f>IF(AND(Y$3&gt;=$K644,Y$3&lt;$L644),100*$AM644,0)</f>
        <v>100</v>
      </c>
      <c r="Z644" s="137">
        <f>IF(AND(Z$3&gt;=$K644,Z$3&lt;$L644),100*$AM644,0)</f>
        <v>100</v>
      </c>
      <c r="AA644" s="137">
        <f>IF(AND(AA$3&gt;=$K644,AA$3&lt;$L644),100*$AM644,0)</f>
        <v>100</v>
      </c>
      <c r="AB644" s="137">
        <f>IF(AND(AB$3&gt;=$K644,AB$3&lt;$L644),100*$AM644,0)</f>
        <v>100</v>
      </c>
      <c r="AC644" s="137">
        <f>IF(AND(AC$3&gt;=$K644,AC$3&lt;$L644),100*$AM644,0)</f>
        <v>100</v>
      </c>
      <c r="AD644" s="137">
        <f>IF(AND(AD$3&gt;=$K644,AD$3&lt;$L644),100*$AM644,0)</f>
        <v>0</v>
      </c>
      <c r="AE644" s="137">
        <f>IF(AND(AE$3&gt;=$K644,AE$3&lt;$L644),100*$AM644,0)</f>
        <v>0</v>
      </c>
      <c r="AF644" s="137">
        <f>IF(AND(AF$3&gt;=$K644,AF$3&lt;$L644),100*$AM644,0)</f>
        <v>0</v>
      </c>
      <c r="AG644" s="137">
        <f>IF(AND(AG$3&gt;=$K644,AG$3&lt;$L644),100*$AM644,0)</f>
        <v>0</v>
      </c>
      <c r="AH644" s="137">
        <f>IF(AND(AH$3&gt;=$K644,AH$3&lt;$L644),100*$AM644,0)</f>
        <v>0</v>
      </c>
      <c r="AI644" s="137">
        <f>IF(AND(AI$3&gt;=$K644,AI$3&lt;$L644),100*$AM644,0)</f>
        <v>0</v>
      </c>
      <c r="AJ644" s="137">
        <f>IF(AND(AJ$3&gt;=$K644,AJ$3&lt;$L644),100*$AM644,0)</f>
        <v>0</v>
      </c>
      <c r="AK644" s="136">
        <f ca="1">IF(AND(AND($AK$3&lt;=B644,B644&lt;=$AK$1),B644&lt;&gt;""),1,0)</f>
        <v>1</v>
      </c>
      <c r="AL644" s="136">
        <f t="shared" si="10"/>
        <v>1</v>
      </c>
      <c r="AM644" s="136">
        <v>1</v>
      </c>
    </row>
    <row r="645" spans="1:39" ht="37.5">
      <c r="A645" s="148">
        <v>488</v>
      </c>
      <c r="B645" s="152">
        <v>46080</v>
      </c>
      <c r="C645" s="154">
        <v>9</v>
      </c>
      <c r="D645" s="154">
        <v>17</v>
      </c>
      <c r="E645" s="153" t="s">
        <v>65</v>
      </c>
      <c r="F645" s="207" t="s">
        <v>494</v>
      </c>
      <c r="G645" s="207" t="s">
        <v>495</v>
      </c>
      <c r="H645" s="138" t="str">
        <f>IF(OR(G645="中止",G645="取消"),"998",IF(ISNA(MATCH($E645,施設情報!$B$2:$B$96,0)),"999",INDEX(施設情報!$C$2:$C$96,MATCH($E645,施設情報!$B$2:$B$96,0))))</f>
        <v>061</v>
      </c>
      <c r="I645" s="139">
        <f>B645</f>
        <v>46080</v>
      </c>
      <c r="J645" s="137" t="str">
        <f>H645&amp;"-"&amp;I645</f>
        <v>061-46080</v>
      </c>
      <c r="K645" s="137">
        <f>C645/24</f>
        <v>0.375</v>
      </c>
      <c r="L645" s="137">
        <f>D645/24</f>
        <v>0.70833333333333337</v>
      </c>
      <c r="M645" s="137">
        <f>IF(AND(M$3&gt;=$K645,M$3&lt;$L645),100*$AM645,0)</f>
        <v>0</v>
      </c>
      <c r="N645" s="137">
        <f>IF(AND(N$3&gt;=$K645,N$3&lt;$L645),100*$AM645,0)</f>
        <v>0</v>
      </c>
      <c r="O645" s="137">
        <f>IF(AND(O$3&gt;=$K645,O$3&lt;$L645),100*$AM645,0)</f>
        <v>0</v>
      </c>
      <c r="P645" s="137">
        <f>IF(AND(P$3&gt;=$K645,P$3&lt;$L645),100*$AM645,0)</f>
        <v>0</v>
      </c>
      <c r="Q645" s="137">
        <f>IF(AND(Q$3&gt;=$K645,Q$3&lt;$L645),100*$AM645,0)</f>
        <v>0</v>
      </c>
      <c r="R645" s="137">
        <f>IF(AND(R$3&gt;=$K645,R$3&lt;$L645),100*$AM645,0)</f>
        <v>0</v>
      </c>
      <c r="S645" s="137">
        <f>IF(AND(S$3&gt;=$K645,S$3&lt;$L645),100*$AM645,0)</f>
        <v>0</v>
      </c>
      <c r="T645" s="137">
        <f>IF(AND(T$3&gt;=$K645,T$3&lt;$L645),100*$AM645,0)</f>
        <v>0</v>
      </c>
      <c r="U645" s="137">
        <f>IF(AND(U$3&gt;=$K645,U$3&lt;$L645),100*$AM645,0)</f>
        <v>0</v>
      </c>
      <c r="V645" s="137">
        <f>IF(AND(V$3&gt;=$K645,V$3&lt;$L645),100*$AM645,0)</f>
        <v>100</v>
      </c>
      <c r="W645" s="137">
        <f>IF(AND(W$3&gt;=$K645,W$3&lt;$L645),100*$AM645,0)</f>
        <v>100</v>
      </c>
      <c r="X645" s="137">
        <f>IF(AND(X$3&gt;=$K645,X$3&lt;$L645),100*$AM645,0)</f>
        <v>100</v>
      </c>
      <c r="Y645" s="137">
        <f>IF(AND(Y$3&gt;=$K645,Y$3&lt;$L645),100*$AM645,0)</f>
        <v>100</v>
      </c>
      <c r="Z645" s="137">
        <f>IF(AND(Z$3&gt;=$K645,Z$3&lt;$L645),100*$AM645,0)</f>
        <v>100</v>
      </c>
      <c r="AA645" s="137">
        <f>IF(AND(AA$3&gt;=$K645,AA$3&lt;$L645),100*$AM645,0)</f>
        <v>100</v>
      </c>
      <c r="AB645" s="137">
        <f>IF(AND(AB$3&gt;=$K645,AB$3&lt;$L645),100*$AM645,0)</f>
        <v>100</v>
      </c>
      <c r="AC645" s="137">
        <f>IF(AND(AC$3&gt;=$K645,AC$3&lt;$L645),100*$AM645,0)</f>
        <v>100</v>
      </c>
      <c r="AD645" s="137">
        <f>IF(AND(AD$3&gt;=$K645,AD$3&lt;$L645),100*$AM645,0)</f>
        <v>0</v>
      </c>
      <c r="AE645" s="137">
        <f>IF(AND(AE$3&gt;=$K645,AE$3&lt;$L645),100*$AM645,0)</f>
        <v>0</v>
      </c>
      <c r="AF645" s="137">
        <f>IF(AND(AF$3&gt;=$K645,AF$3&lt;$L645),100*$AM645,0)</f>
        <v>0</v>
      </c>
      <c r="AG645" s="137">
        <f>IF(AND(AG$3&gt;=$K645,AG$3&lt;$L645),100*$AM645,0)</f>
        <v>0</v>
      </c>
      <c r="AH645" s="137">
        <f>IF(AND(AH$3&gt;=$K645,AH$3&lt;$L645),100*$AM645,0)</f>
        <v>0</v>
      </c>
      <c r="AI645" s="137">
        <f>IF(AND(AI$3&gt;=$K645,AI$3&lt;$L645),100*$AM645,0)</f>
        <v>0</v>
      </c>
      <c r="AJ645" s="137">
        <f>IF(AND(AJ$3&gt;=$K645,AJ$3&lt;$L645),100*$AM645,0)</f>
        <v>0</v>
      </c>
      <c r="AK645" s="136">
        <f ca="1">IF(AND(AND($AK$3&lt;=B645,B645&lt;=$AK$1),B645&lt;&gt;""),1,0)</f>
        <v>1</v>
      </c>
      <c r="AL645" s="136">
        <f t="shared" ref="AL645:AL708" si="11">IF(OR(F645="工事・メンテ（共用可）",F645="要調整"),0.5,IF(F645="ヘリ訓練日",0.4,1))</f>
        <v>1</v>
      </c>
      <c r="AM645" s="136">
        <v>1</v>
      </c>
    </row>
    <row r="646" spans="1:39" ht="37.5">
      <c r="A646" s="148">
        <v>489</v>
      </c>
      <c r="B646" s="152">
        <v>46080</v>
      </c>
      <c r="C646" s="154">
        <v>9</v>
      </c>
      <c r="D646" s="154">
        <v>17</v>
      </c>
      <c r="E646" s="153" t="s">
        <v>66</v>
      </c>
      <c r="F646" s="207" t="s">
        <v>494</v>
      </c>
      <c r="G646" s="207" t="s">
        <v>495</v>
      </c>
      <c r="H646" s="138" t="str">
        <f>IF(OR(G646="中止",G646="取消"),"998",IF(ISNA(MATCH($E646,施設情報!$B$2:$B$96,0)),"999",INDEX(施設情報!$C$2:$C$96,MATCH($E646,施設情報!$B$2:$B$96,0))))</f>
        <v>037</v>
      </c>
      <c r="I646" s="139">
        <f>B646</f>
        <v>46080</v>
      </c>
      <c r="J646" s="137" t="str">
        <f>H646&amp;"-"&amp;I646</f>
        <v>037-46080</v>
      </c>
      <c r="K646" s="137">
        <f>C646/24</f>
        <v>0.375</v>
      </c>
      <c r="L646" s="137">
        <f>D646/24</f>
        <v>0.70833333333333337</v>
      </c>
      <c r="M646" s="137">
        <f>IF(AND(M$3&gt;=$K646,M$3&lt;$L646),100*$AM646,0)</f>
        <v>0</v>
      </c>
      <c r="N646" s="137">
        <f>IF(AND(N$3&gt;=$K646,N$3&lt;$L646),100*$AM646,0)</f>
        <v>0</v>
      </c>
      <c r="O646" s="137">
        <f>IF(AND(O$3&gt;=$K646,O$3&lt;$L646),100*$AM646,0)</f>
        <v>0</v>
      </c>
      <c r="P646" s="137">
        <f>IF(AND(P$3&gt;=$K646,P$3&lt;$L646),100*$AM646,0)</f>
        <v>0</v>
      </c>
      <c r="Q646" s="137">
        <f>IF(AND(Q$3&gt;=$K646,Q$3&lt;$L646),100*$AM646,0)</f>
        <v>0</v>
      </c>
      <c r="R646" s="137">
        <f>IF(AND(R$3&gt;=$K646,R$3&lt;$L646),100*$AM646,0)</f>
        <v>0</v>
      </c>
      <c r="S646" s="137">
        <f>IF(AND(S$3&gt;=$K646,S$3&lt;$L646),100*$AM646,0)</f>
        <v>0</v>
      </c>
      <c r="T646" s="137">
        <f>IF(AND(T$3&gt;=$K646,T$3&lt;$L646),100*$AM646,0)</f>
        <v>0</v>
      </c>
      <c r="U646" s="137">
        <f>IF(AND(U$3&gt;=$K646,U$3&lt;$L646),100*$AM646,0)</f>
        <v>0</v>
      </c>
      <c r="V646" s="137">
        <f>IF(AND(V$3&gt;=$K646,V$3&lt;$L646),100*$AM646,0)</f>
        <v>100</v>
      </c>
      <c r="W646" s="137">
        <f>IF(AND(W$3&gt;=$K646,W$3&lt;$L646),100*$AM646,0)</f>
        <v>100</v>
      </c>
      <c r="X646" s="137">
        <f>IF(AND(X$3&gt;=$K646,X$3&lt;$L646),100*$AM646,0)</f>
        <v>100</v>
      </c>
      <c r="Y646" s="137">
        <f>IF(AND(Y$3&gt;=$K646,Y$3&lt;$L646),100*$AM646,0)</f>
        <v>100</v>
      </c>
      <c r="Z646" s="137">
        <f>IF(AND(Z$3&gt;=$K646,Z$3&lt;$L646),100*$AM646,0)</f>
        <v>100</v>
      </c>
      <c r="AA646" s="137">
        <f>IF(AND(AA$3&gt;=$K646,AA$3&lt;$L646),100*$AM646,0)</f>
        <v>100</v>
      </c>
      <c r="AB646" s="137">
        <f>IF(AND(AB$3&gt;=$K646,AB$3&lt;$L646),100*$AM646,0)</f>
        <v>100</v>
      </c>
      <c r="AC646" s="137">
        <f>IF(AND(AC$3&gt;=$K646,AC$3&lt;$L646),100*$AM646,0)</f>
        <v>100</v>
      </c>
      <c r="AD646" s="137">
        <f>IF(AND(AD$3&gt;=$K646,AD$3&lt;$L646),100*$AM646,0)</f>
        <v>0</v>
      </c>
      <c r="AE646" s="137">
        <f>IF(AND(AE$3&gt;=$K646,AE$3&lt;$L646),100*$AM646,0)</f>
        <v>0</v>
      </c>
      <c r="AF646" s="137">
        <f>IF(AND(AF$3&gt;=$K646,AF$3&lt;$L646),100*$AM646,0)</f>
        <v>0</v>
      </c>
      <c r="AG646" s="137">
        <f>IF(AND(AG$3&gt;=$K646,AG$3&lt;$L646),100*$AM646,0)</f>
        <v>0</v>
      </c>
      <c r="AH646" s="137">
        <f>IF(AND(AH$3&gt;=$K646,AH$3&lt;$L646),100*$AM646,0)</f>
        <v>0</v>
      </c>
      <c r="AI646" s="137">
        <f>IF(AND(AI$3&gt;=$K646,AI$3&lt;$L646),100*$AM646,0)</f>
        <v>0</v>
      </c>
      <c r="AJ646" s="137">
        <f>IF(AND(AJ$3&gt;=$K646,AJ$3&lt;$L646),100*$AM646,0)</f>
        <v>0</v>
      </c>
      <c r="AK646" s="136">
        <f ca="1">IF(AND(AND($AK$3&lt;=B646,B646&lt;=$AK$1),B646&lt;&gt;""),1,0)</f>
        <v>1</v>
      </c>
      <c r="AL646" s="136">
        <f t="shared" si="11"/>
        <v>1</v>
      </c>
      <c r="AM646" s="136">
        <v>1</v>
      </c>
    </row>
    <row r="647" spans="1:39" ht="56.25">
      <c r="A647" s="148">
        <v>490</v>
      </c>
      <c r="B647" s="152">
        <v>46080</v>
      </c>
      <c r="C647" s="154">
        <v>9</v>
      </c>
      <c r="D647" s="154">
        <v>17</v>
      </c>
      <c r="E647" s="153" t="s">
        <v>32</v>
      </c>
      <c r="F647" s="207" t="s">
        <v>494</v>
      </c>
      <c r="G647" s="207" t="s">
        <v>495</v>
      </c>
      <c r="H647" s="138" t="str">
        <f>IF(OR(G647="中止",G647="取消"),"998",IF(ISNA(MATCH($E647,施設情報!$B$2:$B$96,0)),"999",INDEX(施設情報!$C$2:$C$96,MATCH($E647,施設情報!$B$2:$B$96,0))))</f>
        <v>039</v>
      </c>
      <c r="I647" s="139">
        <f>B647</f>
        <v>46080</v>
      </c>
      <c r="J647" s="137" t="str">
        <f>H647&amp;"-"&amp;I647</f>
        <v>039-46080</v>
      </c>
      <c r="K647" s="137">
        <f>C647/24</f>
        <v>0.375</v>
      </c>
      <c r="L647" s="137">
        <f>D647/24</f>
        <v>0.70833333333333337</v>
      </c>
      <c r="M647" s="137">
        <f>IF(AND(M$3&gt;=$K647,M$3&lt;$L647),100*$AM647,0)</f>
        <v>0</v>
      </c>
      <c r="N647" s="137">
        <f>IF(AND(N$3&gt;=$K647,N$3&lt;$L647),100*$AM647,0)</f>
        <v>0</v>
      </c>
      <c r="O647" s="137">
        <f>IF(AND(O$3&gt;=$K647,O$3&lt;$L647),100*$AM647,0)</f>
        <v>0</v>
      </c>
      <c r="P647" s="137">
        <f>IF(AND(P$3&gt;=$K647,P$3&lt;$L647),100*$AM647,0)</f>
        <v>0</v>
      </c>
      <c r="Q647" s="137">
        <f>IF(AND(Q$3&gt;=$K647,Q$3&lt;$L647),100*$AM647,0)</f>
        <v>0</v>
      </c>
      <c r="R647" s="137">
        <f>IF(AND(R$3&gt;=$K647,R$3&lt;$L647),100*$AM647,0)</f>
        <v>0</v>
      </c>
      <c r="S647" s="137">
        <f>IF(AND(S$3&gt;=$K647,S$3&lt;$L647),100*$AM647,0)</f>
        <v>0</v>
      </c>
      <c r="T647" s="137">
        <f>IF(AND(T$3&gt;=$K647,T$3&lt;$L647),100*$AM647,0)</f>
        <v>0</v>
      </c>
      <c r="U647" s="137">
        <f>IF(AND(U$3&gt;=$K647,U$3&lt;$L647),100*$AM647,0)</f>
        <v>0</v>
      </c>
      <c r="V647" s="137">
        <f>IF(AND(V$3&gt;=$K647,V$3&lt;$L647),100*$AM647,0)</f>
        <v>100</v>
      </c>
      <c r="W647" s="137">
        <f>IF(AND(W$3&gt;=$K647,W$3&lt;$L647),100*$AM647,0)</f>
        <v>100</v>
      </c>
      <c r="X647" s="137">
        <f>IF(AND(X$3&gt;=$K647,X$3&lt;$L647),100*$AM647,0)</f>
        <v>100</v>
      </c>
      <c r="Y647" s="137">
        <f>IF(AND(Y$3&gt;=$K647,Y$3&lt;$L647),100*$AM647,0)</f>
        <v>100</v>
      </c>
      <c r="Z647" s="137">
        <f>IF(AND(Z$3&gt;=$K647,Z$3&lt;$L647),100*$AM647,0)</f>
        <v>100</v>
      </c>
      <c r="AA647" s="137">
        <f>IF(AND(AA$3&gt;=$K647,AA$3&lt;$L647),100*$AM647,0)</f>
        <v>100</v>
      </c>
      <c r="AB647" s="137">
        <f>IF(AND(AB$3&gt;=$K647,AB$3&lt;$L647),100*$AM647,0)</f>
        <v>100</v>
      </c>
      <c r="AC647" s="137">
        <f>IF(AND(AC$3&gt;=$K647,AC$3&lt;$L647),100*$AM647,0)</f>
        <v>100</v>
      </c>
      <c r="AD647" s="137">
        <f>IF(AND(AD$3&gt;=$K647,AD$3&lt;$L647),100*$AM647,0)</f>
        <v>0</v>
      </c>
      <c r="AE647" s="137">
        <f>IF(AND(AE$3&gt;=$K647,AE$3&lt;$L647),100*$AM647,0)</f>
        <v>0</v>
      </c>
      <c r="AF647" s="137">
        <f>IF(AND(AF$3&gt;=$K647,AF$3&lt;$L647),100*$AM647,0)</f>
        <v>0</v>
      </c>
      <c r="AG647" s="137">
        <f>IF(AND(AG$3&gt;=$K647,AG$3&lt;$L647),100*$AM647,0)</f>
        <v>0</v>
      </c>
      <c r="AH647" s="137">
        <f>IF(AND(AH$3&gt;=$K647,AH$3&lt;$L647),100*$AM647,0)</f>
        <v>0</v>
      </c>
      <c r="AI647" s="137">
        <f>IF(AND(AI$3&gt;=$K647,AI$3&lt;$L647),100*$AM647,0)</f>
        <v>0</v>
      </c>
      <c r="AJ647" s="137">
        <f>IF(AND(AJ$3&gt;=$K647,AJ$3&lt;$L647),100*$AM647,0)</f>
        <v>0</v>
      </c>
      <c r="AK647" s="136">
        <f ca="1">IF(AND(AND($AK$3&lt;=B647,B647&lt;=$AK$1),B647&lt;&gt;""),1,0)</f>
        <v>1</v>
      </c>
      <c r="AL647" s="136">
        <f t="shared" si="11"/>
        <v>1</v>
      </c>
      <c r="AM647" s="136">
        <v>1</v>
      </c>
    </row>
    <row r="648" spans="1:39" ht="56.25">
      <c r="A648" s="148">
        <v>491</v>
      </c>
      <c r="B648" s="152">
        <v>46080</v>
      </c>
      <c r="C648" s="154">
        <v>9</v>
      </c>
      <c r="D648" s="154">
        <v>17</v>
      </c>
      <c r="E648" s="153" t="s">
        <v>33</v>
      </c>
      <c r="F648" s="207" t="s">
        <v>494</v>
      </c>
      <c r="G648" s="207" t="s">
        <v>495</v>
      </c>
      <c r="H648" s="138" t="str">
        <f>IF(OR(G648="中止",G648="取消"),"998",IF(ISNA(MATCH($E648,施設情報!$B$2:$B$96,0)),"999",INDEX(施設情報!$C$2:$C$96,MATCH($E648,施設情報!$B$2:$B$96,0))))</f>
        <v>038</v>
      </c>
      <c r="I648" s="139">
        <f>B648</f>
        <v>46080</v>
      </c>
      <c r="J648" s="137" t="str">
        <f>H648&amp;"-"&amp;I648</f>
        <v>038-46080</v>
      </c>
      <c r="K648" s="137">
        <f>C648/24</f>
        <v>0.375</v>
      </c>
      <c r="L648" s="137">
        <f>D648/24</f>
        <v>0.70833333333333337</v>
      </c>
      <c r="M648" s="137">
        <f>IF(AND(M$3&gt;=$K648,M$3&lt;$L648),100*$AM648,0)</f>
        <v>0</v>
      </c>
      <c r="N648" s="137">
        <f>IF(AND(N$3&gt;=$K648,N$3&lt;$L648),100*$AM648,0)</f>
        <v>0</v>
      </c>
      <c r="O648" s="137">
        <f>IF(AND(O$3&gt;=$K648,O$3&lt;$L648),100*$AM648,0)</f>
        <v>0</v>
      </c>
      <c r="P648" s="137">
        <f>IF(AND(P$3&gt;=$K648,P$3&lt;$L648),100*$AM648,0)</f>
        <v>0</v>
      </c>
      <c r="Q648" s="137">
        <f>IF(AND(Q$3&gt;=$K648,Q$3&lt;$L648),100*$AM648,0)</f>
        <v>0</v>
      </c>
      <c r="R648" s="137">
        <f>IF(AND(R$3&gt;=$K648,R$3&lt;$L648),100*$AM648,0)</f>
        <v>0</v>
      </c>
      <c r="S648" s="137">
        <f>IF(AND(S$3&gt;=$K648,S$3&lt;$L648),100*$AM648,0)</f>
        <v>0</v>
      </c>
      <c r="T648" s="137">
        <f>IF(AND(T$3&gt;=$K648,T$3&lt;$L648),100*$AM648,0)</f>
        <v>0</v>
      </c>
      <c r="U648" s="137">
        <f>IF(AND(U$3&gt;=$K648,U$3&lt;$L648),100*$AM648,0)</f>
        <v>0</v>
      </c>
      <c r="V648" s="137">
        <f>IF(AND(V$3&gt;=$K648,V$3&lt;$L648),100*$AM648,0)</f>
        <v>100</v>
      </c>
      <c r="W648" s="137">
        <f>IF(AND(W$3&gt;=$K648,W$3&lt;$L648),100*$AM648,0)</f>
        <v>100</v>
      </c>
      <c r="X648" s="137">
        <f>IF(AND(X$3&gt;=$K648,X$3&lt;$L648),100*$AM648,0)</f>
        <v>100</v>
      </c>
      <c r="Y648" s="137">
        <f>IF(AND(Y$3&gt;=$K648,Y$3&lt;$L648),100*$AM648,0)</f>
        <v>100</v>
      </c>
      <c r="Z648" s="137">
        <f>IF(AND(Z$3&gt;=$K648,Z$3&lt;$L648),100*$AM648,0)</f>
        <v>100</v>
      </c>
      <c r="AA648" s="137">
        <f>IF(AND(AA$3&gt;=$K648,AA$3&lt;$L648),100*$AM648,0)</f>
        <v>100</v>
      </c>
      <c r="AB648" s="137">
        <f>IF(AND(AB$3&gt;=$K648,AB$3&lt;$L648),100*$AM648,0)</f>
        <v>100</v>
      </c>
      <c r="AC648" s="137">
        <f>IF(AND(AC$3&gt;=$K648,AC$3&lt;$L648),100*$AM648,0)</f>
        <v>100</v>
      </c>
      <c r="AD648" s="137">
        <f>IF(AND(AD$3&gt;=$K648,AD$3&lt;$L648),100*$AM648,0)</f>
        <v>0</v>
      </c>
      <c r="AE648" s="137">
        <f>IF(AND(AE$3&gt;=$K648,AE$3&lt;$L648),100*$AM648,0)</f>
        <v>0</v>
      </c>
      <c r="AF648" s="137">
        <f>IF(AND(AF$3&gt;=$K648,AF$3&lt;$L648),100*$AM648,0)</f>
        <v>0</v>
      </c>
      <c r="AG648" s="137">
        <f>IF(AND(AG$3&gt;=$K648,AG$3&lt;$L648),100*$AM648,0)</f>
        <v>0</v>
      </c>
      <c r="AH648" s="137">
        <f>IF(AND(AH$3&gt;=$K648,AH$3&lt;$L648),100*$AM648,0)</f>
        <v>0</v>
      </c>
      <c r="AI648" s="137">
        <f>IF(AND(AI$3&gt;=$K648,AI$3&lt;$L648),100*$AM648,0)</f>
        <v>0</v>
      </c>
      <c r="AJ648" s="137">
        <f>IF(AND(AJ$3&gt;=$K648,AJ$3&lt;$L648),100*$AM648,0)</f>
        <v>0</v>
      </c>
      <c r="AK648" s="136">
        <f ca="1">IF(AND(AND($AK$3&lt;=B648,B648&lt;=$AK$1),B648&lt;&gt;""),1,0)</f>
        <v>1</v>
      </c>
      <c r="AL648" s="136">
        <f t="shared" si="11"/>
        <v>1</v>
      </c>
      <c r="AM648" s="136">
        <v>1</v>
      </c>
    </row>
    <row r="649" spans="1:39" ht="56.25">
      <c r="A649" s="148">
        <v>492</v>
      </c>
      <c r="B649" s="152">
        <v>46080</v>
      </c>
      <c r="C649" s="154">
        <v>9</v>
      </c>
      <c r="D649" s="154">
        <v>17</v>
      </c>
      <c r="E649" s="153" t="s">
        <v>34</v>
      </c>
      <c r="F649" s="207" t="s">
        <v>494</v>
      </c>
      <c r="G649" s="207" t="s">
        <v>495</v>
      </c>
      <c r="H649" s="138" t="str">
        <f>IF(OR(G649="中止",G649="取消"),"998",IF(ISNA(MATCH($E649,施設情報!$B$2:$B$96,0)),"999",INDEX(施設情報!$C$2:$C$96,MATCH($E649,施設情報!$B$2:$B$96,0))))</f>
        <v>040</v>
      </c>
      <c r="I649" s="139">
        <f>B649</f>
        <v>46080</v>
      </c>
      <c r="J649" s="137" t="str">
        <f>H649&amp;"-"&amp;I649</f>
        <v>040-46080</v>
      </c>
      <c r="K649" s="137">
        <f>C649/24</f>
        <v>0.375</v>
      </c>
      <c r="L649" s="137">
        <f>D649/24</f>
        <v>0.70833333333333337</v>
      </c>
      <c r="M649" s="137">
        <f>IF(AND(M$3&gt;=$K649,M$3&lt;$L649),100*$AM649,0)</f>
        <v>0</v>
      </c>
      <c r="N649" s="137">
        <f>IF(AND(N$3&gt;=$K649,N$3&lt;$L649),100*$AM649,0)</f>
        <v>0</v>
      </c>
      <c r="O649" s="137">
        <f>IF(AND(O$3&gt;=$K649,O$3&lt;$L649),100*$AM649,0)</f>
        <v>0</v>
      </c>
      <c r="P649" s="137">
        <f>IF(AND(P$3&gt;=$K649,P$3&lt;$L649),100*$AM649,0)</f>
        <v>0</v>
      </c>
      <c r="Q649" s="137">
        <f>IF(AND(Q$3&gt;=$K649,Q$3&lt;$L649),100*$AM649,0)</f>
        <v>0</v>
      </c>
      <c r="R649" s="137">
        <f>IF(AND(R$3&gt;=$K649,R$3&lt;$L649),100*$AM649,0)</f>
        <v>0</v>
      </c>
      <c r="S649" s="137">
        <f>IF(AND(S$3&gt;=$K649,S$3&lt;$L649),100*$AM649,0)</f>
        <v>0</v>
      </c>
      <c r="T649" s="137">
        <f>IF(AND(T$3&gt;=$K649,T$3&lt;$L649),100*$AM649,0)</f>
        <v>0</v>
      </c>
      <c r="U649" s="137">
        <f>IF(AND(U$3&gt;=$K649,U$3&lt;$L649),100*$AM649,0)</f>
        <v>0</v>
      </c>
      <c r="V649" s="137">
        <f>IF(AND(V$3&gt;=$K649,V$3&lt;$L649),100*$AM649,0)</f>
        <v>100</v>
      </c>
      <c r="W649" s="137">
        <f>IF(AND(W$3&gt;=$K649,W$3&lt;$L649),100*$AM649,0)</f>
        <v>100</v>
      </c>
      <c r="X649" s="137">
        <f>IF(AND(X$3&gt;=$K649,X$3&lt;$L649),100*$AM649,0)</f>
        <v>100</v>
      </c>
      <c r="Y649" s="137">
        <f>IF(AND(Y$3&gt;=$K649,Y$3&lt;$L649),100*$AM649,0)</f>
        <v>100</v>
      </c>
      <c r="Z649" s="137">
        <f>IF(AND(Z$3&gt;=$K649,Z$3&lt;$L649),100*$AM649,0)</f>
        <v>100</v>
      </c>
      <c r="AA649" s="137">
        <f>IF(AND(AA$3&gt;=$K649,AA$3&lt;$L649),100*$AM649,0)</f>
        <v>100</v>
      </c>
      <c r="AB649" s="137">
        <f>IF(AND(AB$3&gt;=$K649,AB$3&lt;$L649),100*$AM649,0)</f>
        <v>100</v>
      </c>
      <c r="AC649" s="137">
        <f>IF(AND(AC$3&gt;=$K649,AC$3&lt;$L649),100*$AM649,0)</f>
        <v>100</v>
      </c>
      <c r="AD649" s="137">
        <f>IF(AND(AD$3&gt;=$K649,AD$3&lt;$L649),100*$AM649,0)</f>
        <v>0</v>
      </c>
      <c r="AE649" s="137">
        <f>IF(AND(AE$3&gt;=$K649,AE$3&lt;$L649),100*$AM649,0)</f>
        <v>0</v>
      </c>
      <c r="AF649" s="137">
        <f>IF(AND(AF$3&gt;=$K649,AF$3&lt;$L649),100*$AM649,0)</f>
        <v>0</v>
      </c>
      <c r="AG649" s="137">
        <f>IF(AND(AG$3&gt;=$K649,AG$3&lt;$L649),100*$AM649,0)</f>
        <v>0</v>
      </c>
      <c r="AH649" s="137">
        <f>IF(AND(AH$3&gt;=$K649,AH$3&lt;$L649),100*$AM649,0)</f>
        <v>0</v>
      </c>
      <c r="AI649" s="137">
        <f>IF(AND(AI$3&gt;=$K649,AI$3&lt;$L649),100*$AM649,0)</f>
        <v>0</v>
      </c>
      <c r="AJ649" s="137">
        <f>IF(AND(AJ$3&gt;=$K649,AJ$3&lt;$L649),100*$AM649,0)</f>
        <v>0</v>
      </c>
      <c r="AK649" s="136">
        <f ca="1">IF(AND(AND($AK$3&lt;=B649,B649&lt;=$AK$1),B649&lt;&gt;""),1,0)</f>
        <v>1</v>
      </c>
      <c r="AL649" s="136">
        <f t="shared" si="11"/>
        <v>1</v>
      </c>
      <c r="AM649" s="136">
        <v>1</v>
      </c>
    </row>
    <row r="650" spans="1:39" ht="56.25">
      <c r="A650" s="148">
        <v>493</v>
      </c>
      <c r="B650" s="152">
        <v>46080</v>
      </c>
      <c r="C650" s="154">
        <v>9</v>
      </c>
      <c r="D650" s="154">
        <v>17</v>
      </c>
      <c r="E650" s="153" t="s">
        <v>35</v>
      </c>
      <c r="F650" s="207" t="s">
        <v>494</v>
      </c>
      <c r="G650" s="207" t="s">
        <v>495</v>
      </c>
      <c r="H650" s="138" t="str">
        <f>IF(OR(G650="中止",G650="取消"),"998",IF(ISNA(MATCH($E650,施設情報!$B$2:$B$96,0)),"999",INDEX(施設情報!$C$2:$C$96,MATCH($E650,施設情報!$B$2:$B$96,0))))</f>
        <v>041</v>
      </c>
      <c r="I650" s="139">
        <f>B650</f>
        <v>46080</v>
      </c>
      <c r="J650" s="137" t="str">
        <f>H650&amp;"-"&amp;I650</f>
        <v>041-46080</v>
      </c>
      <c r="K650" s="137">
        <f>C650/24</f>
        <v>0.375</v>
      </c>
      <c r="L650" s="137">
        <f>D650/24</f>
        <v>0.70833333333333337</v>
      </c>
      <c r="M650" s="137">
        <f>IF(AND(M$3&gt;=$K650,M$3&lt;$L650),100*$AM650,0)</f>
        <v>0</v>
      </c>
      <c r="N650" s="137">
        <f>IF(AND(N$3&gt;=$K650,N$3&lt;$L650),100*$AM650,0)</f>
        <v>0</v>
      </c>
      <c r="O650" s="137">
        <f>IF(AND(O$3&gt;=$K650,O$3&lt;$L650),100*$AM650,0)</f>
        <v>0</v>
      </c>
      <c r="P650" s="137">
        <f>IF(AND(P$3&gt;=$K650,P$3&lt;$L650),100*$AM650,0)</f>
        <v>0</v>
      </c>
      <c r="Q650" s="137">
        <f>IF(AND(Q$3&gt;=$K650,Q$3&lt;$L650),100*$AM650,0)</f>
        <v>0</v>
      </c>
      <c r="R650" s="137">
        <f>IF(AND(R$3&gt;=$K650,R$3&lt;$L650),100*$AM650,0)</f>
        <v>0</v>
      </c>
      <c r="S650" s="137">
        <f>IF(AND(S$3&gt;=$K650,S$3&lt;$L650),100*$AM650,0)</f>
        <v>0</v>
      </c>
      <c r="T650" s="137">
        <f>IF(AND(T$3&gt;=$K650,T$3&lt;$L650),100*$AM650,0)</f>
        <v>0</v>
      </c>
      <c r="U650" s="137">
        <f>IF(AND(U$3&gt;=$K650,U$3&lt;$L650),100*$AM650,0)</f>
        <v>0</v>
      </c>
      <c r="V650" s="137">
        <f>IF(AND(V$3&gt;=$K650,V$3&lt;$L650),100*$AM650,0)</f>
        <v>100</v>
      </c>
      <c r="W650" s="137">
        <f>IF(AND(W$3&gt;=$K650,W$3&lt;$L650),100*$AM650,0)</f>
        <v>100</v>
      </c>
      <c r="X650" s="137">
        <f>IF(AND(X$3&gt;=$K650,X$3&lt;$L650),100*$AM650,0)</f>
        <v>100</v>
      </c>
      <c r="Y650" s="137">
        <f>IF(AND(Y$3&gt;=$K650,Y$3&lt;$L650),100*$AM650,0)</f>
        <v>100</v>
      </c>
      <c r="Z650" s="137">
        <f>IF(AND(Z$3&gt;=$K650,Z$3&lt;$L650),100*$AM650,0)</f>
        <v>100</v>
      </c>
      <c r="AA650" s="137">
        <f>IF(AND(AA$3&gt;=$K650,AA$3&lt;$L650),100*$AM650,0)</f>
        <v>100</v>
      </c>
      <c r="AB650" s="137">
        <f>IF(AND(AB$3&gt;=$K650,AB$3&lt;$L650),100*$AM650,0)</f>
        <v>100</v>
      </c>
      <c r="AC650" s="137">
        <f>IF(AND(AC$3&gt;=$K650,AC$3&lt;$L650),100*$AM650,0)</f>
        <v>100</v>
      </c>
      <c r="AD650" s="137">
        <f>IF(AND(AD$3&gt;=$K650,AD$3&lt;$L650),100*$AM650,0)</f>
        <v>0</v>
      </c>
      <c r="AE650" s="137">
        <f>IF(AND(AE$3&gt;=$K650,AE$3&lt;$L650),100*$AM650,0)</f>
        <v>0</v>
      </c>
      <c r="AF650" s="137">
        <f>IF(AND(AF$3&gt;=$K650,AF$3&lt;$L650),100*$AM650,0)</f>
        <v>0</v>
      </c>
      <c r="AG650" s="137">
        <f>IF(AND(AG$3&gt;=$K650,AG$3&lt;$L650),100*$AM650,0)</f>
        <v>0</v>
      </c>
      <c r="AH650" s="137">
        <f>IF(AND(AH$3&gt;=$K650,AH$3&lt;$L650),100*$AM650,0)</f>
        <v>0</v>
      </c>
      <c r="AI650" s="137">
        <f>IF(AND(AI$3&gt;=$K650,AI$3&lt;$L650),100*$AM650,0)</f>
        <v>0</v>
      </c>
      <c r="AJ650" s="137">
        <f>IF(AND(AJ$3&gt;=$K650,AJ$3&lt;$L650),100*$AM650,0)</f>
        <v>0</v>
      </c>
      <c r="AK650" s="136">
        <f ca="1">IF(AND(AND($AK$3&lt;=B650,B650&lt;=$AK$1),B650&lt;&gt;""),1,0)</f>
        <v>1</v>
      </c>
      <c r="AL650" s="136">
        <f t="shared" si="11"/>
        <v>1</v>
      </c>
      <c r="AM650" s="136">
        <v>1</v>
      </c>
    </row>
    <row r="651" spans="1:39" ht="56.25">
      <c r="A651" s="148">
        <v>494</v>
      </c>
      <c r="B651" s="152">
        <v>46080</v>
      </c>
      <c r="C651" s="154">
        <v>9</v>
      </c>
      <c r="D651" s="154">
        <v>17</v>
      </c>
      <c r="E651" s="153" t="s">
        <v>36</v>
      </c>
      <c r="F651" s="207" t="s">
        <v>494</v>
      </c>
      <c r="G651" s="207" t="s">
        <v>495</v>
      </c>
      <c r="H651" s="138" t="str">
        <f>IF(OR(G651="中止",G651="取消"),"998",IF(ISNA(MATCH($E651,施設情報!$B$2:$B$96,0)),"999",INDEX(施設情報!$C$2:$C$96,MATCH($E651,施設情報!$B$2:$B$96,0))))</f>
        <v>042</v>
      </c>
      <c r="I651" s="139">
        <f>B651</f>
        <v>46080</v>
      </c>
      <c r="J651" s="137" t="str">
        <f>H651&amp;"-"&amp;I651</f>
        <v>042-46080</v>
      </c>
      <c r="K651" s="137">
        <f>C651/24</f>
        <v>0.375</v>
      </c>
      <c r="L651" s="137">
        <f>D651/24</f>
        <v>0.70833333333333337</v>
      </c>
      <c r="M651" s="137">
        <f>IF(AND(M$3&gt;=$K651,M$3&lt;$L651),100*$AM651,0)</f>
        <v>0</v>
      </c>
      <c r="N651" s="137">
        <f>IF(AND(N$3&gt;=$K651,N$3&lt;$L651),100*$AM651,0)</f>
        <v>0</v>
      </c>
      <c r="O651" s="137">
        <f>IF(AND(O$3&gt;=$K651,O$3&lt;$L651),100*$AM651,0)</f>
        <v>0</v>
      </c>
      <c r="P651" s="137">
        <f>IF(AND(P$3&gt;=$K651,P$3&lt;$L651),100*$AM651,0)</f>
        <v>0</v>
      </c>
      <c r="Q651" s="137">
        <f>IF(AND(Q$3&gt;=$K651,Q$3&lt;$L651),100*$AM651,0)</f>
        <v>0</v>
      </c>
      <c r="R651" s="137">
        <f>IF(AND(R$3&gt;=$K651,R$3&lt;$L651),100*$AM651,0)</f>
        <v>0</v>
      </c>
      <c r="S651" s="137">
        <f>IF(AND(S$3&gt;=$K651,S$3&lt;$L651),100*$AM651,0)</f>
        <v>0</v>
      </c>
      <c r="T651" s="137">
        <f>IF(AND(T$3&gt;=$K651,T$3&lt;$L651),100*$AM651,0)</f>
        <v>0</v>
      </c>
      <c r="U651" s="137">
        <f>IF(AND(U$3&gt;=$K651,U$3&lt;$L651),100*$AM651,0)</f>
        <v>0</v>
      </c>
      <c r="V651" s="137">
        <f>IF(AND(V$3&gt;=$K651,V$3&lt;$L651),100*$AM651,0)</f>
        <v>100</v>
      </c>
      <c r="W651" s="137">
        <f>IF(AND(W$3&gt;=$K651,W$3&lt;$L651),100*$AM651,0)</f>
        <v>100</v>
      </c>
      <c r="X651" s="137">
        <f>IF(AND(X$3&gt;=$K651,X$3&lt;$L651),100*$AM651,0)</f>
        <v>100</v>
      </c>
      <c r="Y651" s="137">
        <f>IF(AND(Y$3&gt;=$K651,Y$3&lt;$L651),100*$AM651,0)</f>
        <v>100</v>
      </c>
      <c r="Z651" s="137">
        <f>IF(AND(Z$3&gt;=$K651,Z$3&lt;$L651),100*$AM651,0)</f>
        <v>100</v>
      </c>
      <c r="AA651" s="137">
        <f>IF(AND(AA$3&gt;=$K651,AA$3&lt;$L651),100*$AM651,0)</f>
        <v>100</v>
      </c>
      <c r="AB651" s="137">
        <f>IF(AND(AB$3&gt;=$K651,AB$3&lt;$L651),100*$AM651,0)</f>
        <v>100</v>
      </c>
      <c r="AC651" s="137">
        <f>IF(AND(AC$3&gt;=$K651,AC$3&lt;$L651),100*$AM651,0)</f>
        <v>100</v>
      </c>
      <c r="AD651" s="137">
        <f>IF(AND(AD$3&gt;=$K651,AD$3&lt;$L651),100*$AM651,0)</f>
        <v>0</v>
      </c>
      <c r="AE651" s="137">
        <f>IF(AND(AE$3&gt;=$K651,AE$3&lt;$L651),100*$AM651,0)</f>
        <v>0</v>
      </c>
      <c r="AF651" s="137">
        <f>IF(AND(AF$3&gt;=$K651,AF$3&lt;$L651),100*$AM651,0)</f>
        <v>0</v>
      </c>
      <c r="AG651" s="137">
        <f>IF(AND(AG$3&gt;=$K651,AG$3&lt;$L651),100*$AM651,0)</f>
        <v>0</v>
      </c>
      <c r="AH651" s="137">
        <f>IF(AND(AH$3&gt;=$K651,AH$3&lt;$L651),100*$AM651,0)</f>
        <v>0</v>
      </c>
      <c r="AI651" s="137">
        <f>IF(AND(AI$3&gt;=$K651,AI$3&lt;$L651),100*$AM651,0)</f>
        <v>0</v>
      </c>
      <c r="AJ651" s="137">
        <f>IF(AND(AJ$3&gt;=$K651,AJ$3&lt;$L651),100*$AM651,0)</f>
        <v>0</v>
      </c>
      <c r="AK651" s="136">
        <f ca="1">IF(AND(AND($AK$3&lt;=B651,B651&lt;=$AK$1),B651&lt;&gt;""),1,0)</f>
        <v>1</v>
      </c>
      <c r="AL651" s="136">
        <f t="shared" si="11"/>
        <v>1</v>
      </c>
      <c r="AM651" s="136">
        <v>1</v>
      </c>
    </row>
    <row r="652" spans="1:39" ht="56.25">
      <c r="A652" s="148">
        <v>495</v>
      </c>
      <c r="B652" s="152">
        <v>46080</v>
      </c>
      <c r="C652" s="154">
        <v>9</v>
      </c>
      <c r="D652" s="154">
        <v>17</v>
      </c>
      <c r="E652" s="153" t="s">
        <v>37</v>
      </c>
      <c r="F652" s="207" t="s">
        <v>494</v>
      </c>
      <c r="G652" s="207" t="s">
        <v>495</v>
      </c>
      <c r="H652" s="138" t="str">
        <f>IF(OR(G652="中止",G652="取消"),"998",IF(ISNA(MATCH($E652,施設情報!$B$2:$B$96,0)),"999",INDEX(施設情報!$C$2:$C$96,MATCH($E652,施設情報!$B$2:$B$96,0))))</f>
        <v>043</v>
      </c>
      <c r="I652" s="139">
        <f>B652</f>
        <v>46080</v>
      </c>
      <c r="J652" s="137" t="str">
        <f>H652&amp;"-"&amp;I652</f>
        <v>043-46080</v>
      </c>
      <c r="K652" s="137">
        <f>C652/24</f>
        <v>0.375</v>
      </c>
      <c r="L652" s="137">
        <f>D652/24</f>
        <v>0.70833333333333337</v>
      </c>
      <c r="M652" s="137">
        <f>IF(AND(M$3&gt;=$K652,M$3&lt;$L652),100*$AM652,0)</f>
        <v>0</v>
      </c>
      <c r="N652" s="137">
        <f>IF(AND(N$3&gt;=$K652,N$3&lt;$L652),100*$AM652,0)</f>
        <v>0</v>
      </c>
      <c r="O652" s="137">
        <f>IF(AND(O$3&gt;=$K652,O$3&lt;$L652),100*$AM652,0)</f>
        <v>0</v>
      </c>
      <c r="P652" s="137">
        <f>IF(AND(P$3&gt;=$K652,P$3&lt;$L652),100*$AM652,0)</f>
        <v>0</v>
      </c>
      <c r="Q652" s="137">
        <f>IF(AND(Q$3&gt;=$K652,Q$3&lt;$L652),100*$AM652,0)</f>
        <v>0</v>
      </c>
      <c r="R652" s="137">
        <f>IF(AND(R$3&gt;=$K652,R$3&lt;$L652),100*$AM652,0)</f>
        <v>0</v>
      </c>
      <c r="S652" s="137">
        <f>IF(AND(S$3&gt;=$K652,S$3&lt;$L652),100*$AM652,0)</f>
        <v>0</v>
      </c>
      <c r="T652" s="137">
        <f>IF(AND(T$3&gt;=$K652,T$3&lt;$L652),100*$AM652,0)</f>
        <v>0</v>
      </c>
      <c r="U652" s="137">
        <f>IF(AND(U$3&gt;=$K652,U$3&lt;$L652),100*$AM652,0)</f>
        <v>0</v>
      </c>
      <c r="V652" s="137">
        <f>IF(AND(V$3&gt;=$K652,V$3&lt;$L652),100*$AM652,0)</f>
        <v>100</v>
      </c>
      <c r="W652" s="137">
        <f>IF(AND(W$3&gt;=$K652,W$3&lt;$L652),100*$AM652,0)</f>
        <v>100</v>
      </c>
      <c r="X652" s="137">
        <f>IF(AND(X$3&gt;=$K652,X$3&lt;$L652),100*$AM652,0)</f>
        <v>100</v>
      </c>
      <c r="Y652" s="137">
        <f>IF(AND(Y$3&gt;=$K652,Y$3&lt;$L652),100*$AM652,0)</f>
        <v>100</v>
      </c>
      <c r="Z652" s="137">
        <f>IF(AND(Z$3&gt;=$K652,Z$3&lt;$L652),100*$AM652,0)</f>
        <v>100</v>
      </c>
      <c r="AA652" s="137">
        <f>IF(AND(AA$3&gt;=$K652,AA$3&lt;$L652),100*$AM652,0)</f>
        <v>100</v>
      </c>
      <c r="AB652" s="137">
        <f>IF(AND(AB$3&gt;=$K652,AB$3&lt;$L652),100*$AM652,0)</f>
        <v>100</v>
      </c>
      <c r="AC652" s="137">
        <f>IF(AND(AC$3&gt;=$K652,AC$3&lt;$L652),100*$AM652,0)</f>
        <v>100</v>
      </c>
      <c r="AD652" s="137">
        <f>IF(AND(AD$3&gt;=$K652,AD$3&lt;$L652),100*$AM652,0)</f>
        <v>0</v>
      </c>
      <c r="AE652" s="137">
        <f>IF(AND(AE$3&gt;=$K652,AE$3&lt;$L652),100*$AM652,0)</f>
        <v>0</v>
      </c>
      <c r="AF652" s="137">
        <f>IF(AND(AF$3&gt;=$K652,AF$3&lt;$L652),100*$AM652,0)</f>
        <v>0</v>
      </c>
      <c r="AG652" s="137">
        <f>IF(AND(AG$3&gt;=$K652,AG$3&lt;$L652),100*$AM652,0)</f>
        <v>0</v>
      </c>
      <c r="AH652" s="137">
        <f>IF(AND(AH$3&gt;=$K652,AH$3&lt;$L652),100*$AM652,0)</f>
        <v>0</v>
      </c>
      <c r="AI652" s="137">
        <f>IF(AND(AI$3&gt;=$K652,AI$3&lt;$L652),100*$AM652,0)</f>
        <v>0</v>
      </c>
      <c r="AJ652" s="137">
        <f>IF(AND(AJ$3&gt;=$K652,AJ$3&lt;$L652),100*$AM652,0)</f>
        <v>0</v>
      </c>
      <c r="AK652" s="136">
        <f ca="1">IF(AND(AND($AK$3&lt;=B652,B652&lt;=$AK$1),B652&lt;&gt;""),1,0)</f>
        <v>1</v>
      </c>
      <c r="AL652" s="136">
        <f t="shared" si="11"/>
        <v>1</v>
      </c>
      <c r="AM652" s="136">
        <v>1</v>
      </c>
    </row>
    <row r="653" spans="1:39" ht="56.25">
      <c r="A653" s="148">
        <v>496</v>
      </c>
      <c r="B653" s="152">
        <v>46080</v>
      </c>
      <c r="C653" s="154">
        <v>9</v>
      </c>
      <c r="D653" s="154">
        <v>17</v>
      </c>
      <c r="E653" s="153" t="s">
        <v>67</v>
      </c>
      <c r="F653" s="207" t="s">
        <v>494</v>
      </c>
      <c r="G653" s="207" t="s">
        <v>495</v>
      </c>
      <c r="H653" s="138" t="str">
        <f>IF(OR(G653="中止",G653="取消"),"998",IF(ISNA(MATCH($E653,施設情報!$B$2:$B$96,0)),"999",INDEX(施設情報!$C$2:$C$96,MATCH($E653,施設情報!$B$2:$B$96,0))))</f>
        <v>044</v>
      </c>
      <c r="I653" s="139">
        <f>B653</f>
        <v>46080</v>
      </c>
      <c r="J653" s="137" t="str">
        <f>H653&amp;"-"&amp;I653</f>
        <v>044-46080</v>
      </c>
      <c r="K653" s="137">
        <f>C653/24</f>
        <v>0.375</v>
      </c>
      <c r="L653" s="137">
        <f>D653/24</f>
        <v>0.70833333333333337</v>
      </c>
      <c r="M653" s="137">
        <f>IF(AND(M$3&gt;=$K653,M$3&lt;$L653),100*$AM653,0)</f>
        <v>0</v>
      </c>
      <c r="N653" s="137">
        <f>IF(AND(N$3&gt;=$K653,N$3&lt;$L653),100*$AM653,0)</f>
        <v>0</v>
      </c>
      <c r="O653" s="137">
        <f>IF(AND(O$3&gt;=$K653,O$3&lt;$L653),100*$AM653,0)</f>
        <v>0</v>
      </c>
      <c r="P653" s="137">
        <f>IF(AND(P$3&gt;=$K653,P$3&lt;$L653),100*$AM653,0)</f>
        <v>0</v>
      </c>
      <c r="Q653" s="137">
        <f>IF(AND(Q$3&gt;=$K653,Q$3&lt;$L653),100*$AM653,0)</f>
        <v>0</v>
      </c>
      <c r="R653" s="137">
        <f>IF(AND(R$3&gt;=$K653,R$3&lt;$L653),100*$AM653,0)</f>
        <v>0</v>
      </c>
      <c r="S653" s="137">
        <f>IF(AND(S$3&gt;=$K653,S$3&lt;$L653),100*$AM653,0)</f>
        <v>0</v>
      </c>
      <c r="T653" s="137">
        <f>IF(AND(T$3&gt;=$K653,T$3&lt;$L653),100*$AM653,0)</f>
        <v>0</v>
      </c>
      <c r="U653" s="137">
        <f>IF(AND(U$3&gt;=$K653,U$3&lt;$L653),100*$AM653,0)</f>
        <v>0</v>
      </c>
      <c r="V653" s="137">
        <f>IF(AND(V$3&gt;=$K653,V$3&lt;$L653),100*$AM653,0)</f>
        <v>100</v>
      </c>
      <c r="W653" s="137">
        <f>IF(AND(W$3&gt;=$K653,W$3&lt;$L653),100*$AM653,0)</f>
        <v>100</v>
      </c>
      <c r="X653" s="137">
        <f>IF(AND(X$3&gt;=$K653,X$3&lt;$L653),100*$AM653,0)</f>
        <v>100</v>
      </c>
      <c r="Y653" s="137">
        <f>IF(AND(Y$3&gt;=$K653,Y$3&lt;$L653),100*$AM653,0)</f>
        <v>100</v>
      </c>
      <c r="Z653" s="137">
        <f>IF(AND(Z$3&gt;=$K653,Z$3&lt;$L653),100*$AM653,0)</f>
        <v>100</v>
      </c>
      <c r="AA653" s="137">
        <f>IF(AND(AA$3&gt;=$K653,AA$3&lt;$L653),100*$AM653,0)</f>
        <v>100</v>
      </c>
      <c r="AB653" s="137">
        <f>IF(AND(AB$3&gt;=$K653,AB$3&lt;$L653),100*$AM653,0)</f>
        <v>100</v>
      </c>
      <c r="AC653" s="137">
        <f>IF(AND(AC$3&gt;=$K653,AC$3&lt;$L653),100*$AM653,0)</f>
        <v>100</v>
      </c>
      <c r="AD653" s="137">
        <f>IF(AND(AD$3&gt;=$K653,AD$3&lt;$L653),100*$AM653,0)</f>
        <v>0</v>
      </c>
      <c r="AE653" s="137">
        <f>IF(AND(AE$3&gt;=$K653,AE$3&lt;$L653),100*$AM653,0)</f>
        <v>0</v>
      </c>
      <c r="AF653" s="137">
        <f>IF(AND(AF$3&gt;=$K653,AF$3&lt;$L653),100*$AM653,0)</f>
        <v>0</v>
      </c>
      <c r="AG653" s="137">
        <f>IF(AND(AG$3&gt;=$K653,AG$3&lt;$L653),100*$AM653,0)</f>
        <v>0</v>
      </c>
      <c r="AH653" s="137">
        <f>IF(AND(AH$3&gt;=$K653,AH$3&lt;$L653),100*$AM653,0)</f>
        <v>0</v>
      </c>
      <c r="AI653" s="137">
        <f>IF(AND(AI$3&gt;=$K653,AI$3&lt;$L653),100*$AM653,0)</f>
        <v>0</v>
      </c>
      <c r="AJ653" s="137">
        <f>IF(AND(AJ$3&gt;=$K653,AJ$3&lt;$L653),100*$AM653,0)</f>
        <v>0</v>
      </c>
      <c r="AK653" s="136">
        <f ca="1">IF(AND(AND($AK$3&lt;=B653,B653&lt;=$AK$1),B653&lt;&gt;""),1,0)</f>
        <v>1</v>
      </c>
      <c r="AL653" s="136">
        <f t="shared" si="11"/>
        <v>1</v>
      </c>
      <c r="AM653" s="136">
        <v>1</v>
      </c>
    </row>
    <row r="654" spans="1:39" ht="75">
      <c r="A654" s="148">
        <v>497</v>
      </c>
      <c r="B654" s="152">
        <v>46080</v>
      </c>
      <c r="C654" s="154">
        <v>9</v>
      </c>
      <c r="D654" s="154">
        <v>17</v>
      </c>
      <c r="E654" s="153" t="s">
        <v>68</v>
      </c>
      <c r="F654" s="207" t="s">
        <v>494</v>
      </c>
      <c r="G654" s="207" t="s">
        <v>495</v>
      </c>
      <c r="H654" s="138" t="str">
        <f>IF(OR(G654="中止",G654="取消"),"998",IF(ISNA(MATCH($E654,施設情報!$B$2:$B$96,0)),"999",INDEX(施設情報!$C$2:$C$96,MATCH($E654,施設情報!$B$2:$B$96,0))))</f>
        <v>045</v>
      </c>
      <c r="I654" s="139">
        <f>B654</f>
        <v>46080</v>
      </c>
      <c r="J654" s="137" t="str">
        <f>H654&amp;"-"&amp;I654</f>
        <v>045-46080</v>
      </c>
      <c r="K654" s="137">
        <f>C654/24</f>
        <v>0.375</v>
      </c>
      <c r="L654" s="137">
        <f>D654/24</f>
        <v>0.70833333333333337</v>
      </c>
      <c r="M654" s="137">
        <f>IF(AND(M$3&gt;=$K654,M$3&lt;$L654),100*$AM654,0)</f>
        <v>0</v>
      </c>
      <c r="N654" s="137">
        <f>IF(AND(N$3&gt;=$K654,N$3&lt;$L654),100*$AM654,0)</f>
        <v>0</v>
      </c>
      <c r="O654" s="137">
        <f>IF(AND(O$3&gt;=$K654,O$3&lt;$L654),100*$AM654,0)</f>
        <v>0</v>
      </c>
      <c r="P654" s="137">
        <f>IF(AND(P$3&gt;=$K654,P$3&lt;$L654),100*$AM654,0)</f>
        <v>0</v>
      </c>
      <c r="Q654" s="137">
        <f>IF(AND(Q$3&gt;=$K654,Q$3&lt;$L654),100*$AM654,0)</f>
        <v>0</v>
      </c>
      <c r="R654" s="137">
        <f>IF(AND(R$3&gt;=$K654,R$3&lt;$L654),100*$AM654,0)</f>
        <v>0</v>
      </c>
      <c r="S654" s="137">
        <f>IF(AND(S$3&gt;=$K654,S$3&lt;$L654),100*$AM654,0)</f>
        <v>0</v>
      </c>
      <c r="T654" s="137">
        <f>IF(AND(T$3&gt;=$K654,T$3&lt;$L654),100*$AM654,0)</f>
        <v>0</v>
      </c>
      <c r="U654" s="137">
        <f>IF(AND(U$3&gt;=$K654,U$3&lt;$L654),100*$AM654,0)</f>
        <v>0</v>
      </c>
      <c r="V654" s="137">
        <f>IF(AND(V$3&gt;=$K654,V$3&lt;$L654),100*$AM654,0)</f>
        <v>100</v>
      </c>
      <c r="W654" s="137">
        <f>IF(AND(W$3&gt;=$K654,W$3&lt;$L654),100*$AM654,0)</f>
        <v>100</v>
      </c>
      <c r="X654" s="137">
        <f>IF(AND(X$3&gt;=$K654,X$3&lt;$L654),100*$AM654,0)</f>
        <v>100</v>
      </c>
      <c r="Y654" s="137">
        <f>IF(AND(Y$3&gt;=$K654,Y$3&lt;$L654),100*$AM654,0)</f>
        <v>100</v>
      </c>
      <c r="Z654" s="137">
        <f>IF(AND(Z$3&gt;=$K654,Z$3&lt;$L654),100*$AM654,0)</f>
        <v>100</v>
      </c>
      <c r="AA654" s="137">
        <f>IF(AND(AA$3&gt;=$K654,AA$3&lt;$L654),100*$AM654,0)</f>
        <v>100</v>
      </c>
      <c r="AB654" s="137">
        <f>IF(AND(AB$3&gt;=$K654,AB$3&lt;$L654),100*$AM654,0)</f>
        <v>100</v>
      </c>
      <c r="AC654" s="137">
        <f>IF(AND(AC$3&gt;=$K654,AC$3&lt;$L654),100*$AM654,0)</f>
        <v>100</v>
      </c>
      <c r="AD654" s="137">
        <f>IF(AND(AD$3&gt;=$K654,AD$3&lt;$L654),100*$AM654,0)</f>
        <v>0</v>
      </c>
      <c r="AE654" s="137">
        <f>IF(AND(AE$3&gt;=$K654,AE$3&lt;$L654),100*$AM654,0)</f>
        <v>0</v>
      </c>
      <c r="AF654" s="137">
        <f>IF(AND(AF$3&gt;=$K654,AF$3&lt;$L654),100*$AM654,0)</f>
        <v>0</v>
      </c>
      <c r="AG654" s="137">
        <f>IF(AND(AG$3&gt;=$K654,AG$3&lt;$L654),100*$AM654,0)</f>
        <v>0</v>
      </c>
      <c r="AH654" s="137">
        <f>IF(AND(AH$3&gt;=$K654,AH$3&lt;$L654),100*$AM654,0)</f>
        <v>0</v>
      </c>
      <c r="AI654" s="137">
        <f>IF(AND(AI$3&gt;=$K654,AI$3&lt;$L654),100*$AM654,0)</f>
        <v>0</v>
      </c>
      <c r="AJ654" s="137">
        <f>IF(AND(AJ$3&gt;=$K654,AJ$3&lt;$L654),100*$AM654,0)</f>
        <v>0</v>
      </c>
      <c r="AK654" s="136">
        <f ca="1">IF(AND(AND($AK$3&lt;=B654,B654&lt;=$AK$1),B654&lt;&gt;""),1,0)</f>
        <v>1</v>
      </c>
      <c r="AL654" s="136">
        <f t="shared" si="11"/>
        <v>1</v>
      </c>
      <c r="AM654" s="136">
        <v>1</v>
      </c>
    </row>
    <row r="655" spans="1:39" ht="75">
      <c r="A655" s="148">
        <v>498</v>
      </c>
      <c r="B655" s="152">
        <v>46080</v>
      </c>
      <c r="C655" s="154">
        <v>9</v>
      </c>
      <c r="D655" s="154">
        <v>17</v>
      </c>
      <c r="E655" s="153" t="s">
        <v>69</v>
      </c>
      <c r="F655" s="207" t="s">
        <v>494</v>
      </c>
      <c r="G655" s="207" t="s">
        <v>495</v>
      </c>
      <c r="H655" s="138" t="str">
        <f>IF(OR(G655="中止",G655="取消"),"998",IF(ISNA(MATCH($E655,施設情報!$B$2:$B$96,0)),"999",INDEX(施設情報!$C$2:$C$96,MATCH($E655,施設情報!$B$2:$B$96,0))))</f>
        <v>046</v>
      </c>
      <c r="I655" s="139">
        <f>B655</f>
        <v>46080</v>
      </c>
      <c r="J655" s="137" t="str">
        <f>H655&amp;"-"&amp;I655</f>
        <v>046-46080</v>
      </c>
      <c r="K655" s="137">
        <f>C655/24</f>
        <v>0.375</v>
      </c>
      <c r="L655" s="137">
        <f>D655/24</f>
        <v>0.70833333333333337</v>
      </c>
      <c r="M655" s="137">
        <f>IF(AND(M$3&gt;=$K655,M$3&lt;$L655),100*$AM655,0)</f>
        <v>0</v>
      </c>
      <c r="N655" s="137">
        <f>IF(AND(N$3&gt;=$K655,N$3&lt;$L655),100*$AM655,0)</f>
        <v>0</v>
      </c>
      <c r="O655" s="137">
        <f>IF(AND(O$3&gt;=$K655,O$3&lt;$L655),100*$AM655,0)</f>
        <v>0</v>
      </c>
      <c r="P655" s="137">
        <f>IF(AND(P$3&gt;=$K655,P$3&lt;$L655),100*$AM655,0)</f>
        <v>0</v>
      </c>
      <c r="Q655" s="137">
        <f>IF(AND(Q$3&gt;=$K655,Q$3&lt;$L655),100*$AM655,0)</f>
        <v>0</v>
      </c>
      <c r="R655" s="137">
        <f>IF(AND(R$3&gt;=$K655,R$3&lt;$L655),100*$AM655,0)</f>
        <v>0</v>
      </c>
      <c r="S655" s="137">
        <f>IF(AND(S$3&gt;=$K655,S$3&lt;$L655),100*$AM655,0)</f>
        <v>0</v>
      </c>
      <c r="T655" s="137">
        <f>IF(AND(T$3&gt;=$K655,T$3&lt;$L655),100*$AM655,0)</f>
        <v>0</v>
      </c>
      <c r="U655" s="137">
        <f>IF(AND(U$3&gt;=$K655,U$3&lt;$L655),100*$AM655,0)</f>
        <v>0</v>
      </c>
      <c r="V655" s="137">
        <f>IF(AND(V$3&gt;=$K655,V$3&lt;$L655),100*$AM655,0)</f>
        <v>100</v>
      </c>
      <c r="W655" s="137">
        <f>IF(AND(W$3&gt;=$K655,W$3&lt;$L655),100*$AM655,0)</f>
        <v>100</v>
      </c>
      <c r="X655" s="137">
        <f>IF(AND(X$3&gt;=$K655,X$3&lt;$L655),100*$AM655,0)</f>
        <v>100</v>
      </c>
      <c r="Y655" s="137">
        <f>IF(AND(Y$3&gt;=$K655,Y$3&lt;$L655),100*$AM655,0)</f>
        <v>100</v>
      </c>
      <c r="Z655" s="137">
        <f>IF(AND(Z$3&gt;=$K655,Z$3&lt;$L655),100*$AM655,0)</f>
        <v>100</v>
      </c>
      <c r="AA655" s="137">
        <f>IF(AND(AA$3&gt;=$K655,AA$3&lt;$L655),100*$AM655,0)</f>
        <v>100</v>
      </c>
      <c r="AB655" s="137">
        <f>IF(AND(AB$3&gt;=$K655,AB$3&lt;$L655),100*$AM655,0)</f>
        <v>100</v>
      </c>
      <c r="AC655" s="137">
        <f>IF(AND(AC$3&gt;=$K655,AC$3&lt;$L655),100*$AM655,0)</f>
        <v>100</v>
      </c>
      <c r="AD655" s="137">
        <f>IF(AND(AD$3&gt;=$K655,AD$3&lt;$L655),100*$AM655,0)</f>
        <v>0</v>
      </c>
      <c r="AE655" s="137">
        <f>IF(AND(AE$3&gt;=$K655,AE$3&lt;$L655),100*$AM655,0)</f>
        <v>0</v>
      </c>
      <c r="AF655" s="137">
        <f>IF(AND(AF$3&gt;=$K655,AF$3&lt;$L655),100*$AM655,0)</f>
        <v>0</v>
      </c>
      <c r="AG655" s="137">
        <f>IF(AND(AG$3&gt;=$K655,AG$3&lt;$L655),100*$AM655,0)</f>
        <v>0</v>
      </c>
      <c r="AH655" s="137">
        <f>IF(AND(AH$3&gt;=$K655,AH$3&lt;$L655),100*$AM655,0)</f>
        <v>0</v>
      </c>
      <c r="AI655" s="137">
        <f>IF(AND(AI$3&gt;=$K655,AI$3&lt;$L655),100*$AM655,0)</f>
        <v>0</v>
      </c>
      <c r="AJ655" s="137">
        <f>IF(AND(AJ$3&gt;=$K655,AJ$3&lt;$L655),100*$AM655,0)</f>
        <v>0</v>
      </c>
      <c r="AK655" s="136">
        <f ca="1">IF(AND(AND($AK$3&lt;=B655,B655&lt;=$AK$1),B655&lt;&gt;""),1,0)</f>
        <v>1</v>
      </c>
      <c r="AL655" s="136">
        <f t="shared" si="11"/>
        <v>1</v>
      </c>
      <c r="AM655" s="136">
        <v>1</v>
      </c>
    </row>
    <row r="656" spans="1:39" ht="75">
      <c r="A656" s="148">
        <v>499</v>
      </c>
      <c r="B656" s="152">
        <v>46080</v>
      </c>
      <c r="C656" s="154">
        <v>9</v>
      </c>
      <c r="D656" s="154">
        <v>17</v>
      </c>
      <c r="E656" s="153" t="s">
        <v>70</v>
      </c>
      <c r="F656" s="207" t="s">
        <v>494</v>
      </c>
      <c r="G656" s="207" t="s">
        <v>495</v>
      </c>
      <c r="H656" s="138" t="str">
        <f>IF(OR(G656="中止",G656="取消"),"998",IF(ISNA(MATCH($E656,施設情報!$B$2:$B$96,0)),"999",INDEX(施設情報!$C$2:$C$96,MATCH($E656,施設情報!$B$2:$B$96,0))))</f>
        <v>047</v>
      </c>
      <c r="I656" s="139">
        <f>B656</f>
        <v>46080</v>
      </c>
      <c r="J656" s="137" t="str">
        <f>H656&amp;"-"&amp;I656</f>
        <v>047-46080</v>
      </c>
      <c r="K656" s="137">
        <f>C656/24</f>
        <v>0.375</v>
      </c>
      <c r="L656" s="137">
        <f>D656/24</f>
        <v>0.70833333333333337</v>
      </c>
      <c r="M656" s="137">
        <f>IF(AND(M$3&gt;=$K656,M$3&lt;$L656),100*$AM656,0)</f>
        <v>0</v>
      </c>
      <c r="N656" s="137">
        <f>IF(AND(N$3&gt;=$K656,N$3&lt;$L656),100*$AM656,0)</f>
        <v>0</v>
      </c>
      <c r="O656" s="137">
        <f>IF(AND(O$3&gt;=$K656,O$3&lt;$L656),100*$AM656,0)</f>
        <v>0</v>
      </c>
      <c r="P656" s="137">
        <f>IF(AND(P$3&gt;=$K656,P$3&lt;$L656),100*$AM656,0)</f>
        <v>0</v>
      </c>
      <c r="Q656" s="137">
        <f>IF(AND(Q$3&gt;=$K656,Q$3&lt;$L656),100*$AM656,0)</f>
        <v>0</v>
      </c>
      <c r="R656" s="137">
        <f>IF(AND(R$3&gt;=$K656,R$3&lt;$L656),100*$AM656,0)</f>
        <v>0</v>
      </c>
      <c r="S656" s="137">
        <f>IF(AND(S$3&gt;=$K656,S$3&lt;$L656),100*$AM656,0)</f>
        <v>0</v>
      </c>
      <c r="T656" s="137">
        <f>IF(AND(T$3&gt;=$K656,T$3&lt;$L656),100*$AM656,0)</f>
        <v>0</v>
      </c>
      <c r="U656" s="137">
        <f>IF(AND(U$3&gt;=$K656,U$3&lt;$L656),100*$AM656,0)</f>
        <v>0</v>
      </c>
      <c r="V656" s="137">
        <f>IF(AND(V$3&gt;=$K656,V$3&lt;$L656),100*$AM656,0)</f>
        <v>100</v>
      </c>
      <c r="W656" s="137">
        <f>IF(AND(W$3&gt;=$K656,W$3&lt;$L656),100*$AM656,0)</f>
        <v>100</v>
      </c>
      <c r="X656" s="137">
        <f>IF(AND(X$3&gt;=$K656,X$3&lt;$L656),100*$AM656,0)</f>
        <v>100</v>
      </c>
      <c r="Y656" s="137">
        <f>IF(AND(Y$3&gt;=$K656,Y$3&lt;$L656),100*$AM656,0)</f>
        <v>100</v>
      </c>
      <c r="Z656" s="137">
        <f>IF(AND(Z$3&gt;=$K656,Z$3&lt;$L656),100*$AM656,0)</f>
        <v>100</v>
      </c>
      <c r="AA656" s="137">
        <f>IF(AND(AA$3&gt;=$K656,AA$3&lt;$L656),100*$AM656,0)</f>
        <v>100</v>
      </c>
      <c r="AB656" s="137">
        <f>IF(AND(AB$3&gt;=$K656,AB$3&lt;$L656),100*$AM656,0)</f>
        <v>100</v>
      </c>
      <c r="AC656" s="137">
        <f>IF(AND(AC$3&gt;=$K656,AC$3&lt;$L656),100*$AM656,0)</f>
        <v>100</v>
      </c>
      <c r="AD656" s="137">
        <f>IF(AND(AD$3&gt;=$K656,AD$3&lt;$L656),100*$AM656,0)</f>
        <v>0</v>
      </c>
      <c r="AE656" s="137">
        <f>IF(AND(AE$3&gt;=$K656,AE$3&lt;$L656),100*$AM656,0)</f>
        <v>0</v>
      </c>
      <c r="AF656" s="137">
        <f>IF(AND(AF$3&gt;=$K656,AF$3&lt;$L656),100*$AM656,0)</f>
        <v>0</v>
      </c>
      <c r="AG656" s="137">
        <f>IF(AND(AG$3&gt;=$K656,AG$3&lt;$L656),100*$AM656,0)</f>
        <v>0</v>
      </c>
      <c r="AH656" s="137">
        <f>IF(AND(AH$3&gt;=$K656,AH$3&lt;$L656),100*$AM656,0)</f>
        <v>0</v>
      </c>
      <c r="AI656" s="137">
        <f>IF(AND(AI$3&gt;=$K656,AI$3&lt;$L656),100*$AM656,0)</f>
        <v>0</v>
      </c>
      <c r="AJ656" s="137">
        <f>IF(AND(AJ$3&gt;=$K656,AJ$3&lt;$L656),100*$AM656,0)</f>
        <v>0</v>
      </c>
      <c r="AK656" s="136">
        <f ca="1">IF(AND(AND($AK$3&lt;=B656,B656&lt;=$AK$1),B656&lt;&gt;""),1,0)</f>
        <v>1</v>
      </c>
      <c r="AL656" s="136">
        <f t="shared" si="11"/>
        <v>1</v>
      </c>
      <c r="AM656" s="136">
        <v>1</v>
      </c>
    </row>
    <row r="657" spans="1:39" ht="93.75">
      <c r="A657" s="148">
        <v>500</v>
      </c>
      <c r="B657" s="152">
        <v>46080</v>
      </c>
      <c r="C657" s="154">
        <v>9</v>
      </c>
      <c r="D657" s="154">
        <v>17</v>
      </c>
      <c r="E657" s="153" t="s">
        <v>71</v>
      </c>
      <c r="F657" s="207" t="s">
        <v>494</v>
      </c>
      <c r="G657" s="207" t="s">
        <v>495</v>
      </c>
      <c r="H657" s="138" t="str">
        <f>IF(OR(G657="中止",G657="取消"),"998",IF(ISNA(MATCH($E657,施設情報!$B$2:$B$96,0)),"999",INDEX(施設情報!$C$2:$C$96,MATCH($E657,施設情報!$B$2:$B$96,0))))</f>
        <v>050</v>
      </c>
      <c r="I657" s="139">
        <f>B657</f>
        <v>46080</v>
      </c>
      <c r="J657" s="137" t="str">
        <f>H657&amp;"-"&amp;I657</f>
        <v>050-46080</v>
      </c>
      <c r="K657" s="137">
        <f>C657/24</f>
        <v>0.375</v>
      </c>
      <c r="L657" s="137">
        <f>D657/24</f>
        <v>0.70833333333333337</v>
      </c>
      <c r="M657" s="137">
        <f>IF(AND(M$3&gt;=$K657,M$3&lt;$L657),100*$AM657,0)</f>
        <v>0</v>
      </c>
      <c r="N657" s="137">
        <f>IF(AND(N$3&gt;=$K657,N$3&lt;$L657),100*$AM657,0)</f>
        <v>0</v>
      </c>
      <c r="O657" s="137">
        <f>IF(AND(O$3&gt;=$K657,O$3&lt;$L657),100*$AM657,0)</f>
        <v>0</v>
      </c>
      <c r="P657" s="137">
        <f>IF(AND(P$3&gt;=$K657,P$3&lt;$L657),100*$AM657,0)</f>
        <v>0</v>
      </c>
      <c r="Q657" s="137">
        <f>IF(AND(Q$3&gt;=$K657,Q$3&lt;$L657),100*$AM657,0)</f>
        <v>0</v>
      </c>
      <c r="R657" s="137">
        <f>IF(AND(R$3&gt;=$K657,R$3&lt;$L657),100*$AM657,0)</f>
        <v>0</v>
      </c>
      <c r="S657" s="137">
        <f>IF(AND(S$3&gt;=$K657,S$3&lt;$L657),100*$AM657,0)</f>
        <v>0</v>
      </c>
      <c r="T657" s="137">
        <f>IF(AND(T$3&gt;=$K657,T$3&lt;$L657),100*$AM657,0)</f>
        <v>0</v>
      </c>
      <c r="U657" s="137">
        <f>IF(AND(U$3&gt;=$K657,U$3&lt;$L657),100*$AM657,0)</f>
        <v>0</v>
      </c>
      <c r="V657" s="137">
        <f>IF(AND(V$3&gt;=$K657,V$3&lt;$L657),100*$AM657,0)</f>
        <v>100</v>
      </c>
      <c r="W657" s="137">
        <f>IF(AND(W$3&gt;=$K657,W$3&lt;$L657),100*$AM657,0)</f>
        <v>100</v>
      </c>
      <c r="X657" s="137">
        <f>IF(AND(X$3&gt;=$K657,X$3&lt;$L657),100*$AM657,0)</f>
        <v>100</v>
      </c>
      <c r="Y657" s="137">
        <f>IF(AND(Y$3&gt;=$K657,Y$3&lt;$L657),100*$AM657,0)</f>
        <v>100</v>
      </c>
      <c r="Z657" s="137">
        <f>IF(AND(Z$3&gt;=$K657,Z$3&lt;$L657),100*$AM657,0)</f>
        <v>100</v>
      </c>
      <c r="AA657" s="137">
        <f>IF(AND(AA$3&gt;=$K657,AA$3&lt;$L657),100*$AM657,0)</f>
        <v>100</v>
      </c>
      <c r="AB657" s="137">
        <f>IF(AND(AB$3&gt;=$K657,AB$3&lt;$L657),100*$AM657,0)</f>
        <v>100</v>
      </c>
      <c r="AC657" s="137">
        <f>IF(AND(AC$3&gt;=$K657,AC$3&lt;$L657),100*$AM657,0)</f>
        <v>100</v>
      </c>
      <c r="AD657" s="137">
        <f>IF(AND(AD$3&gt;=$K657,AD$3&lt;$L657),100*$AM657,0)</f>
        <v>0</v>
      </c>
      <c r="AE657" s="137">
        <f>IF(AND(AE$3&gt;=$K657,AE$3&lt;$L657),100*$AM657,0)</f>
        <v>0</v>
      </c>
      <c r="AF657" s="137">
        <f>IF(AND(AF$3&gt;=$K657,AF$3&lt;$L657),100*$AM657,0)</f>
        <v>0</v>
      </c>
      <c r="AG657" s="137">
        <f>IF(AND(AG$3&gt;=$K657,AG$3&lt;$L657),100*$AM657,0)</f>
        <v>0</v>
      </c>
      <c r="AH657" s="137">
        <f>IF(AND(AH$3&gt;=$K657,AH$3&lt;$L657),100*$AM657,0)</f>
        <v>0</v>
      </c>
      <c r="AI657" s="137">
        <f>IF(AND(AI$3&gt;=$K657,AI$3&lt;$L657),100*$AM657,0)</f>
        <v>0</v>
      </c>
      <c r="AJ657" s="137">
        <f>IF(AND(AJ$3&gt;=$K657,AJ$3&lt;$L657),100*$AM657,0)</f>
        <v>0</v>
      </c>
      <c r="AK657" s="136">
        <f ca="1">IF(AND(AND($AK$3&lt;=B657,B657&lt;=$AK$1),B657&lt;&gt;""),1,0)</f>
        <v>1</v>
      </c>
      <c r="AL657" s="136">
        <f t="shared" si="11"/>
        <v>1</v>
      </c>
      <c r="AM657" s="136">
        <v>1</v>
      </c>
    </row>
    <row r="658" spans="1:39" ht="93.75">
      <c r="A658" s="148">
        <v>501</v>
      </c>
      <c r="B658" s="152">
        <v>46080</v>
      </c>
      <c r="C658" s="154">
        <v>9</v>
      </c>
      <c r="D658" s="154">
        <v>17</v>
      </c>
      <c r="E658" s="153" t="s">
        <v>72</v>
      </c>
      <c r="F658" s="207" t="s">
        <v>494</v>
      </c>
      <c r="G658" s="207" t="s">
        <v>495</v>
      </c>
      <c r="H658" s="138" t="str">
        <f>IF(OR(G658="中止",G658="取消"),"998",IF(ISNA(MATCH($E658,施設情報!$B$2:$B$96,0)),"999",INDEX(施設情報!$C$2:$C$96,MATCH($E658,施設情報!$B$2:$B$96,0))))</f>
        <v>051</v>
      </c>
      <c r="I658" s="139">
        <f>B658</f>
        <v>46080</v>
      </c>
      <c r="J658" s="137" t="str">
        <f>H658&amp;"-"&amp;I658</f>
        <v>051-46080</v>
      </c>
      <c r="K658" s="137">
        <f>C658/24</f>
        <v>0.375</v>
      </c>
      <c r="L658" s="137">
        <f>D658/24</f>
        <v>0.70833333333333337</v>
      </c>
      <c r="M658" s="137">
        <f>IF(AND(M$3&gt;=$K658,M$3&lt;$L658),100*$AM658,0)</f>
        <v>0</v>
      </c>
      <c r="N658" s="137">
        <f>IF(AND(N$3&gt;=$K658,N$3&lt;$L658),100*$AM658,0)</f>
        <v>0</v>
      </c>
      <c r="O658" s="137">
        <f>IF(AND(O$3&gt;=$K658,O$3&lt;$L658),100*$AM658,0)</f>
        <v>0</v>
      </c>
      <c r="P658" s="137">
        <f>IF(AND(P$3&gt;=$K658,P$3&lt;$L658),100*$AM658,0)</f>
        <v>0</v>
      </c>
      <c r="Q658" s="137">
        <f>IF(AND(Q$3&gt;=$K658,Q$3&lt;$L658),100*$AM658,0)</f>
        <v>0</v>
      </c>
      <c r="R658" s="137">
        <f>IF(AND(R$3&gt;=$K658,R$3&lt;$L658),100*$AM658,0)</f>
        <v>0</v>
      </c>
      <c r="S658" s="137">
        <f>IF(AND(S$3&gt;=$K658,S$3&lt;$L658),100*$AM658,0)</f>
        <v>0</v>
      </c>
      <c r="T658" s="137">
        <f>IF(AND(T$3&gt;=$K658,T$3&lt;$L658),100*$AM658,0)</f>
        <v>0</v>
      </c>
      <c r="U658" s="137">
        <f>IF(AND(U$3&gt;=$K658,U$3&lt;$L658),100*$AM658,0)</f>
        <v>0</v>
      </c>
      <c r="V658" s="137">
        <f>IF(AND(V$3&gt;=$K658,V$3&lt;$L658),100*$AM658,0)</f>
        <v>100</v>
      </c>
      <c r="W658" s="137">
        <f>IF(AND(W$3&gt;=$K658,W$3&lt;$L658),100*$AM658,0)</f>
        <v>100</v>
      </c>
      <c r="X658" s="137">
        <f>IF(AND(X$3&gt;=$K658,X$3&lt;$L658),100*$AM658,0)</f>
        <v>100</v>
      </c>
      <c r="Y658" s="137">
        <f>IF(AND(Y$3&gt;=$K658,Y$3&lt;$L658),100*$AM658,0)</f>
        <v>100</v>
      </c>
      <c r="Z658" s="137">
        <f>IF(AND(Z$3&gt;=$K658,Z$3&lt;$L658),100*$AM658,0)</f>
        <v>100</v>
      </c>
      <c r="AA658" s="137">
        <f>IF(AND(AA$3&gt;=$K658,AA$3&lt;$L658),100*$AM658,0)</f>
        <v>100</v>
      </c>
      <c r="AB658" s="137">
        <f>IF(AND(AB$3&gt;=$K658,AB$3&lt;$L658),100*$AM658,0)</f>
        <v>100</v>
      </c>
      <c r="AC658" s="137">
        <f>IF(AND(AC$3&gt;=$K658,AC$3&lt;$L658),100*$AM658,0)</f>
        <v>100</v>
      </c>
      <c r="AD658" s="137">
        <f>IF(AND(AD$3&gt;=$K658,AD$3&lt;$L658),100*$AM658,0)</f>
        <v>0</v>
      </c>
      <c r="AE658" s="137">
        <f>IF(AND(AE$3&gt;=$K658,AE$3&lt;$L658),100*$AM658,0)</f>
        <v>0</v>
      </c>
      <c r="AF658" s="137">
        <f>IF(AND(AF$3&gt;=$K658,AF$3&lt;$L658),100*$AM658,0)</f>
        <v>0</v>
      </c>
      <c r="AG658" s="137">
        <f>IF(AND(AG$3&gt;=$K658,AG$3&lt;$L658),100*$AM658,0)</f>
        <v>0</v>
      </c>
      <c r="AH658" s="137">
        <f>IF(AND(AH$3&gt;=$K658,AH$3&lt;$L658),100*$AM658,0)</f>
        <v>0</v>
      </c>
      <c r="AI658" s="137">
        <f>IF(AND(AI$3&gt;=$K658,AI$3&lt;$L658),100*$AM658,0)</f>
        <v>0</v>
      </c>
      <c r="AJ658" s="137">
        <f>IF(AND(AJ$3&gt;=$K658,AJ$3&lt;$L658),100*$AM658,0)</f>
        <v>0</v>
      </c>
      <c r="AK658" s="136">
        <f ca="1">IF(AND(AND($AK$3&lt;=B658,B658&lt;=$AK$1),B658&lt;&gt;""),1,0)</f>
        <v>1</v>
      </c>
      <c r="AL658" s="136">
        <f t="shared" si="11"/>
        <v>1</v>
      </c>
      <c r="AM658" s="136">
        <v>1</v>
      </c>
    </row>
    <row r="659" spans="1:39" ht="93.75">
      <c r="A659" s="148">
        <v>502</v>
      </c>
      <c r="B659" s="152">
        <v>46080</v>
      </c>
      <c r="C659" s="154">
        <v>9</v>
      </c>
      <c r="D659" s="154">
        <v>17</v>
      </c>
      <c r="E659" s="153" t="s">
        <v>73</v>
      </c>
      <c r="F659" s="207" t="s">
        <v>494</v>
      </c>
      <c r="G659" s="207" t="s">
        <v>495</v>
      </c>
      <c r="H659" s="138" t="str">
        <f>IF(OR(G659="中止",G659="取消"),"998",IF(ISNA(MATCH($E659,施設情報!$B$2:$B$96,0)),"999",INDEX(施設情報!$C$2:$C$96,MATCH($E659,施設情報!$B$2:$B$96,0))))</f>
        <v>052</v>
      </c>
      <c r="I659" s="139">
        <f>B659</f>
        <v>46080</v>
      </c>
      <c r="J659" s="137" t="str">
        <f>H659&amp;"-"&amp;I659</f>
        <v>052-46080</v>
      </c>
      <c r="K659" s="137">
        <f>C659/24</f>
        <v>0.375</v>
      </c>
      <c r="L659" s="137">
        <f>D659/24</f>
        <v>0.70833333333333337</v>
      </c>
      <c r="M659" s="137">
        <f>IF(AND(M$3&gt;=$K659,M$3&lt;$L659),100*$AM659,0)</f>
        <v>0</v>
      </c>
      <c r="N659" s="137">
        <f>IF(AND(N$3&gt;=$K659,N$3&lt;$L659),100*$AM659,0)</f>
        <v>0</v>
      </c>
      <c r="O659" s="137">
        <f>IF(AND(O$3&gt;=$K659,O$3&lt;$L659),100*$AM659,0)</f>
        <v>0</v>
      </c>
      <c r="P659" s="137">
        <f>IF(AND(P$3&gt;=$K659,P$3&lt;$L659),100*$AM659,0)</f>
        <v>0</v>
      </c>
      <c r="Q659" s="137">
        <f>IF(AND(Q$3&gt;=$K659,Q$3&lt;$L659),100*$AM659,0)</f>
        <v>0</v>
      </c>
      <c r="R659" s="137">
        <f>IF(AND(R$3&gt;=$K659,R$3&lt;$L659),100*$AM659,0)</f>
        <v>0</v>
      </c>
      <c r="S659" s="137">
        <f>IF(AND(S$3&gt;=$K659,S$3&lt;$L659),100*$AM659,0)</f>
        <v>0</v>
      </c>
      <c r="T659" s="137">
        <f>IF(AND(T$3&gt;=$K659,T$3&lt;$L659),100*$AM659,0)</f>
        <v>0</v>
      </c>
      <c r="U659" s="137">
        <f>IF(AND(U$3&gt;=$K659,U$3&lt;$L659),100*$AM659,0)</f>
        <v>0</v>
      </c>
      <c r="V659" s="137">
        <f>IF(AND(V$3&gt;=$K659,V$3&lt;$L659),100*$AM659,0)</f>
        <v>100</v>
      </c>
      <c r="W659" s="137">
        <f>IF(AND(W$3&gt;=$K659,W$3&lt;$L659),100*$AM659,0)</f>
        <v>100</v>
      </c>
      <c r="X659" s="137">
        <f>IF(AND(X$3&gt;=$K659,X$3&lt;$L659),100*$AM659,0)</f>
        <v>100</v>
      </c>
      <c r="Y659" s="137">
        <f>IF(AND(Y$3&gt;=$K659,Y$3&lt;$L659),100*$AM659,0)</f>
        <v>100</v>
      </c>
      <c r="Z659" s="137">
        <f>IF(AND(Z$3&gt;=$K659,Z$3&lt;$L659),100*$AM659,0)</f>
        <v>100</v>
      </c>
      <c r="AA659" s="137">
        <f>IF(AND(AA$3&gt;=$K659,AA$3&lt;$L659),100*$AM659,0)</f>
        <v>100</v>
      </c>
      <c r="AB659" s="137">
        <f>IF(AND(AB$3&gt;=$K659,AB$3&lt;$L659),100*$AM659,0)</f>
        <v>100</v>
      </c>
      <c r="AC659" s="137">
        <f>IF(AND(AC$3&gt;=$K659,AC$3&lt;$L659),100*$AM659,0)</f>
        <v>100</v>
      </c>
      <c r="AD659" s="137">
        <f>IF(AND(AD$3&gt;=$K659,AD$3&lt;$L659),100*$AM659,0)</f>
        <v>0</v>
      </c>
      <c r="AE659" s="137">
        <f>IF(AND(AE$3&gt;=$K659,AE$3&lt;$L659),100*$AM659,0)</f>
        <v>0</v>
      </c>
      <c r="AF659" s="137">
        <f>IF(AND(AF$3&gt;=$K659,AF$3&lt;$L659),100*$AM659,0)</f>
        <v>0</v>
      </c>
      <c r="AG659" s="137">
        <f>IF(AND(AG$3&gt;=$K659,AG$3&lt;$L659),100*$AM659,0)</f>
        <v>0</v>
      </c>
      <c r="AH659" s="137">
        <f>IF(AND(AH$3&gt;=$K659,AH$3&lt;$L659),100*$AM659,0)</f>
        <v>0</v>
      </c>
      <c r="AI659" s="137">
        <f>IF(AND(AI$3&gt;=$K659,AI$3&lt;$L659),100*$AM659,0)</f>
        <v>0</v>
      </c>
      <c r="AJ659" s="137">
        <f>IF(AND(AJ$3&gt;=$K659,AJ$3&lt;$L659),100*$AM659,0)</f>
        <v>0</v>
      </c>
      <c r="AK659" s="136">
        <f ca="1">IF(AND(AND($AK$3&lt;=B659,B659&lt;=$AK$1),B659&lt;&gt;""),1,0)</f>
        <v>1</v>
      </c>
      <c r="AL659" s="136">
        <f t="shared" si="11"/>
        <v>1</v>
      </c>
      <c r="AM659" s="136">
        <v>1</v>
      </c>
    </row>
    <row r="660" spans="1:39" ht="93.75">
      <c r="A660" s="148">
        <v>503</v>
      </c>
      <c r="B660" s="152">
        <v>46080</v>
      </c>
      <c r="C660" s="154">
        <v>9</v>
      </c>
      <c r="D660" s="154">
        <v>17</v>
      </c>
      <c r="E660" s="153" t="s">
        <v>74</v>
      </c>
      <c r="F660" s="156" t="s">
        <v>494</v>
      </c>
      <c r="G660" s="207" t="s">
        <v>495</v>
      </c>
      <c r="H660" s="138" t="str">
        <f>IF(OR(G660="中止",G660="取消"),"998",IF(ISNA(MATCH($E660,施設情報!$B$2:$B$96,0)),"999",INDEX(施設情報!$C$2:$C$96,MATCH($E660,施設情報!$B$2:$B$96,0))))</f>
        <v>053</v>
      </c>
      <c r="I660" s="139">
        <f>B660</f>
        <v>46080</v>
      </c>
      <c r="J660" s="137" t="str">
        <f>H660&amp;"-"&amp;I660</f>
        <v>053-46080</v>
      </c>
      <c r="K660" s="137">
        <f>C660/24</f>
        <v>0.375</v>
      </c>
      <c r="L660" s="137">
        <f>D660/24</f>
        <v>0.70833333333333337</v>
      </c>
      <c r="M660" s="137">
        <f>IF(AND(M$3&gt;=$K660,M$3&lt;$L660),100*$AM660,0)</f>
        <v>0</v>
      </c>
      <c r="N660" s="137">
        <f>IF(AND(N$3&gt;=$K660,N$3&lt;$L660),100*$AM660,0)</f>
        <v>0</v>
      </c>
      <c r="O660" s="137">
        <f>IF(AND(O$3&gt;=$K660,O$3&lt;$L660),100*$AM660,0)</f>
        <v>0</v>
      </c>
      <c r="P660" s="137">
        <f>IF(AND(P$3&gt;=$K660,P$3&lt;$L660),100*$AM660,0)</f>
        <v>0</v>
      </c>
      <c r="Q660" s="137">
        <f>IF(AND(Q$3&gt;=$K660,Q$3&lt;$L660),100*$AM660,0)</f>
        <v>0</v>
      </c>
      <c r="R660" s="137">
        <f>IF(AND(R$3&gt;=$K660,R$3&lt;$L660),100*$AM660,0)</f>
        <v>0</v>
      </c>
      <c r="S660" s="137">
        <f>IF(AND(S$3&gt;=$K660,S$3&lt;$L660),100*$AM660,0)</f>
        <v>0</v>
      </c>
      <c r="T660" s="137">
        <f>IF(AND(T$3&gt;=$K660,T$3&lt;$L660),100*$AM660,0)</f>
        <v>0</v>
      </c>
      <c r="U660" s="137">
        <f>IF(AND(U$3&gt;=$K660,U$3&lt;$L660),100*$AM660,0)</f>
        <v>0</v>
      </c>
      <c r="V660" s="137">
        <f>IF(AND(V$3&gt;=$K660,V$3&lt;$L660),100*$AM660,0)</f>
        <v>100</v>
      </c>
      <c r="W660" s="137">
        <f>IF(AND(W$3&gt;=$K660,W$3&lt;$L660),100*$AM660,0)</f>
        <v>100</v>
      </c>
      <c r="X660" s="137">
        <f>IF(AND(X$3&gt;=$K660,X$3&lt;$L660),100*$AM660,0)</f>
        <v>100</v>
      </c>
      <c r="Y660" s="137">
        <f>IF(AND(Y$3&gt;=$K660,Y$3&lt;$L660),100*$AM660,0)</f>
        <v>100</v>
      </c>
      <c r="Z660" s="137">
        <f>IF(AND(Z$3&gt;=$K660,Z$3&lt;$L660),100*$AM660,0)</f>
        <v>100</v>
      </c>
      <c r="AA660" s="137">
        <f>IF(AND(AA$3&gt;=$K660,AA$3&lt;$L660),100*$AM660,0)</f>
        <v>100</v>
      </c>
      <c r="AB660" s="137">
        <f>IF(AND(AB$3&gt;=$K660,AB$3&lt;$L660),100*$AM660,0)</f>
        <v>100</v>
      </c>
      <c r="AC660" s="137">
        <f>IF(AND(AC$3&gt;=$K660,AC$3&lt;$L660),100*$AM660,0)</f>
        <v>100</v>
      </c>
      <c r="AD660" s="137">
        <f>IF(AND(AD$3&gt;=$K660,AD$3&lt;$L660),100*$AM660,0)</f>
        <v>0</v>
      </c>
      <c r="AE660" s="137">
        <f>IF(AND(AE$3&gt;=$K660,AE$3&lt;$L660),100*$AM660,0)</f>
        <v>0</v>
      </c>
      <c r="AF660" s="137">
        <f>IF(AND(AF$3&gt;=$K660,AF$3&lt;$L660),100*$AM660,0)</f>
        <v>0</v>
      </c>
      <c r="AG660" s="137">
        <f>IF(AND(AG$3&gt;=$K660,AG$3&lt;$L660),100*$AM660,0)</f>
        <v>0</v>
      </c>
      <c r="AH660" s="137">
        <f>IF(AND(AH$3&gt;=$K660,AH$3&lt;$L660),100*$AM660,0)</f>
        <v>0</v>
      </c>
      <c r="AI660" s="137">
        <f>IF(AND(AI$3&gt;=$K660,AI$3&lt;$L660),100*$AM660,0)</f>
        <v>0</v>
      </c>
      <c r="AJ660" s="137">
        <f>IF(AND(AJ$3&gt;=$K660,AJ$3&lt;$L660),100*$AM660,0)</f>
        <v>0</v>
      </c>
      <c r="AK660" s="136">
        <f ca="1">IF(AND(AND($AK$3&lt;=B660,B660&lt;=$AK$1),B660&lt;&gt;""),1,0)</f>
        <v>1</v>
      </c>
      <c r="AL660" s="136">
        <f t="shared" si="11"/>
        <v>1</v>
      </c>
      <c r="AM660" s="136">
        <v>1</v>
      </c>
    </row>
    <row r="661" spans="1:39" ht="75">
      <c r="A661" s="148">
        <v>504</v>
      </c>
      <c r="B661" s="152">
        <v>46080</v>
      </c>
      <c r="C661" s="154">
        <v>9</v>
      </c>
      <c r="D661" s="154">
        <v>17</v>
      </c>
      <c r="E661" s="153" t="s">
        <v>75</v>
      </c>
      <c r="F661" s="156" t="s">
        <v>494</v>
      </c>
      <c r="G661" s="207" t="s">
        <v>495</v>
      </c>
      <c r="H661" s="138" t="str">
        <f>IF(OR(G661="中止",G661="取消"),"998",IF(ISNA(MATCH($E661,施設情報!$B$2:$B$96,0)),"999",INDEX(施設情報!$C$2:$C$96,MATCH($E661,施設情報!$B$2:$B$96,0))))</f>
        <v>048</v>
      </c>
      <c r="I661" s="139">
        <f>B661</f>
        <v>46080</v>
      </c>
      <c r="J661" s="137" t="str">
        <f>H661&amp;"-"&amp;I661</f>
        <v>048-46080</v>
      </c>
      <c r="K661" s="137">
        <f>C661/24</f>
        <v>0.375</v>
      </c>
      <c r="L661" s="137">
        <f>D661/24</f>
        <v>0.70833333333333337</v>
      </c>
      <c r="M661" s="137">
        <f>IF(AND(M$3&gt;=$K661,M$3&lt;$L661),100*$AM661,0)</f>
        <v>0</v>
      </c>
      <c r="N661" s="137">
        <f>IF(AND(N$3&gt;=$K661,N$3&lt;$L661),100*$AM661,0)</f>
        <v>0</v>
      </c>
      <c r="O661" s="137">
        <f>IF(AND(O$3&gt;=$K661,O$3&lt;$L661),100*$AM661,0)</f>
        <v>0</v>
      </c>
      <c r="P661" s="137">
        <f>IF(AND(P$3&gt;=$K661,P$3&lt;$L661),100*$AM661,0)</f>
        <v>0</v>
      </c>
      <c r="Q661" s="137">
        <f>IF(AND(Q$3&gt;=$K661,Q$3&lt;$L661),100*$AM661,0)</f>
        <v>0</v>
      </c>
      <c r="R661" s="137">
        <f>IF(AND(R$3&gt;=$K661,R$3&lt;$L661),100*$AM661,0)</f>
        <v>0</v>
      </c>
      <c r="S661" s="137">
        <f>IF(AND(S$3&gt;=$K661,S$3&lt;$L661),100*$AM661,0)</f>
        <v>0</v>
      </c>
      <c r="T661" s="137">
        <f>IF(AND(T$3&gt;=$K661,T$3&lt;$L661),100*$AM661,0)</f>
        <v>0</v>
      </c>
      <c r="U661" s="137">
        <f>IF(AND(U$3&gt;=$K661,U$3&lt;$L661),100*$AM661,0)</f>
        <v>0</v>
      </c>
      <c r="V661" s="137">
        <f>IF(AND(V$3&gt;=$K661,V$3&lt;$L661),100*$AM661,0)</f>
        <v>100</v>
      </c>
      <c r="W661" s="137">
        <f>IF(AND(W$3&gt;=$K661,W$3&lt;$L661),100*$AM661,0)</f>
        <v>100</v>
      </c>
      <c r="X661" s="137">
        <f>IF(AND(X$3&gt;=$K661,X$3&lt;$L661),100*$AM661,0)</f>
        <v>100</v>
      </c>
      <c r="Y661" s="137">
        <f>IF(AND(Y$3&gt;=$K661,Y$3&lt;$L661),100*$AM661,0)</f>
        <v>100</v>
      </c>
      <c r="Z661" s="137">
        <f>IF(AND(Z$3&gt;=$K661,Z$3&lt;$L661),100*$AM661,0)</f>
        <v>100</v>
      </c>
      <c r="AA661" s="137">
        <f>IF(AND(AA$3&gt;=$K661,AA$3&lt;$L661),100*$AM661,0)</f>
        <v>100</v>
      </c>
      <c r="AB661" s="137">
        <f>IF(AND(AB$3&gt;=$K661,AB$3&lt;$L661),100*$AM661,0)</f>
        <v>100</v>
      </c>
      <c r="AC661" s="137">
        <f>IF(AND(AC$3&gt;=$K661,AC$3&lt;$L661),100*$AM661,0)</f>
        <v>100</v>
      </c>
      <c r="AD661" s="137">
        <f>IF(AND(AD$3&gt;=$K661,AD$3&lt;$L661),100*$AM661,0)</f>
        <v>0</v>
      </c>
      <c r="AE661" s="137">
        <f>IF(AND(AE$3&gt;=$K661,AE$3&lt;$L661),100*$AM661,0)</f>
        <v>0</v>
      </c>
      <c r="AF661" s="137">
        <f>IF(AND(AF$3&gt;=$K661,AF$3&lt;$L661),100*$AM661,0)</f>
        <v>0</v>
      </c>
      <c r="AG661" s="137">
        <f>IF(AND(AG$3&gt;=$K661,AG$3&lt;$L661),100*$AM661,0)</f>
        <v>0</v>
      </c>
      <c r="AH661" s="137">
        <f>IF(AND(AH$3&gt;=$K661,AH$3&lt;$L661),100*$AM661,0)</f>
        <v>0</v>
      </c>
      <c r="AI661" s="137">
        <f>IF(AND(AI$3&gt;=$K661,AI$3&lt;$L661),100*$AM661,0)</f>
        <v>0</v>
      </c>
      <c r="AJ661" s="137">
        <f>IF(AND(AJ$3&gt;=$K661,AJ$3&lt;$L661),100*$AM661,0)</f>
        <v>0</v>
      </c>
      <c r="AK661" s="136">
        <f ca="1">IF(AND(AND($AK$3&lt;=B661,B661&lt;=$AK$1),B661&lt;&gt;""),1,0)</f>
        <v>1</v>
      </c>
      <c r="AL661" s="136">
        <f t="shared" si="11"/>
        <v>1</v>
      </c>
      <c r="AM661" s="136">
        <v>1</v>
      </c>
    </row>
    <row r="662" spans="1:39" ht="75">
      <c r="A662" s="148">
        <v>505</v>
      </c>
      <c r="B662" s="152">
        <v>46080</v>
      </c>
      <c r="C662" s="154">
        <v>9</v>
      </c>
      <c r="D662" s="154">
        <v>17</v>
      </c>
      <c r="E662" s="153" t="s">
        <v>76</v>
      </c>
      <c r="F662" s="156" t="s">
        <v>494</v>
      </c>
      <c r="G662" s="207" t="s">
        <v>495</v>
      </c>
      <c r="H662" s="138" t="str">
        <f>IF(OR(G662="中止",G662="取消"),"998",IF(ISNA(MATCH($E662,施設情報!$B$2:$B$96,0)),"999",INDEX(施設情報!$C$2:$C$96,MATCH($E662,施設情報!$B$2:$B$96,0))))</f>
        <v>049</v>
      </c>
      <c r="I662" s="139">
        <f>B662</f>
        <v>46080</v>
      </c>
      <c r="J662" s="137" t="str">
        <f>H662&amp;"-"&amp;I662</f>
        <v>049-46080</v>
      </c>
      <c r="K662" s="137">
        <f>C662/24</f>
        <v>0.375</v>
      </c>
      <c r="L662" s="137">
        <f>D662/24</f>
        <v>0.70833333333333337</v>
      </c>
      <c r="M662" s="137">
        <f>IF(AND(M$3&gt;=$K662,M$3&lt;$L662),100*$AM662,0)</f>
        <v>0</v>
      </c>
      <c r="N662" s="137">
        <f>IF(AND(N$3&gt;=$K662,N$3&lt;$L662),100*$AM662,0)</f>
        <v>0</v>
      </c>
      <c r="O662" s="137">
        <f>IF(AND(O$3&gt;=$K662,O$3&lt;$L662),100*$AM662,0)</f>
        <v>0</v>
      </c>
      <c r="P662" s="137">
        <f>IF(AND(P$3&gt;=$K662,P$3&lt;$L662),100*$AM662,0)</f>
        <v>0</v>
      </c>
      <c r="Q662" s="137">
        <f>IF(AND(Q$3&gt;=$K662,Q$3&lt;$L662),100*$AM662,0)</f>
        <v>0</v>
      </c>
      <c r="R662" s="137">
        <f>IF(AND(R$3&gt;=$K662,R$3&lt;$L662),100*$AM662,0)</f>
        <v>0</v>
      </c>
      <c r="S662" s="137">
        <f>IF(AND(S$3&gt;=$K662,S$3&lt;$L662),100*$AM662,0)</f>
        <v>0</v>
      </c>
      <c r="T662" s="137">
        <f>IF(AND(T$3&gt;=$K662,T$3&lt;$L662),100*$AM662,0)</f>
        <v>0</v>
      </c>
      <c r="U662" s="137">
        <f>IF(AND(U$3&gt;=$K662,U$3&lt;$L662),100*$AM662,0)</f>
        <v>0</v>
      </c>
      <c r="V662" s="137">
        <f>IF(AND(V$3&gt;=$K662,V$3&lt;$L662),100*$AM662,0)</f>
        <v>100</v>
      </c>
      <c r="W662" s="137">
        <f>IF(AND(W$3&gt;=$K662,W$3&lt;$L662),100*$AM662,0)</f>
        <v>100</v>
      </c>
      <c r="X662" s="137">
        <f>IF(AND(X$3&gt;=$K662,X$3&lt;$L662),100*$AM662,0)</f>
        <v>100</v>
      </c>
      <c r="Y662" s="137">
        <f>IF(AND(Y$3&gt;=$K662,Y$3&lt;$L662),100*$AM662,0)</f>
        <v>100</v>
      </c>
      <c r="Z662" s="137">
        <f>IF(AND(Z$3&gt;=$K662,Z$3&lt;$L662),100*$AM662,0)</f>
        <v>100</v>
      </c>
      <c r="AA662" s="137">
        <f>IF(AND(AA$3&gt;=$K662,AA$3&lt;$L662),100*$AM662,0)</f>
        <v>100</v>
      </c>
      <c r="AB662" s="137">
        <f>IF(AND(AB$3&gt;=$K662,AB$3&lt;$L662),100*$AM662,0)</f>
        <v>100</v>
      </c>
      <c r="AC662" s="137">
        <f>IF(AND(AC$3&gt;=$K662,AC$3&lt;$L662),100*$AM662,0)</f>
        <v>100</v>
      </c>
      <c r="AD662" s="137">
        <f>IF(AND(AD$3&gt;=$K662,AD$3&lt;$L662),100*$AM662,0)</f>
        <v>0</v>
      </c>
      <c r="AE662" s="137">
        <f>IF(AND(AE$3&gt;=$K662,AE$3&lt;$L662),100*$AM662,0)</f>
        <v>0</v>
      </c>
      <c r="AF662" s="137">
        <f>IF(AND(AF$3&gt;=$K662,AF$3&lt;$L662),100*$AM662,0)</f>
        <v>0</v>
      </c>
      <c r="AG662" s="137">
        <f>IF(AND(AG$3&gt;=$K662,AG$3&lt;$L662),100*$AM662,0)</f>
        <v>0</v>
      </c>
      <c r="AH662" s="137">
        <f>IF(AND(AH$3&gt;=$K662,AH$3&lt;$L662),100*$AM662,0)</f>
        <v>0</v>
      </c>
      <c r="AI662" s="137">
        <f>IF(AND(AI$3&gt;=$K662,AI$3&lt;$L662),100*$AM662,0)</f>
        <v>0</v>
      </c>
      <c r="AJ662" s="137">
        <f>IF(AND(AJ$3&gt;=$K662,AJ$3&lt;$L662),100*$AM662,0)</f>
        <v>0</v>
      </c>
      <c r="AK662" s="136">
        <f ca="1">IF(AND(AND($AK$3&lt;=B662,B662&lt;=$AK$1),B662&lt;&gt;""),1,0)</f>
        <v>1</v>
      </c>
      <c r="AL662" s="136">
        <f t="shared" si="11"/>
        <v>1</v>
      </c>
      <c r="AM662" s="136">
        <v>1</v>
      </c>
    </row>
    <row r="663" spans="1:39" ht="75">
      <c r="A663" s="148">
        <v>506</v>
      </c>
      <c r="B663" s="152">
        <v>46080</v>
      </c>
      <c r="C663" s="154">
        <v>9</v>
      </c>
      <c r="D663" s="154">
        <v>17</v>
      </c>
      <c r="E663" s="153" t="s">
        <v>77</v>
      </c>
      <c r="F663" s="156" t="s">
        <v>494</v>
      </c>
      <c r="G663" s="207" t="s">
        <v>495</v>
      </c>
      <c r="H663" s="138" t="str">
        <f>IF(OR(G663="中止",G663="取消"),"998",IF(ISNA(MATCH($E663,施設情報!$B$2:$B$96,0)),"999",INDEX(施設情報!$C$2:$C$96,MATCH($E663,施設情報!$B$2:$B$96,0))))</f>
        <v>054</v>
      </c>
      <c r="I663" s="139">
        <f>B663</f>
        <v>46080</v>
      </c>
      <c r="J663" s="137" t="str">
        <f>H663&amp;"-"&amp;I663</f>
        <v>054-46080</v>
      </c>
      <c r="K663" s="137">
        <f>C663/24</f>
        <v>0.375</v>
      </c>
      <c r="L663" s="137">
        <f>D663/24</f>
        <v>0.70833333333333337</v>
      </c>
      <c r="M663" s="137">
        <f>IF(AND(M$3&gt;=$K663,M$3&lt;$L663),100*$AM663,0)</f>
        <v>0</v>
      </c>
      <c r="N663" s="137">
        <f>IF(AND(N$3&gt;=$K663,N$3&lt;$L663),100*$AM663,0)</f>
        <v>0</v>
      </c>
      <c r="O663" s="137">
        <f>IF(AND(O$3&gt;=$K663,O$3&lt;$L663),100*$AM663,0)</f>
        <v>0</v>
      </c>
      <c r="P663" s="137">
        <f>IF(AND(P$3&gt;=$K663,P$3&lt;$L663),100*$AM663,0)</f>
        <v>0</v>
      </c>
      <c r="Q663" s="137">
        <f>IF(AND(Q$3&gt;=$K663,Q$3&lt;$L663),100*$AM663,0)</f>
        <v>0</v>
      </c>
      <c r="R663" s="137">
        <f>IF(AND(R$3&gt;=$K663,R$3&lt;$L663),100*$AM663,0)</f>
        <v>0</v>
      </c>
      <c r="S663" s="137">
        <f>IF(AND(S$3&gt;=$K663,S$3&lt;$L663),100*$AM663,0)</f>
        <v>0</v>
      </c>
      <c r="T663" s="137">
        <f>IF(AND(T$3&gt;=$K663,T$3&lt;$L663),100*$AM663,0)</f>
        <v>0</v>
      </c>
      <c r="U663" s="137">
        <f>IF(AND(U$3&gt;=$K663,U$3&lt;$L663),100*$AM663,0)</f>
        <v>0</v>
      </c>
      <c r="V663" s="137">
        <f>IF(AND(V$3&gt;=$K663,V$3&lt;$L663),100*$AM663,0)</f>
        <v>100</v>
      </c>
      <c r="W663" s="137">
        <f>IF(AND(W$3&gt;=$K663,W$3&lt;$L663),100*$AM663,0)</f>
        <v>100</v>
      </c>
      <c r="X663" s="137">
        <f>IF(AND(X$3&gt;=$K663,X$3&lt;$L663),100*$AM663,0)</f>
        <v>100</v>
      </c>
      <c r="Y663" s="137">
        <f>IF(AND(Y$3&gt;=$K663,Y$3&lt;$L663),100*$AM663,0)</f>
        <v>100</v>
      </c>
      <c r="Z663" s="137">
        <f>IF(AND(Z$3&gt;=$K663,Z$3&lt;$L663),100*$AM663,0)</f>
        <v>100</v>
      </c>
      <c r="AA663" s="137">
        <f>IF(AND(AA$3&gt;=$K663,AA$3&lt;$L663),100*$AM663,0)</f>
        <v>100</v>
      </c>
      <c r="AB663" s="137">
        <f>IF(AND(AB$3&gt;=$K663,AB$3&lt;$L663),100*$AM663,0)</f>
        <v>100</v>
      </c>
      <c r="AC663" s="137">
        <f>IF(AND(AC$3&gt;=$K663,AC$3&lt;$L663),100*$AM663,0)</f>
        <v>100</v>
      </c>
      <c r="AD663" s="137">
        <f>IF(AND(AD$3&gt;=$K663,AD$3&lt;$L663),100*$AM663,0)</f>
        <v>0</v>
      </c>
      <c r="AE663" s="137">
        <f>IF(AND(AE$3&gt;=$K663,AE$3&lt;$L663),100*$AM663,0)</f>
        <v>0</v>
      </c>
      <c r="AF663" s="137">
        <f>IF(AND(AF$3&gt;=$K663,AF$3&lt;$L663),100*$AM663,0)</f>
        <v>0</v>
      </c>
      <c r="AG663" s="137">
        <f>IF(AND(AG$3&gt;=$K663,AG$3&lt;$L663),100*$AM663,0)</f>
        <v>0</v>
      </c>
      <c r="AH663" s="137">
        <f>IF(AND(AH$3&gt;=$K663,AH$3&lt;$L663),100*$AM663,0)</f>
        <v>0</v>
      </c>
      <c r="AI663" s="137">
        <f>IF(AND(AI$3&gt;=$K663,AI$3&lt;$L663),100*$AM663,0)</f>
        <v>0</v>
      </c>
      <c r="AJ663" s="137">
        <f>IF(AND(AJ$3&gt;=$K663,AJ$3&lt;$L663),100*$AM663,0)</f>
        <v>0</v>
      </c>
      <c r="AK663" s="136">
        <f ca="1">IF(AND(AND($AK$3&lt;=B663,B663&lt;=$AK$1),B663&lt;&gt;""),1,0)</f>
        <v>1</v>
      </c>
      <c r="AL663" s="136">
        <f t="shared" si="11"/>
        <v>1</v>
      </c>
      <c r="AM663" s="136">
        <v>1</v>
      </c>
    </row>
    <row r="664" spans="1:39" ht="112.5">
      <c r="A664" s="148">
        <v>507</v>
      </c>
      <c r="B664" s="152">
        <v>46080</v>
      </c>
      <c r="C664" s="154">
        <v>9</v>
      </c>
      <c r="D664" s="154">
        <v>17</v>
      </c>
      <c r="E664" s="153" t="s">
        <v>78</v>
      </c>
      <c r="F664" s="156" t="s">
        <v>494</v>
      </c>
      <c r="G664" s="207" t="s">
        <v>495</v>
      </c>
      <c r="H664" s="138" t="str">
        <f>IF(OR(G664="中止",G664="取消"),"998",IF(ISNA(MATCH($E664,施設情報!$B$2:$B$96,0)),"999",INDEX(施設情報!$C$2:$C$96,MATCH($E664,施設情報!$B$2:$B$96,0))))</f>
        <v>055</v>
      </c>
      <c r="I664" s="139">
        <f>B664</f>
        <v>46080</v>
      </c>
      <c r="J664" s="137" t="str">
        <f>H664&amp;"-"&amp;I664</f>
        <v>055-46080</v>
      </c>
      <c r="K664" s="137">
        <f>C664/24</f>
        <v>0.375</v>
      </c>
      <c r="L664" s="137">
        <f>D664/24</f>
        <v>0.70833333333333337</v>
      </c>
      <c r="M664" s="137">
        <f>IF(AND(M$3&gt;=$K664,M$3&lt;$L664),100*$AM664,0)</f>
        <v>0</v>
      </c>
      <c r="N664" s="137">
        <f>IF(AND(N$3&gt;=$K664,N$3&lt;$L664),100*$AM664,0)</f>
        <v>0</v>
      </c>
      <c r="O664" s="137">
        <f>IF(AND(O$3&gt;=$K664,O$3&lt;$L664),100*$AM664,0)</f>
        <v>0</v>
      </c>
      <c r="P664" s="137">
        <f>IF(AND(P$3&gt;=$K664,P$3&lt;$L664),100*$AM664,0)</f>
        <v>0</v>
      </c>
      <c r="Q664" s="137">
        <f>IF(AND(Q$3&gt;=$K664,Q$3&lt;$L664),100*$AM664,0)</f>
        <v>0</v>
      </c>
      <c r="R664" s="137">
        <f>IF(AND(R$3&gt;=$K664,R$3&lt;$L664),100*$AM664,0)</f>
        <v>0</v>
      </c>
      <c r="S664" s="137">
        <f>IF(AND(S$3&gt;=$K664,S$3&lt;$L664),100*$AM664,0)</f>
        <v>0</v>
      </c>
      <c r="T664" s="137">
        <f>IF(AND(T$3&gt;=$K664,T$3&lt;$L664),100*$AM664,0)</f>
        <v>0</v>
      </c>
      <c r="U664" s="137">
        <f>IF(AND(U$3&gt;=$K664,U$3&lt;$L664),100*$AM664,0)</f>
        <v>0</v>
      </c>
      <c r="V664" s="137">
        <f>IF(AND(V$3&gt;=$K664,V$3&lt;$L664),100*$AM664,0)</f>
        <v>100</v>
      </c>
      <c r="W664" s="137">
        <f>IF(AND(W$3&gt;=$K664,W$3&lt;$L664),100*$AM664,0)</f>
        <v>100</v>
      </c>
      <c r="X664" s="137">
        <f>IF(AND(X$3&gt;=$K664,X$3&lt;$L664),100*$AM664,0)</f>
        <v>100</v>
      </c>
      <c r="Y664" s="137">
        <f>IF(AND(Y$3&gt;=$K664,Y$3&lt;$L664),100*$AM664,0)</f>
        <v>100</v>
      </c>
      <c r="Z664" s="137">
        <f>IF(AND(Z$3&gt;=$K664,Z$3&lt;$L664),100*$AM664,0)</f>
        <v>100</v>
      </c>
      <c r="AA664" s="137">
        <f>IF(AND(AA$3&gt;=$K664,AA$3&lt;$L664),100*$AM664,0)</f>
        <v>100</v>
      </c>
      <c r="AB664" s="137">
        <f>IF(AND(AB$3&gt;=$K664,AB$3&lt;$L664),100*$AM664,0)</f>
        <v>100</v>
      </c>
      <c r="AC664" s="137">
        <f>IF(AND(AC$3&gt;=$K664,AC$3&lt;$L664),100*$AM664,0)</f>
        <v>100</v>
      </c>
      <c r="AD664" s="137">
        <f>IF(AND(AD$3&gt;=$K664,AD$3&lt;$L664),100*$AM664,0)</f>
        <v>0</v>
      </c>
      <c r="AE664" s="137">
        <f>IF(AND(AE$3&gt;=$K664,AE$3&lt;$L664),100*$AM664,0)</f>
        <v>0</v>
      </c>
      <c r="AF664" s="137">
        <f>IF(AND(AF$3&gt;=$K664,AF$3&lt;$L664),100*$AM664,0)</f>
        <v>0</v>
      </c>
      <c r="AG664" s="137">
        <f>IF(AND(AG$3&gt;=$K664,AG$3&lt;$L664),100*$AM664,0)</f>
        <v>0</v>
      </c>
      <c r="AH664" s="137">
        <f>IF(AND(AH$3&gt;=$K664,AH$3&lt;$L664),100*$AM664,0)</f>
        <v>0</v>
      </c>
      <c r="AI664" s="137">
        <f>IF(AND(AI$3&gt;=$K664,AI$3&lt;$L664),100*$AM664,0)</f>
        <v>0</v>
      </c>
      <c r="AJ664" s="137">
        <f>IF(AND(AJ$3&gt;=$K664,AJ$3&lt;$L664),100*$AM664,0)</f>
        <v>0</v>
      </c>
      <c r="AK664" s="136">
        <f ca="1">IF(AND(AND($AK$3&lt;=B664,B664&lt;=$AK$1),B664&lt;&gt;""),1,0)</f>
        <v>1</v>
      </c>
      <c r="AL664" s="136">
        <f t="shared" si="11"/>
        <v>1</v>
      </c>
      <c r="AM664" s="136">
        <v>1</v>
      </c>
    </row>
    <row r="665" spans="1:39" ht="93.75">
      <c r="A665" s="148">
        <v>508</v>
      </c>
      <c r="B665" s="152">
        <v>46080</v>
      </c>
      <c r="C665" s="154">
        <v>9</v>
      </c>
      <c r="D665" s="154">
        <v>17</v>
      </c>
      <c r="E665" s="153" t="s">
        <v>79</v>
      </c>
      <c r="F665" s="156" t="s">
        <v>494</v>
      </c>
      <c r="G665" s="207" t="s">
        <v>495</v>
      </c>
      <c r="H665" s="138" t="str">
        <f>IF(OR(G665="中止",G665="取消"),"998",IF(ISNA(MATCH($E665,施設情報!$B$2:$B$96,0)),"999",INDEX(施設情報!$C$2:$C$96,MATCH($E665,施設情報!$B$2:$B$96,0))))</f>
        <v>056</v>
      </c>
      <c r="I665" s="139">
        <f>B665</f>
        <v>46080</v>
      </c>
      <c r="J665" s="137" t="str">
        <f>H665&amp;"-"&amp;I665</f>
        <v>056-46080</v>
      </c>
      <c r="K665" s="137">
        <f>C665/24</f>
        <v>0.375</v>
      </c>
      <c r="L665" s="137">
        <f>D665/24</f>
        <v>0.70833333333333337</v>
      </c>
      <c r="M665" s="137">
        <f>IF(AND(M$3&gt;=$K665,M$3&lt;$L665),100*$AM665,0)</f>
        <v>0</v>
      </c>
      <c r="N665" s="137">
        <f>IF(AND(N$3&gt;=$K665,N$3&lt;$L665),100*$AM665,0)</f>
        <v>0</v>
      </c>
      <c r="O665" s="137">
        <f>IF(AND(O$3&gt;=$K665,O$3&lt;$L665),100*$AM665,0)</f>
        <v>0</v>
      </c>
      <c r="P665" s="137">
        <f>IF(AND(P$3&gt;=$K665,P$3&lt;$L665),100*$AM665,0)</f>
        <v>0</v>
      </c>
      <c r="Q665" s="137">
        <f>IF(AND(Q$3&gt;=$K665,Q$3&lt;$L665),100*$AM665,0)</f>
        <v>0</v>
      </c>
      <c r="R665" s="137">
        <f>IF(AND(R$3&gt;=$K665,R$3&lt;$L665),100*$AM665,0)</f>
        <v>0</v>
      </c>
      <c r="S665" s="137">
        <f>IF(AND(S$3&gt;=$K665,S$3&lt;$L665),100*$AM665,0)</f>
        <v>0</v>
      </c>
      <c r="T665" s="137">
        <f>IF(AND(T$3&gt;=$K665,T$3&lt;$L665),100*$AM665,0)</f>
        <v>0</v>
      </c>
      <c r="U665" s="137">
        <f>IF(AND(U$3&gt;=$K665,U$3&lt;$L665),100*$AM665,0)</f>
        <v>0</v>
      </c>
      <c r="V665" s="137">
        <f>IF(AND(V$3&gt;=$K665,V$3&lt;$L665),100*$AM665,0)</f>
        <v>100</v>
      </c>
      <c r="W665" s="137">
        <f>IF(AND(W$3&gt;=$K665,W$3&lt;$L665),100*$AM665,0)</f>
        <v>100</v>
      </c>
      <c r="X665" s="137">
        <f>IF(AND(X$3&gt;=$K665,X$3&lt;$L665),100*$AM665,0)</f>
        <v>100</v>
      </c>
      <c r="Y665" s="137">
        <f>IF(AND(Y$3&gt;=$K665,Y$3&lt;$L665),100*$AM665,0)</f>
        <v>100</v>
      </c>
      <c r="Z665" s="137">
        <f>IF(AND(Z$3&gt;=$K665,Z$3&lt;$L665),100*$AM665,0)</f>
        <v>100</v>
      </c>
      <c r="AA665" s="137">
        <f>IF(AND(AA$3&gt;=$K665,AA$3&lt;$L665),100*$AM665,0)</f>
        <v>100</v>
      </c>
      <c r="AB665" s="137">
        <f>IF(AND(AB$3&gt;=$K665,AB$3&lt;$L665),100*$AM665,0)</f>
        <v>100</v>
      </c>
      <c r="AC665" s="137">
        <f>IF(AND(AC$3&gt;=$K665,AC$3&lt;$L665),100*$AM665,0)</f>
        <v>100</v>
      </c>
      <c r="AD665" s="137">
        <f>IF(AND(AD$3&gt;=$K665,AD$3&lt;$L665),100*$AM665,0)</f>
        <v>0</v>
      </c>
      <c r="AE665" s="137">
        <f>IF(AND(AE$3&gt;=$K665,AE$3&lt;$L665),100*$AM665,0)</f>
        <v>0</v>
      </c>
      <c r="AF665" s="137">
        <f>IF(AND(AF$3&gt;=$K665,AF$3&lt;$L665),100*$AM665,0)</f>
        <v>0</v>
      </c>
      <c r="AG665" s="137">
        <f>IF(AND(AG$3&gt;=$K665,AG$3&lt;$L665),100*$AM665,0)</f>
        <v>0</v>
      </c>
      <c r="AH665" s="137">
        <f>IF(AND(AH$3&gt;=$K665,AH$3&lt;$L665),100*$AM665,0)</f>
        <v>0</v>
      </c>
      <c r="AI665" s="137">
        <f>IF(AND(AI$3&gt;=$K665,AI$3&lt;$L665),100*$AM665,0)</f>
        <v>0</v>
      </c>
      <c r="AJ665" s="137">
        <f>IF(AND(AJ$3&gt;=$K665,AJ$3&lt;$L665),100*$AM665,0)</f>
        <v>0</v>
      </c>
      <c r="AK665" s="136">
        <f ca="1">IF(AND(AND($AK$3&lt;=B665,B665&lt;=$AK$1),B665&lt;&gt;""),1,0)</f>
        <v>1</v>
      </c>
      <c r="AL665" s="136">
        <f t="shared" si="11"/>
        <v>1</v>
      </c>
      <c r="AM665" s="136">
        <v>1</v>
      </c>
    </row>
    <row r="666" spans="1:39" ht="112.5">
      <c r="A666" s="148">
        <v>509</v>
      </c>
      <c r="B666" s="152">
        <v>46080</v>
      </c>
      <c r="C666" s="154">
        <v>9</v>
      </c>
      <c r="D666" s="154">
        <v>17</v>
      </c>
      <c r="E666" s="153" t="s">
        <v>80</v>
      </c>
      <c r="F666" s="156" t="s">
        <v>494</v>
      </c>
      <c r="G666" s="207" t="s">
        <v>495</v>
      </c>
      <c r="H666" s="138" t="str">
        <f>IF(OR(G666="中止",G666="取消"),"998",IF(ISNA(MATCH($E666,施設情報!$B$2:$B$96,0)),"999",INDEX(施設情報!$C$2:$C$96,MATCH($E666,施設情報!$B$2:$B$96,0))))</f>
        <v>057</v>
      </c>
      <c r="I666" s="139">
        <f>B666</f>
        <v>46080</v>
      </c>
      <c r="J666" s="137" t="str">
        <f>H666&amp;"-"&amp;I666</f>
        <v>057-46080</v>
      </c>
      <c r="K666" s="137">
        <f>C666/24</f>
        <v>0.375</v>
      </c>
      <c r="L666" s="137">
        <f>D666/24</f>
        <v>0.70833333333333337</v>
      </c>
      <c r="M666" s="137">
        <f>IF(AND(M$3&gt;=$K666,M$3&lt;$L666),100*$AM666,0)</f>
        <v>0</v>
      </c>
      <c r="N666" s="137">
        <f>IF(AND(N$3&gt;=$K666,N$3&lt;$L666),100*$AM666,0)</f>
        <v>0</v>
      </c>
      <c r="O666" s="137">
        <f>IF(AND(O$3&gt;=$K666,O$3&lt;$L666),100*$AM666,0)</f>
        <v>0</v>
      </c>
      <c r="P666" s="137">
        <f>IF(AND(P$3&gt;=$K666,P$3&lt;$L666),100*$AM666,0)</f>
        <v>0</v>
      </c>
      <c r="Q666" s="137">
        <f>IF(AND(Q$3&gt;=$K666,Q$3&lt;$L666),100*$AM666,0)</f>
        <v>0</v>
      </c>
      <c r="R666" s="137">
        <f>IF(AND(R$3&gt;=$K666,R$3&lt;$L666),100*$AM666,0)</f>
        <v>0</v>
      </c>
      <c r="S666" s="137">
        <f>IF(AND(S$3&gt;=$K666,S$3&lt;$L666),100*$AM666,0)</f>
        <v>0</v>
      </c>
      <c r="T666" s="137">
        <f>IF(AND(T$3&gt;=$K666,T$3&lt;$L666),100*$AM666,0)</f>
        <v>0</v>
      </c>
      <c r="U666" s="137">
        <f>IF(AND(U$3&gt;=$K666,U$3&lt;$L666),100*$AM666,0)</f>
        <v>0</v>
      </c>
      <c r="V666" s="137">
        <f>IF(AND(V$3&gt;=$K666,V$3&lt;$L666),100*$AM666,0)</f>
        <v>100</v>
      </c>
      <c r="W666" s="137">
        <f>IF(AND(W$3&gt;=$K666,W$3&lt;$L666),100*$AM666,0)</f>
        <v>100</v>
      </c>
      <c r="X666" s="137">
        <f>IF(AND(X$3&gt;=$K666,X$3&lt;$L666),100*$AM666,0)</f>
        <v>100</v>
      </c>
      <c r="Y666" s="137">
        <f>IF(AND(Y$3&gt;=$K666,Y$3&lt;$L666),100*$AM666,0)</f>
        <v>100</v>
      </c>
      <c r="Z666" s="137">
        <f>IF(AND(Z$3&gt;=$K666,Z$3&lt;$L666),100*$AM666,0)</f>
        <v>100</v>
      </c>
      <c r="AA666" s="137">
        <f>IF(AND(AA$3&gt;=$K666,AA$3&lt;$L666),100*$AM666,0)</f>
        <v>100</v>
      </c>
      <c r="AB666" s="137">
        <f>IF(AND(AB$3&gt;=$K666,AB$3&lt;$L666),100*$AM666,0)</f>
        <v>100</v>
      </c>
      <c r="AC666" s="137">
        <f>IF(AND(AC$3&gt;=$K666,AC$3&lt;$L666),100*$AM666,0)</f>
        <v>100</v>
      </c>
      <c r="AD666" s="137">
        <f>IF(AND(AD$3&gt;=$K666,AD$3&lt;$L666),100*$AM666,0)</f>
        <v>0</v>
      </c>
      <c r="AE666" s="137">
        <f>IF(AND(AE$3&gt;=$K666,AE$3&lt;$L666),100*$AM666,0)</f>
        <v>0</v>
      </c>
      <c r="AF666" s="137">
        <f>IF(AND(AF$3&gt;=$K666,AF$3&lt;$L666),100*$AM666,0)</f>
        <v>0</v>
      </c>
      <c r="AG666" s="137">
        <f>IF(AND(AG$3&gt;=$K666,AG$3&lt;$L666),100*$AM666,0)</f>
        <v>0</v>
      </c>
      <c r="AH666" s="137">
        <f>IF(AND(AH$3&gt;=$K666,AH$3&lt;$L666),100*$AM666,0)</f>
        <v>0</v>
      </c>
      <c r="AI666" s="137">
        <f>IF(AND(AI$3&gt;=$K666,AI$3&lt;$L666),100*$AM666,0)</f>
        <v>0</v>
      </c>
      <c r="AJ666" s="137">
        <f>IF(AND(AJ$3&gt;=$K666,AJ$3&lt;$L666),100*$AM666,0)</f>
        <v>0</v>
      </c>
      <c r="AK666" s="136">
        <f ca="1">IF(AND(AND($AK$3&lt;=B666,B666&lt;=$AK$1),B666&lt;&gt;""),1,0)</f>
        <v>1</v>
      </c>
      <c r="AL666" s="136">
        <f t="shared" si="11"/>
        <v>1</v>
      </c>
      <c r="AM666" s="136">
        <v>1</v>
      </c>
    </row>
    <row r="667" spans="1:39" ht="112.5">
      <c r="A667" s="148">
        <v>510</v>
      </c>
      <c r="B667" s="152">
        <v>46080</v>
      </c>
      <c r="C667" s="154">
        <v>9</v>
      </c>
      <c r="D667" s="154">
        <v>17</v>
      </c>
      <c r="E667" s="153" t="s">
        <v>81</v>
      </c>
      <c r="F667" s="156" t="s">
        <v>494</v>
      </c>
      <c r="G667" s="207" t="s">
        <v>495</v>
      </c>
      <c r="H667" s="138" t="str">
        <f>IF(OR(G667="中止",G667="取消"),"998",IF(ISNA(MATCH($E667,施設情報!$B$2:$B$96,0)),"999",INDEX(施設情報!$C$2:$C$96,MATCH($E667,施設情報!$B$2:$B$96,0))))</f>
        <v>058</v>
      </c>
      <c r="I667" s="139">
        <f>B667</f>
        <v>46080</v>
      </c>
      <c r="J667" s="137" t="str">
        <f>H667&amp;"-"&amp;I667</f>
        <v>058-46080</v>
      </c>
      <c r="K667" s="137">
        <f>C667/24</f>
        <v>0.375</v>
      </c>
      <c r="L667" s="137">
        <f>D667/24</f>
        <v>0.70833333333333337</v>
      </c>
      <c r="M667" s="137">
        <f>IF(AND(M$3&gt;=$K667,M$3&lt;$L667),100*$AM667,0)</f>
        <v>0</v>
      </c>
      <c r="N667" s="137">
        <f>IF(AND(N$3&gt;=$K667,N$3&lt;$L667),100*$AM667,0)</f>
        <v>0</v>
      </c>
      <c r="O667" s="137">
        <f>IF(AND(O$3&gt;=$K667,O$3&lt;$L667),100*$AM667,0)</f>
        <v>0</v>
      </c>
      <c r="P667" s="137">
        <f>IF(AND(P$3&gt;=$K667,P$3&lt;$L667),100*$AM667,0)</f>
        <v>0</v>
      </c>
      <c r="Q667" s="137">
        <f>IF(AND(Q$3&gt;=$K667,Q$3&lt;$L667),100*$AM667,0)</f>
        <v>0</v>
      </c>
      <c r="R667" s="137">
        <f>IF(AND(R$3&gt;=$K667,R$3&lt;$L667),100*$AM667,0)</f>
        <v>0</v>
      </c>
      <c r="S667" s="137">
        <f>IF(AND(S$3&gt;=$K667,S$3&lt;$L667),100*$AM667,0)</f>
        <v>0</v>
      </c>
      <c r="T667" s="137">
        <f>IF(AND(T$3&gt;=$K667,T$3&lt;$L667),100*$AM667,0)</f>
        <v>0</v>
      </c>
      <c r="U667" s="137">
        <f>IF(AND(U$3&gt;=$K667,U$3&lt;$L667),100*$AM667,0)</f>
        <v>0</v>
      </c>
      <c r="V667" s="137">
        <f>IF(AND(V$3&gt;=$K667,V$3&lt;$L667),100*$AM667,0)</f>
        <v>100</v>
      </c>
      <c r="W667" s="137">
        <f>IF(AND(W$3&gt;=$K667,W$3&lt;$L667),100*$AM667,0)</f>
        <v>100</v>
      </c>
      <c r="X667" s="137">
        <f>IF(AND(X$3&gt;=$K667,X$3&lt;$L667),100*$AM667,0)</f>
        <v>100</v>
      </c>
      <c r="Y667" s="137">
        <f>IF(AND(Y$3&gt;=$K667,Y$3&lt;$L667),100*$AM667,0)</f>
        <v>100</v>
      </c>
      <c r="Z667" s="137">
        <f>IF(AND(Z$3&gt;=$K667,Z$3&lt;$L667),100*$AM667,0)</f>
        <v>100</v>
      </c>
      <c r="AA667" s="137">
        <f>IF(AND(AA$3&gt;=$K667,AA$3&lt;$L667),100*$AM667,0)</f>
        <v>100</v>
      </c>
      <c r="AB667" s="137">
        <f>IF(AND(AB$3&gt;=$K667,AB$3&lt;$L667),100*$AM667,0)</f>
        <v>100</v>
      </c>
      <c r="AC667" s="137">
        <f>IF(AND(AC$3&gt;=$K667,AC$3&lt;$L667),100*$AM667,0)</f>
        <v>100</v>
      </c>
      <c r="AD667" s="137">
        <f>IF(AND(AD$3&gt;=$K667,AD$3&lt;$L667),100*$AM667,0)</f>
        <v>0</v>
      </c>
      <c r="AE667" s="137">
        <f>IF(AND(AE$3&gt;=$K667,AE$3&lt;$L667),100*$AM667,0)</f>
        <v>0</v>
      </c>
      <c r="AF667" s="137">
        <f>IF(AND(AF$3&gt;=$K667,AF$3&lt;$L667),100*$AM667,0)</f>
        <v>0</v>
      </c>
      <c r="AG667" s="137">
        <f>IF(AND(AG$3&gt;=$K667,AG$3&lt;$L667),100*$AM667,0)</f>
        <v>0</v>
      </c>
      <c r="AH667" s="137">
        <f>IF(AND(AH$3&gt;=$K667,AH$3&lt;$L667),100*$AM667,0)</f>
        <v>0</v>
      </c>
      <c r="AI667" s="137">
        <f>IF(AND(AI$3&gt;=$K667,AI$3&lt;$L667),100*$AM667,0)</f>
        <v>0</v>
      </c>
      <c r="AJ667" s="137">
        <f>IF(AND(AJ$3&gt;=$K667,AJ$3&lt;$L667),100*$AM667,0)</f>
        <v>0</v>
      </c>
      <c r="AK667" s="136">
        <f ca="1">IF(AND(AND($AK$3&lt;=B667,B667&lt;=$AK$1),B667&lt;&gt;""),1,0)</f>
        <v>1</v>
      </c>
      <c r="AL667" s="136">
        <f t="shared" si="11"/>
        <v>1</v>
      </c>
      <c r="AM667" s="136">
        <v>1</v>
      </c>
    </row>
    <row r="668" spans="1:39" ht="93.75">
      <c r="A668" s="148">
        <v>511</v>
      </c>
      <c r="B668" s="152">
        <v>46080</v>
      </c>
      <c r="C668" s="154">
        <v>9</v>
      </c>
      <c r="D668" s="154">
        <v>17</v>
      </c>
      <c r="E668" s="153" t="s">
        <v>82</v>
      </c>
      <c r="F668" s="156" t="s">
        <v>494</v>
      </c>
      <c r="G668" s="207" t="s">
        <v>495</v>
      </c>
      <c r="H668" s="138" t="str">
        <f>IF(OR(G668="中止",G668="取消"),"998",IF(ISNA(MATCH($E668,施設情報!$B$2:$B$96,0)),"999",INDEX(施設情報!$C$2:$C$96,MATCH($E668,施設情報!$B$2:$B$96,0))))</f>
        <v>059</v>
      </c>
      <c r="I668" s="139">
        <f>B668</f>
        <v>46080</v>
      </c>
      <c r="J668" s="137" t="str">
        <f>H668&amp;"-"&amp;I668</f>
        <v>059-46080</v>
      </c>
      <c r="K668" s="137">
        <f>C668/24</f>
        <v>0.375</v>
      </c>
      <c r="L668" s="137">
        <f>D668/24</f>
        <v>0.70833333333333337</v>
      </c>
      <c r="M668" s="137">
        <f>IF(AND(M$3&gt;=$K668,M$3&lt;$L668),100*$AM668,0)</f>
        <v>0</v>
      </c>
      <c r="N668" s="137">
        <f>IF(AND(N$3&gt;=$K668,N$3&lt;$L668),100*$AM668,0)</f>
        <v>0</v>
      </c>
      <c r="O668" s="137">
        <f>IF(AND(O$3&gt;=$K668,O$3&lt;$L668),100*$AM668,0)</f>
        <v>0</v>
      </c>
      <c r="P668" s="137">
        <f>IF(AND(P$3&gt;=$K668,P$3&lt;$L668),100*$AM668,0)</f>
        <v>0</v>
      </c>
      <c r="Q668" s="137">
        <f>IF(AND(Q$3&gt;=$K668,Q$3&lt;$L668),100*$AM668,0)</f>
        <v>0</v>
      </c>
      <c r="R668" s="137">
        <f>IF(AND(R$3&gt;=$K668,R$3&lt;$L668),100*$AM668,0)</f>
        <v>0</v>
      </c>
      <c r="S668" s="137">
        <f>IF(AND(S$3&gt;=$K668,S$3&lt;$L668),100*$AM668,0)</f>
        <v>0</v>
      </c>
      <c r="T668" s="137">
        <f>IF(AND(T$3&gt;=$K668,T$3&lt;$L668),100*$AM668,0)</f>
        <v>0</v>
      </c>
      <c r="U668" s="137">
        <f>IF(AND(U$3&gt;=$K668,U$3&lt;$L668),100*$AM668,0)</f>
        <v>0</v>
      </c>
      <c r="V668" s="137">
        <f>IF(AND(V$3&gt;=$K668,V$3&lt;$L668),100*$AM668,0)</f>
        <v>100</v>
      </c>
      <c r="W668" s="137">
        <f>IF(AND(W$3&gt;=$K668,W$3&lt;$L668),100*$AM668,0)</f>
        <v>100</v>
      </c>
      <c r="X668" s="137">
        <f>IF(AND(X$3&gt;=$K668,X$3&lt;$L668),100*$AM668,0)</f>
        <v>100</v>
      </c>
      <c r="Y668" s="137">
        <f>IF(AND(Y$3&gt;=$K668,Y$3&lt;$L668),100*$AM668,0)</f>
        <v>100</v>
      </c>
      <c r="Z668" s="137">
        <f>IF(AND(Z$3&gt;=$K668,Z$3&lt;$L668),100*$AM668,0)</f>
        <v>100</v>
      </c>
      <c r="AA668" s="137">
        <f>IF(AND(AA$3&gt;=$K668,AA$3&lt;$L668),100*$AM668,0)</f>
        <v>100</v>
      </c>
      <c r="AB668" s="137">
        <f>IF(AND(AB$3&gt;=$K668,AB$3&lt;$L668),100*$AM668,0)</f>
        <v>100</v>
      </c>
      <c r="AC668" s="137">
        <f>IF(AND(AC$3&gt;=$K668,AC$3&lt;$L668),100*$AM668,0)</f>
        <v>100</v>
      </c>
      <c r="AD668" s="137">
        <f>IF(AND(AD$3&gt;=$K668,AD$3&lt;$L668),100*$AM668,0)</f>
        <v>0</v>
      </c>
      <c r="AE668" s="137">
        <f>IF(AND(AE$3&gt;=$K668,AE$3&lt;$L668),100*$AM668,0)</f>
        <v>0</v>
      </c>
      <c r="AF668" s="137">
        <f>IF(AND(AF$3&gt;=$K668,AF$3&lt;$L668),100*$AM668,0)</f>
        <v>0</v>
      </c>
      <c r="AG668" s="137">
        <f>IF(AND(AG$3&gt;=$K668,AG$3&lt;$L668),100*$AM668,0)</f>
        <v>0</v>
      </c>
      <c r="AH668" s="137">
        <f>IF(AND(AH$3&gt;=$K668,AH$3&lt;$L668),100*$AM668,0)</f>
        <v>0</v>
      </c>
      <c r="AI668" s="137">
        <f>IF(AND(AI$3&gt;=$K668,AI$3&lt;$L668),100*$AM668,0)</f>
        <v>0</v>
      </c>
      <c r="AJ668" s="137">
        <f>IF(AND(AJ$3&gt;=$K668,AJ$3&lt;$L668),100*$AM668,0)</f>
        <v>0</v>
      </c>
      <c r="AK668" s="136">
        <f ca="1">IF(AND(AND($AK$3&lt;=B668,B668&lt;=$AK$1),B668&lt;&gt;""),1,0)</f>
        <v>1</v>
      </c>
      <c r="AL668" s="136">
        <f t="shared" si="11"/>
        <v>1</v>
      </c>
      <c r="AM668" s="136">
        <v>1</v>
      </c>
    </row>
    <row r="669" spans="1:39" ht="93.75">
      <c r="A669" s="148">
        <v>512</v>
      </c>
      <c r="B669" s="152">
        <v>46080</v>
      </c>
      <c r="C669" s="154">
        <v>9</v>
      </c>
      <c r="D669" s="154">
        <v>17</v>
      </c>
      <c r="E669" s="153" t="s">
        <v>83</v>
      </c>
      <c r="F669" s="156" t="s">
        <v>494</v>
      </c>
      <c r="G669" s="207" t="s">
        <v>495</v>
      </c>
      <c r="H669" s="138" t="str">
        <f>IF(OR(G669="中止",G669="取消"),"998",IF(ISNA(MATCH($E669,施設情報!$B$2:$B$96,0)),"999",INDEX(施設情報!$C$2:$C$96,MATCH($E669,施設情報!$B$2:$B$96,0))))</f>
        <v>060</v>
      </c>
      <c r="I669" s="139">
        <f>B669</f>
        <v>46080</v>
      </c>
      <c r="J669" s="137" t="str">
        <f>H669&amp;"-"&amp;I669</f>
        <v>060-46080</v>
      </c>
      <c r="K669" s="137">
        <f>C669/24</f>
        <v>0.375</v>
      </c>
      <c r="L669" s="137">
        <f>D669/24</f>
        <v>0.70833333333333337</v>
      </c>
      <c r="M669" s="137">
        <f>IF(AND(M$3&gt;=$K669,M$3&lt;$L669),100*$AM669,0)</f>
        <v>0</v>
      </c>
      <c r="N669" s="137">
        <f>IF(AND(N$3&gt;=$K669,N$3&lt;$L669),100*$AM669,0)</f>
        <v>0</v>
      </c>
      <c r="O669" s="137">
        <f>IF(AND(O$3&gt;=$K669,O$3&lt;$L669),100*$AM669,0)</f>
        <v>0</v>
      </c>
      <c r="P669" s="137">
        <f>IF(AND(P$3&gt;=$K669,P$3&lt;$L669),100*$AM669,0)</f>
        <v>0</v>
      </c>
      <c r="Q669" s="137">
        <f>IF(AND(Q$3&gt;=$K669,Q$3&lt;$L669),100*$AM669,0)</f>
        <v>0</v>
      </c>
      <c r="R669" s="137">
        <f>IF(AND(R$3&gt;=$K669,R$3&lt;$L669),100*$AM669,0)</f>
        <v>0</v>
      </c>
      <c r="S669" s="137">
        <f>IF(AND(S$3&gt;=$K669,S$3&lt;$L669),100*$AM669,0)</f>
        <v>0</v>
      </c>
      <c r="T669" s="137">
        <f>IF(AND(T$3&gt;=$K669,T$3&lt;$L669),100*$AM669,0)</f>
        <v>0</v>
      </c>
      <c r="U669" s="137">
        <f>IF(AND(U$3&gt;=$K669,U$3&lt;$L669),100*$AM669,0)</f>
        <v>0</v>
      </c>
      <c r="V669" s="137">
        <f>IF(AND(V$3&gt;=$K669,V$3&lt;$L669),100*$AM669,0)</f>
        <v>100</v>
      </c>
      <c r="W669" s="137">
        <f>IF(AND(W$3&gt;=$K669,W$3&lt;$L669),100*$AM669,0)</f>
        <v>100</v>
      </c>
      <c r="X669" s="137">
        <f>IF(AND(X$3&gt;=$K669,X$3&lt;$L669),100*$AM669,0)</f>
        <v>100</v>
      </c>
      <c r="Y669" s="137">
        <f>IF(AND(Y$3&gt;=$K669,Y$3&lt;$L669),100*$AM669,0)</f>
        <v>100</v>
      </c>
      <c r="Z669" s="137">
        <f>IF(AND(Z$3&gt;=$K669,Z$3&lt;$L669),100*$AM669,0)</f>
        <v>100</v>
      </c>
      <c r="AA669" s="137">
        <f>IF(AND(AA$3&gt;=$K669,AA$3&lt;$L669),100*$AM669,0)</f>
        <v>100</v>
      </c>
      <c r="AB669" s="137">
        <f>IF(AND(AB$3&gt;=$K669,AB$3&lt;$L669),100*$AM669,0)</f>
        <v>100</v>
      </c>
      <c r="AC669" s="137">
        <f>IF(AND(AC$3&gt;=$K669,AC$3&lt;$L669),100*$AM669,0)</f>
        <v>100</v>
      </c>
      <c r="AD669" s="137">
        <f>IF(AND(AD$3&gt;=$K669,AD$3&lt;$L669),100*$AM669,0)</f>
        <v>0</v>
      </c>
      <c r="AE669" s="137">
        <f>IF(AND(AE$3&gt;=$K669,AE$3&lt;$L669),100*$AM669,0)</f>
        <v>0</v>
      </c>
      <c r="AF669" s="137">
        <f>IF(AND(AF$3&gt;=$K669,AF$3&lt;$L669),100*$AM669,0)</f>
        <v>0</v>
      </c>
      <c r="AG669" s="137">
        <f>IF(AND(AG$3&gt;=$K669,AG$3&lt;$L669),100*$AM669,0)</f>
        <v>0</v>
      </c>
      <c r="AH669" s="137">
        <f>IF(AND(AH$3&gt;=$K669,AH$3&lt;$L669),100*$AM669,0)</f>
        <v>0</v>
      </c>
      <c r="AI669" s="137">
        <f>IF(AND(AI$3&gt;=$K669,AI$3&lt;$L669),100*$AM669,0)</f>
        <v>0</v>
      </c>
      <c r="AJ669" s="137">
        <f>IF(AND(AJ$3&gt;=$K669,AJ$3&lt;$L669),100*$AM669,0)</f>
        <v>0</v>
      </c>
      <c r="AK669" s="136">
        <f ca="1">IF(AND(AND($AK$3&lt;=B669,B669&lt;=$AK$1),B669&lt;&gt;""),1,0)</f>
        <v>1</v>
      </c>
      <c r="AL669" s="136">
        <f t="shared" si="11"/>
        <v>1</v>
      </c>
      <c r="AM669" s="136">
        <v>1</v>
      </c>
    </row>
    <row r="670" spans="1:39" ht="56.25">
      <c r="A670" s="148">
        <v>513</v>
      </c>
      <c r="B670" s="152">
        <v>46080</v>
      </c>
      <c r="C670" s="154">
        <v>9</v>
      </c>
      <c r="D670" s="154">
        <v>17</v>
      </c>
      <c r="E670" s="153" t="s">
        <v>84</v>
      </c>
      <c r="F670" s="156" t="s">
        <v>97</v>
      </c>
      <c r="G670" s="207" t="s">
        <v>495</v>
      </c>
      <c r="H670" s="138" t="str">
        <f>IF(OR(G670="中止",G670="取消"),"998",IF(ISNA(MATCH($E670,施設情報!$B$2:$B$96,0)),"999",INDEX(施設情報!$C$2:$C$96,MATCH($E670,施設情報!$B$2:$B$96,0))))</f>
        <v>067</v>
      </c>
      <c r="I670" s="139">
        <f>B670</f>
        <v>46080</v>
      </c>
      <c r="J670" s="137" t="str">
        <f>H670&amp;"-"&amp;I670</f>
        <v>067-46080</v>
      </c>
      <c r="K670" s="137">
        <f>C670/24</f>
        <v>0.375</v>
      </c>
      <c r="L670" s="137">
        <f>D670/24</f>
        <v>0.70833333333333337</v>
      </c>
      <c r="M670" s="137">
        <f>IF(AND(M$3&gt;=$K670,M$3&lt;$L670),100*$AM670,0)</f>
        <v>0</v>
      </c>
      <c r="N670" s="137">
        <f>IF(AND(N$3&gt;=$K670,N$3&lt;$L670),100*$AM670,0)</f>
        <v>0</v>
      </c>
      <c r="O670" s="137">
        <f>IF(AND(O$3&gt;=$K670,O$3&lt;$L670),100*$AM670,0)</f>
        <v>0</v>
      </c>
      <c r="P670" s="137">
        <f>IF(AND(P$3&gt;=$K670,P$3&lt;$L670),100*$AM670,0)</f>
        <v>0</v>
      </c>
      <c r="Q670" s="137">
        <f>IF(AND(Q$3&gt;=$K670,Q$3&lt;$L670),100*$AM670,0)</f>
        <v>0</v>
      </c>
      <c r="R670" s="137">
        <f>IF(AND(R$3&gt;=$K670,R$3&lt;$L670),100*$AM670,0)</f>
        <v>0</v>
      </c>
      <c r="S670" s="137">
        <f>IF(AND(S$3&gt;=$K670,S$3&lt;$L670),100*$AM670,0)</f>
        <v>0</v>
      </c>
      <c r="T670" s="137">
        <f>IF(AND(T$3&gt;=$K670,T$3&lt;$L670),100*$AM670,0)</f>
        <v>0</v>
      </c>
      <c r="U670" s="137">
        <f>IF(AND(U$3&gt;=$K670,U$3&lt;$L670),100*$AM670,0)</f>
        <v>0</v>
      </c>
      <c r="V670" s="137">
        <f>IF(AND(V$3&gt;=$K670,V$3&lt;$L670),100*$AM670,0)</f>
        <v>50</v>
      </c>
      <c r="W670" s="137">
        <f>IF(AND(W$3&gt;=$K670,W$3&lt;$L670),100*$AM670,0)</f>
        <v>50</v>
      </c>
      <c r="X670" s="137">
        <f>IF(AND(X$3&gt;=$K670,X$3&lt;$L670),100*$AM670,0)</f>
        <v>50</v>
      </c>
      <c r="Y670" s="137">
        <f>IF(AND(Y$3&gt;=$K670,Y$3&lt;$L670),100*$AM670,0)</f>
        <v>50</v>
      </c>
      <c r="Z670" s="137">
        <f>IF(AND(Z$3&gt;=$K670,Z$3&lt;$L670),100*$AM670,0)</f>
        <v>50</v>
      </c>
      <c r="AA670" s="137">
        <f>IF(AND(AA$3&gt;=$K670,AA$3&lt;$L670),100*$AM670,0)</f>
        <v>50</v>
      </c>
      <c r="AB670" s="137">
        <f>IF(AND(AB$3&gt;=$K670,AB$3&lt;$L670),100*$AM670,0)</f>
        <v>50</v>
      </c>
      <c r="AC670" s="137">
        <f>IF(AND(AC$3&gt;=$K670,AC$3&lt;$L670),100*$AM670,0)</f>
        <v>50</v>
      </c>
      <c r="AD670" s="137">
        <f>IF(AND(AD$3&gt;=$K670,AD$3&lt;$L670),100*$AM670,0)</f>
        <v>0</v>
      </c>
      <c r="AE670" s="137">
        <f>IF(AND(AE$3&gt;=$K670,AE$3&lt;$L670),100*$AM670,0)</f>
        <v>0</v>
      </c>
      <c r="AF670" s="137">
        <f>IF(AND(AF$3&gt;=$K670,AF$3&lt;$L670),100*$AM670,0)</f>
        <v>0</v>
      </c>
      <c r="AG670" s="137">
        <f>IF(AND(AG$3&gt;=$K670,AG$3&lt;$L670),100*$AM670,0)</f>
        <v>0</v>
      </c>
      <c r="AH670" s="137">
        <f>IF(AND(AH$3&gt;=$K670,AH$3&lt;$L670),100*$AM670,0)</f>
        <v>0</v>
      </c>
      <c r="AI670" s="137">
        <f>IF(AND(AI$3&gt;=$K670,AI$3&lt;$L670),100*$AM670,0)</f>
        <v>0</v>
      </c>
      <c r="AJ670" s="137">
        <f>IF(AND(AJ$3&gt;=$K670,AJ$3&lt;$L670),100*$AM670,0)</f>
        <v>0</v>
      </c>
      <c r="AK670" s="136">
        <f ca="1">IF(AND(AND($AK$3&lt;=B670,B670&lt;=$AK$1),B670&lt;&gt;""),1,0)</f>
        <v>1</v>
      </c>
      <c r="AL670" s="136">
        <f t="shared" si="11"/>
        <v>0.5</v>
      </c>
      <c r="AM670" s="136">
        <v>0.5</v>
      </c>
    </row>
    <row r="671" spans="1:39" ht="56.25">
      <c r="A671" s="148">
        <v>514</v>
      </c>
      <c r="B671" s="152">
        <v>46080</v>
      </c>
      <c r="C671" s="154">
        <v>9</v>
      </c>
      <c r="D671" s="154">
        <v>17</v>
      </c>
      <c r="E671" s="153" t="s">
        <v>85</v>
      </c>
      <c r="F671" s="156" t="s">
        <v>97</v>
      </c>
      <c r="G671" s="207" t="s">
        <v>495</v>
      </c>
      <c r="H671" s="138" t="str">
        <f>IF(OR(G671="中止",G671="取消"),"998",IF(ISNA(MATCH($E671,施設情報!$B$2:$B$96,0)),"999",INDEX(施設情報!$C$2:$C$96,MATCH($E671,施設情報!$B$2:$B$96,0))))</f>
        <v>065</v>
      </c>
      <c r="I671" s="139">
        <f>B671</f>
        <v>46080</v>
      </c>
      <c r="J671" s="137" t="str">
        <f>H671&amp;"-"&amp;I671</f>
        <v>065-46080</v>
      </c>
      <c r="K671" s="137">
        <f>C671/24</f>
        <v>0.375</v>
      </c>
      <c r="L671" s="137">
        <f>D671/24</f>
        <v>0.70833333333333337</v>
      </c>
      <c r="M671" s="137">
        <f>IF(AND(M$3&gt;=$K671,M$3&lt;$L671),100*$AM671,0)</f>
        <v>0</v>
      </c>
      <c r="N671" s="137">
        <f>IF(AND(N$3&gt;=$K671,N$3&lt;$L671),100*$AM671,0)</f>
        <v>0</v>
      </c>
      <c r="O671" s="137">
        <f>IF(AND(O$3&gt;=$K671,O$3&lt;$L671),100*$AM671,0)</f>
        <v>0</v>
      </c>
      <c r="P671" s="137">
        <f>IF(AND(P$3&gt;=$K671,P$3&lt;$L671),100*$AM671,0)</f>
        <v>0</v>
      </c>
      <c r="Q671" s="137">
        <f>IF(AND(Q$3&gt;=$K671,Q$3&lt;$L671),100*$AM671,0)</f>
        <v>0</v>
      </c>
      <c r="R671" s="137">
        <f>IF(AND(R$3&gt;=$K671,R$3&lt;$L671),100*$AM671,0)</f>
        <v>0</v>
      </c>
      <c r="S671" s="137">
        <f>IF(AND(S$3&gt;=$K671,S$3&lt;$L671),100*$AM671,0)</f>
        <v>0</v>
      </c>
      <c r="T671" s="137">
        <f>IF(AND(T$3&gt;=$K671,T$3&lt;$L671),100*$AM671,0)</f>
        <v>0</v>
      </c>
      <c r="U671" s="137">
        <f>IF(AND(U$3&gt;=$K671,U$3&lt;$L671),100*$AM671,0)</f>
        <v>0</v>
      </c>
      <c r="V671" s="137">
        <f>IF(AND(V$3&gt;=$K671,V$3&lt;$L671),100*$AM671,0)</f>
        <v>50</v>
      </c>
      <c r="W671" s="137">
        <f>IF(AND(W$3&gt;=$K671,W$3&lt;$L671),100*$AM671,0)</f>
        <v>50</v>
      </c>
      <c r="X671" s="137">
        <f>IF(AND(X$3&gt;=$K671,X$3&lt;$L671),100*$AM671,0)</f>
        <v>50</v>
      </c>
      <c r="Y671" s="137">
        <f>IF(AND(Y$3&gt;=$K671,Y$3&lt;$L671),100*$AM671,0)</f>
        <v>50</v>
      </c>
      <c r="Z671" s="137">
        <f>IF(AND(Z$3&gt;=$K671,Z$3&lt;$L671),100*$AM671,0)</f>
        <v>50</v>
      </c>
      <c r="AA671" s="137">
        <f>IF(AND(AA$3&gt;=$K671,AA$3&lt;$L671),100*$AM671,0)</f>
        <v>50</v>
      </c>
      <c r="AB671" s="137">
        <f>IF(AND(AB$3&gt;=$K671,AB$3&lt;$L671),100*$AM671,0)</f>
        <v>50</v>
      </c>
      <c r="AC671" s="137">
        <f>IF(AND(AC$3&gt;=$K671,AC$3&lt;$L671),100*$AM671,0)</f>
        <v>50</v>
      </c>
      <c r="AD671" s="137">
        <f>IF(AND(AD$3&gt;=$K671,AD$3&lt;$L671),100*$AM671,0)</f>
        <v>0</v>
      </c>
      <c r="AE671" s="137">
        <f>IF(AND(AE$3&gt;=$K671,AE$3&lt;$L671),100*$AM671,0)</f>
        <v>0</v>
      </c>
      <c r="AF671" s="137">
        <f>IF(AND(AF$3&gt;=$K671,AF$3&lt;$L671),100*$AM671,0)</f>
        <v>0</v>
      </c>
      <c r="AG671" s="137">
        <f>IF(AND(AG$3&gt;=$K671,AG$3&lt;$L671),100*$AM671,0)</f>
        <v>0</v>
      </c>
      <c r="AH671" s="137">
        <f>IF(AND(AH$3&gt;=$K671,AH$3&lt;$L671),100*$AM671,0)</f>
        <v>0</v>
      </c>
      <c r="AI671" s="137">
        <f>IF(AND(AI$3&gt;=$K671,AI$3&lt;$L671),100*$AM671,0)</f>
        <v>0</v>
      </c>
      <c r="AJ671" s="137">
        <f>IF(AND(AJ$3&gt;=$K671,AJ$3&lt;$L671),100*$AM671,0)</f>
        <v>0</v>
      </c>
      <c r="AK671" s="136">
        <f ca="1">IF(AND(AND($AK$3&lt;=B671,B671&lt;=$AK$1),B671&lt;&gt;""),1,0)</f>
        <v>1</v>
      </c>
      <c r="AL671" s="136">
        <f t="shared" si="11"/>
        <v>0.5</v>
      </c>
      <c r="AM671" s="136">
        <v>0.5</v>
      </c>
    </row>
    <row r="672" spans="1:39" ht="56.25">
      <c r="A672" s="148">
        <v>515</v>
      </c>
      <c r="B672" s="152">
        <v>46080</v>
      </c>
      <c r="C672" s="154">
        <v>9</v>
      </c>
      <c r="D672" s="154">
        <v>17</v>
      </c>
      <c r="E672" s="153" t="s">
        <v>86</v>
      </c>
      <c r="F672" s="156" t="s">
        <v>97</v>
      </c>
      <c r="G672" s="207" t="s">
        <v>495</v>
      </c>
      <c r="H672" s="138" t="str">
        <f>IF(OR(G672="中止",G672="取消"),"998",IF(ISNA(MATCH($E672,施設情報!$B$2:$B$96,0)),"999",INDEX(施設情報!$C$2:$C$96,MATCH($E672,施設情報!$B$2:$B$96,0))))</f>
        <v>066</v>
      </c>
      <c r="I672" s="139">
        <f>B672</f>
        <v>46080</v>
      </c>
      <c r="J672" s="137" t="str">
        <f>H672&amp;"-"&amp;I672</f>
        <v>066-46080</v>
      </c>
      <c r="K672" s="137">
        <f>C672/24</f>
        <v>0.375</v>
      </c>
      <c r="L672" s="137">
        <f>D672/24</f>
        <v>0.70833333333333337</v>
      </c>
      <c r="M672" s="137">
        <f>IF(AND(M$3&gt;=$K672,M$3&lt;$L672),100*$AM672,0)</f>
        <v>0</v>
      </c>
      <c r="N672" s="137">
        <f>IF(AND(N$3&gt;=$K672,N$3&lt;$L672),100*$AM672,0)</f>
        <v>0</v>
      </c>
      <c r="O672" s="137">
        <f>IF(AND(O$3&gt;=$K672,O$3&lt;$L672),100*$AM672,0)</f>
        <v>0</v>
      </c>
      <c r="P672" s="137">
        <f>IF(AND(P$3&gt;=$K672,P$3&lt;$L672),100*$AM672,0)</f>
        <v>0</v>
      </c>
      <c r="Q672" s="137">
        <f>IF(AND(Q$3&gt;=$K672,Q$3&lt;$L672),100*$AM672,0)</f>
        <v>0</v>
      </c>
      <c r="R672" s="137">
        <f>IF(AND(R$3&gt;=$K672,R$3&lt;$L672),100*$AM672,0)</f>
        <v>0</v>
      </c>
      <c r="S672" s="137">
        <f>IF(AND(S$3&gt;=$K672,S$3&lt;$L672),100*$AM672,0)</f>
        <v>0</v>
      </c>
      <c r="T672" s="137">
        <f>IF(AND(T$3&gt;=$K672,T$3&lt;$L672),100*$AM672,0)</f>
        <v>0</v>
      </c>
      <c r="U672" s="137">
        <f>IF(AND(U$3&gt;=$K672,U$3&lt;$L672),100*$AM672,0)</f>
        <v>0</v>
      </c>
      <c r="V672" s="137">
        <f>IF(AND(V$3&gt;=$K672,V$3&lt;$L672),100*$AM672,0)</f>
        <v>50</v>
      </c>
      <c r="W672" s="137">
        <f>IF(AND(W$3&gt;=$K672,W$3&lt;$L672),100*$AM672,0)</f>
        <v>50</v>
      </c>
      <c r="X672" s="137">
        <f>IF(AND(X$3&gt;=$K672,X$3&lt;$L672),100*$AM672,0)</f>
        <v>50</v>
      </c>
      <c r="Y672" s="137">
        <f>IF(AND(Y$3&gt;=$K672,Y$3&lt;$L672),100*$AM672,0)</f>
        <v>50</v>
      </c>
      <c r="Z672" s="137">
        <f>IF(AND(Z$3&gt;=$K672,Z$3&lt;$L672),100*$AM672,0)</f>
        <v>50</v>
      </c>
      <c r="AA672" s="137">
        <f>IF(AND(AA$3&gt;=$K672,AA$3&lt;$L672),100*$AM672,0)</f>
        <v>50</v>
      </c>
      <c r="AB672" s="137">
        <f>IF(AND(AB$3&gt;=$K672,AB$3&lt;$L672),100*$AM672,0)</f>
        <v>50</v>
      </c>
      <c r="AC672" s="137">
        <f>IF(AND(AC$3&gt;=$K672,AC$3&lt;$L672),100*$AM672,0)</f>
        <v>50</v>
      </c>
      <c r="AD672" s="137">
        <f>IF(AND(AD$3&gt;=$K672,AD$3&lt;$L672),100*$AM672,0)</f>
        <v>0</v>
      </c>
      <c r="AE672" s="137">
        <f>IF(AND(AE$3&gt;=$K672,AE$3&lt;$L672),100*$AM672,0)</f>
        <v>0</v>
      </c>
      <c r="AF672" s="137">
        <f>IF(AND(AF$3&gt;=$K672,AF$3&lt;$L672),100*$AM672,0)</f>
        <v>0</v>
      </c>
      <c r="AG672" s="137">
        <f>IF(AND(AG$3&gt;=$K672,AG$3&lt;$L672),100*$AM672,0)</f>
        <v>0</v>
      </c>
      <c r="AH672" s="137">
        <f>IF(AND(AH$3&gt;=$K672,AH$3&lt;$L672),100*$AM672,0)</f>
        <v>0</v>
      </c>
      <c r="AI672" s="137">
        <f>IF(AND(AI$3&gt;=$K672,AI$3&lt;$L672),100*$AM672,0)</f>
        <v>0</v>
      </c>
      <c r="AJ672" s="137">
        <f>IF(AND(AJ$3&gt;=$K672,AJ$3&lt;$L672),100*$AM672,0)</f>
        <v>0</v>
      </c>
      <c r="AK672" s="136">
        <f ca="1">IF(AND(AND($AK$3&lt;=B672,B672&lt;=$AK$1),B672&lt;&gt;""),1,0)</f>
        <v>1</v>
      </c>
      <c r="AL672" s="136">
        <f t="shared" si="11"/>
        <v>0.5</v>
      </c>
      <c r="AM672" s="136">
        <v>0.5</v>
      </c>
    </row>
    <row r="673" spans="1:39" ht="37.5">
      <c r="A673" s="148">
        <v>516</v>
      </c>
      <c r="B673" s="152">
        <v>46080</v>
      </c>
      <c r="C673" s="154">
        <v>9</v>
      </c>
      <c r="D673" s="154">
        <v>17</v>
      </c>
      <c r="E673" s="153" t="s">
        <v>87</v>
      </c>
      <c r="F673" s="156" t="s">
        <v>494</v>
      </c>
      <c r="G673" s="207" t="s">
        <v>495</v>
      </c>
      <c r="H673" s="138" t="str">
        <f>IF(OR(G673="中止",G673="取消"),"998",IF(ISNA(MATCH($E673,施設情報!$B$2:$B$96,0)),"999",INDEX(施設情報!$C$2:$C$96,MATCH($E673,施設情報!$B$2:$B$96,0))))</f>
        <v>068</v>
      </c>
      <c r="I673" s="139">
        <f>B673</f>
        <v>46080</v>
      </c>
      <c r="J673" s="137" t="str">
        <f>H673&amp;"-"&amp;I673</f>
        <v>068-46080</v>
      </c>
      <c r="K673" s="137">
        <f>C673/24</f>
        <v>0.375</v>
      </c>
      <c r="L673" s="137">
        <f>D673/24</f>
        <v>0.70833333333333337</v>
      </c>
      <c r="M673" s="137">
        <f>IF(AND(M$3&gt;=$K673,M$3&lt;$L673),100*$AM673,0)</f>
        <v>0</v>
      </c>
      <c r="N673" s="137">
        <f>IF(AND(N$3&gt;=$K673,N$3&lt;$L673),100*$AM673,0)</f>
        <v>0</v>
      </c>
      <c r="O673" s="137">
        <f>IF(AND(O$3&gt;=$K673,O$3&lt;$L673),100*$AM673,0)</f>
        <v>0</v>
      </c>
      <c r="P673" s="137">
        <f>IF(AND(P$3&gt;=$K673,P$3&lt;$L673),100*$AM673,0)</f>
        <v>0</v>
      </c>
      <c r="Q673" s="137">
        <f>IF(AND(Q$3&gt;=$K673,Q$3&lt;$L673),100*$AM673,0)</f>
        <v>0</v>
      </c>
      <c r="R673" s="137">
        <f>IF(AND(R$3&gt;=$K673,R$3&lt;$L673),100*$AM673,0)</f>
        <v>0</v>
      </c>
      <c r="S673" s="137">
        <f>IF(AND(S$3&gt;=$K673,S$3&lt;$L673),100*$AM673,0)</f>
        <v>0</v>
      </c>
      <c r="T673" s="137">
        <f>IF(AND(T$3&gt;=$K673,T$3&lt;$L673),100*$AM673,0)</f>
        <v>0</v>
      </c>
      <c r="U673" s="137">
        <f>IF(AND(U$3&gt;=$K673,U$3&lt;$L673),100*$AM673,0)</f>
        <v>0</v>
      </c>
      <c r="V673" s="137">
        <f>IF(AND(V$3&gt;=$K673,V$3&lt;$L673),100*$AM673,0)</f>
        <v>100</v>
      </c>
      <c r="W673" s="137">
        <f>IF(AND(W$3&gt;=$K673,W$3&lt;$L673),100*$AM673,0)</f>
        <v>100</v>
      </c>
      <c r="X673" s="137">
        <f>IF(AND(X$3&gt;=$K673,X$3&lt;$L673),100*$AM673,0)</f>
        <v>100</v>
      </c>
      <c r="Y673" s="137">
        <f>IF(AND(Y$3&gt;=$K673,Y$3&lt;$L673),100*$AM673,0)</f>
        <v>100</v>
      </c>
      <c r="Z673" s="137">
        <f>IF(AND(Z$3&gt;=$K673,Z$3&lt;$L673),100*$AM673,0)</f>
        <v>100</v>
      </c>
      <c r="AA673" s="137">
        <f>IF(AND(AA$3&gt;=$K673,AA$3&lt;$L673),100*$AM673,0)</f>
        <v>100</v>
      </c>
      <c r="AB673" s="137">
        <f>IF(AND(AB$3&gt;=$K673,AB$3&lt;$L673),100*$AM673,0)</f>
        <v>100</v>
      </c>
      <c r="AC673" s="137">
        <f>IF(AND(AC$3&gt;=$K673,AC$3&lt;$L673),100*$AM673,0)</f>
        <v>100</v>
      </c>
      <c r="AD673" s="137">
        <f>IF(AND(AD$3&gt;=$K673,AD$3&lt;$L673),100*$AM673,0)</f>
        <v>0</v>
      </c>
      <c r="AE673" s="137">
        <f>IF(AND(AE$3&gt;=$K673,AE$3&lt;$L673),100*$AM673,0)</f>
        <v>0</v>
      </c>
      <c r="AF673" s="137">
        <f>IF(AND(AF$3&gt;=$K673,AF$3&lt;$L673),100*$AM673,0)</f>
        <v>0</v>
      </c>
      <c r="AG673" s="137">
        <f>IF(AND(AG$3&gt;=$K673,AG$3&lt;$L673),100*$AM673,0)</f>
        <v>0</v>
      </c>
      <c r="AH673" s="137">
        <f>IF(AND(AH$3&gt;=$K673,AH$3&lt;$L673),100*$AM673,0)</f>
        <v>0</v>
      </c>
      <c r="AI673" s="137">
        <f>IF(AND(AI$3&gt;=$K673,AI$3&lt;$L673),100*$AM673,0)</f>
        <v>0</v>
      </c>
      <c r="AJ673" s="137">
        <f>IF(AND(AJ$3&gt;=$K673,AJ$3&lt;$L673),100*$AM673,0)</f>
        <v>0</v>
      </c>
      <c r="AK673" s="136">
        <f ca="1">IF(AND(AND($AK$3&lt;=B673,B673&lt;=$AK$1),B673&lt;&gt;""),1,0)</f>
        <v>1</v>
      </c>
      <c r="AL673" s="136">
        <f t="shared" si="11"/>
        <v>1</v>
      </c>
      <c r="AM673" s="136">
        <v>1</v>
      </c>
    </row>
    <row r="674" spans="1:39" ht="37.5">
      <c r="A674" s="148">
        <v>517</v>
      </c>
      <c r="B674" s="152">
        <v>46080</v>
      </c>
      <c r="C674" s="154">
        <v>9</v>
      </c>
      <c r="D674" s="154">
        <v>17</v>
      </c>
      <c r="E674" s="153" t="s">
        <v>88</v>
      </c>
      <c r="F674" s="156" t="s">
        <v>97</v>
      </c>
      <c r="G674" s="207" t="s">
        <v>495</v>
      </c>
      <c r="H674" s="138" t="str">
        <f>IF(OR(G674="中止",G674="取消"),"998",IF(ISNA(MATCH($E674,施設情報!$B$2:$B$96,0)),"999",INDEX(施設情報!$C$2:$C$96,MATCH($E674,施設情報!$B$2:$B$96,0))))</f>
        <v>063</v>
      </c>
      <c r="I674" s="139">
        <f>B674</f>
        <v>46080</v>
      </c>
      <c r="J674" s="137" t="str">
        <f>H674&amp;"-"&amp;I674</f>
        <v>063-46080</v>
      </c>
      <c r="K674" s="137">
        <f>C674/24</f>
        <v>0.375</v>
      </c>
      <c r="L674" s="137">
        <f>D674/24</f>
        <v>0.70833333333333337</v>
      </c>
      <c r="M674" s="137">
        <f>IF(AND(M$3&gt;=$K674,M$3&lt;$L674),100*$AM674,0)</f>
        <v>0</v>
      </c>
      <c r="N674" s="137">
        <f>IF(AND(N$3&gt;=$K674,N$3&lt;$L674),100*$AM674,0)</f>
        <v>0</v>
      </c>
      <c r="O674" s="137">
        <f>IF(AND(O$3&gt;=$K674,O$3&lt;$L674),100*$AM674,0)</f>
        <v>0</v>
      </c>
      <c r="P674" s="137">
        <f>IF(AND(P$3&gt;=$K674,P$3&lt;$L674),100*$AM674,0)</f>
        <v>0</v>
      </c>
      <c r="Q674" s="137">
        <f>IF(AND(Q$3&gt;=$K674,Q$3&lt;$L674),100*$AM674,0)</f>
        <v>0</v>
      </c>
      <c r="R674" s="137">
        <f>IF(AND(R$3&gt;=$K674,R$3&lt;$L674),100*$AM674,0)</f>
        <v>0</v>
      </c>
      <c r="S674" s="137">
        <f>IF(AND(S$3&gt;=$K674,S$3&lt;$L674),100*$AM674,0)</f>
        <v>0</v>
      </c>
      <c r="T674" s="137">
        <f>IF(AND(T$3&gt;=$K674,T$3&lt;$L674),100*$AM674,0)</f>
        <v>0</v>
      </c>
      <c r="U674" s="137">
        <f>IF(AND(U$3&gt;=$K674,U$3&lt;$L674),100*$AM674,0)</f>
        <v>0</v>
      </c>
      <c r="V674" s="137">
        <f>IF(AND(V$3&gt;=$K674,V$3&lt;$L674),100*$AM674,0)</f>
        <v>50</v>
      </c>
      <c r="W674" s="137">
        <f>IF(AND(W$3&gt;=$K674,W$3&lt;$L674),100*$AM674,0)</f>
        <v>50</v>
      </c>
      <c r="X674" s="137">
        <f>IF(AND(X$3&gt;=$K674,X$3&lt;$L674),100*$AM674,0)</f>
        <v>50</v>
      </c>
      <c r="Y674" s="137">
        <f>IF(AND(Y$3&gt;=$K674,Y$3&lt;$L674),100*$AM674,0)</f>
        <v>50</v>
      </c>
      <c r="Z674" s="137">
        <f>IF(AND(Z$3&gt;=$K674,Z$3&lt;$L674),100*$AM674,0)</f>
        <v>50</v>
      </c>
      <c r="AA674" s="137">
        <f>IF(AND(AA$3&gt;=$K674,AA$3&lt;$L674),100*$AM674,0)</f>
        <v>50</v>
      </c>
      <c r="AB674" s="137">
        <f>IF(AND(AB$3&gt;=$K674,AB$3&lt;$L674),100*$AM674,0)</f>
        <v>50</v>
      </c>
      <c r="AC674" s="137">
        <f>IF(AND(AC$3&gt;=$K674,AC$3&lt;$L674),100*$AM674,0)</f>
        <v>50</v>
      </c>
      <c r="AD674" s="137">
        <f>IF(AND(AD$3&gt;=$K674,AD$3&lt;$L674),100*$AM674,0)</f>
        <v>0</v>
      </c>
      <c r="AE674" s="137">
        <f>IF(AND(AE$3&gt;=$K674,AE$3&lt;$L674),100*$AM674,0)</f>
        <v>0</v>
      </c>
      <c r="AF674" s="137">
        <f>IF(AND(AF$3&gt;=$K674,AF$3&lt;$L674),100*$AM674,0)</f>
        <v>0</v>
      </c>
      <c r="AG674" s="137">
        <f>IF(AND(AG$3&gt;=$K674,AG$3&lt;$L674),100*$AM674,0)</f>
        <v>0</v>
      </c>
      <c r="AH674" s="137">
        <f>IF(AND(AH$3&gt;=$K674,AH$3&lt;$L674),100*$AM674,0)</f>
        <v>0</v>
      </c>
      <c r="AI674" s="137">
        <f>IF(AND(AI$3&gt;=$K674,AI$3&lt;$L674),100*$AM674,0)</f>
        <v>0</v>
      </c>
      <c r="AJ674" s="137">
        <f>IF(AND(AJ$3&gt;=$K674,AJ$3&lt;$L674),100*$AM674,0)</f>
        <v>0</v>
      </c>
      <c r="AK674" s="136">
        <f ca="1">IF(AND(AND($AK$3&lt;=B674,B674&lt;=$AK$1),B674&lt;&gt;""),1,0)</f>
        <v>1</v>
      </c>
      <c r="AL674" s="136">
        <f t="shared" si="11"/>
        <v>0.5</v>
      </c>
      <c r="AM674" s="136">
        <v>0.5</v>
      </c>
    </row>
    <row r="675" spans="1:39" ht="37.5">
      <c r="A675" s="148">
        <v>518</v>
      </c>
      <c r="B675" s="152">
        <v>46080</v>
      </c>
      <c r="C675" s="154">
        <v>9</v>
      </c>
      <c r="D675" s="154">
        <v>17</v>
      </c>
      <c r="E675" s="153" t="s">
        <v>89</v>
      </c>
      <c r="F675" s="156" t="s">
        <v>97</v>
      </c>
      <c r="G675" s="207" t="s">
        <v>495</v>
      </c>
      <c r="H675" s="138" t="str">
        <f>IF(OR(G675="中止",G675="取消"),"998",IF(ISNA(MATCH($E675,施設情報!$B$2:$B$96,0)),"999",INDEX(施設情報!$C$2:$C$96,MATCH($E675,施設情報!$B$2:$B$96,0))))</f>
        <v>064</v>
      </c>
      <c r="I675" s="139">
        <f>B675</f>
        <v>46080</v>
      </c>
      <c r="J675" s="137" t="str">
        <f>H675&amp;"-"&amp;I675</f>
        <v>064-46080</v>
      </c>
      <c r="K675" s="137">
        <f>C675/24</f>
        <v>0.375</v>
      </c>
      <c r="L675" s="137">
        <f>D675/24</f>
        <v>0.70833333333333337</v>
      </c>
      <c r="M675" s="137">
        <f>IF(AND(M$3&gt;=$K675,M$3&lt;$L675),100*$AM675,0)</f>
        <v>0</v>
      </c>
      <c r="N675" s="137">
        <f>IF(AND(N$3&gt;=$K675,N$3&lt;$L675),100*$AM675,0)</f>
        <v>0</v>
      </c>
      <c r="O675" s="137">
        <f>IF(AND(O$3&gt;=$K675,O$3&lt;$L675),100*$AM675,0)</f>
        <v>0</v>
      </c>
      <c r="P675" s="137">
        <f>IF(AND(P$3&gt;=$K675,P$3&lt;$L675),100*$AM675,0)</f>
        <v>0</v>
      </c>
      <c r="Q675" s="137">
        <f>IF(AND(Q$3&gt;=$K675,Q$3&lt;$L675),100*$AM675,0)</f>
        <v>0</v>
      </c>
      <c r="R675" s="137">
        <f>IF(AND(R$3&gt;=$K675,R$3&lt;$L675),100*$AM675,0)</f>
        <v>0</v>
      </c>
      <c r="S675" s="137">
        <f>IF(AND(S$3&gt;=$K675,S$3&lt;$L675),100*$AM675,0)</f>
        <v>0</v>
      </c>
      <c r="T675" s="137">
        <f>IF(AND(T$3&gt;=$K675,T$3&lt;$L675),100*$AM675,0)</f>
        <v>0</v>
      </c>
      <c r="U675" s="137">
        <f>IF(AND(U$3&gt;=$K675,U$3&lt;$L675),100*$AM675,0)</f>
        <v>0</v>
      </c>
      <c r="V675" s="137">
        <f>IF(AND(V$3&gt;=$K675,V$3&lt;$L675),100*$AM675,0)</f>
        <v>50</v>
      </c>
      <c r="W675" s="137">
        <f>IF(AND(W$3&gt;=$K675,W$3&lt;$L675),100*$AM675,0)</f>
        <v>50</v>
      </c>
      <c r="X675" s="137">
        <f>IF(AND(X$3&gt;=$K675,X$3&lt;$L675),100*$AM675,0)</f>
        <v>50</v>
      </c>
      <c r="Y675" s="137">
        <f>IF(AND(Y$3&gt;=$K675,Y$3&lt;$L675),100*$AM675,0)</f>
        <v>50</v>
      </c>
      <c r="Z675" s="137">
        <f>IF(AND(Z$3&gt;=$K675,Z$3&lt;$L675),100*$AM675,0)</f>
        <v>50</v>
      </c>
      <c r="AA675" s="137">
        <f>IF(AND(AA$3&gt;=$K675,AA$3&lt;$L675),100*$AM675,0)</f>
        <v>50</v>
      </c>
      <c r="AB675" s="137">
        <f>IF(AND(AB$3&gt;=$K675,AB$3&lt;$L675),100*$AM675,0)</f>
        <v>50</v>
      </c>
      <c r="AC675" s="137">
        <f>IF(AND(AC$3&gt;=$K675,AC$3&lt;$L675),100*$AM675,0)</f>
        <v>50</v>
      </c>
      <c r="AD675" s="137">
        <f>IF(AND(AD$3&gt;=$K675,AD$3&lt;$L675),100*$AM675,0)</f>
        <v>0</v>
      </c>
      <c r="AE675" s="137">
        <f>IF(AND(AE$3&gt;=$K675,AE$3&lt;$L675),100*$AM675,0)</f>
        <v>0</v>
      </c>
      <c r="AF675" s="137">
        <f>IF(AND(AF$3&gt;=$K675,AF$3&lt;$L675),100*$AM675,0)</f>
        <v>0</v>
      </c>
      <c r="AG675" s="137">
        <f>IF(AND(AG$3&gt;=$K675,AG$3&lt;$L675),100*$AM675,0)</f>
        <v>0</v>
      </c>
      <c r="AH675" s="137">
        <f>IF(AND(AH$3&gt;=$K675,AH$3&lt;$L675),100*$AM675,0)</f>
        <v>0</v>
      </c>
      <c r="AI675" s="137">
        <f>IF(AND(AI$3&gt;=$K675,AI$3&lt;$L675),100*$AM675,0)</f>
        <v>0</v>
      </c>
      <c r="AJ675" s="137">
        <f>IF(AND(AJ$3&gt;=$K675,AJ$3&lt;$L675),100*$AM675,0)</f>
        <v>0</v>
      </c>
      <c r="AK675" s="136">
        <f ca="1">IF(AND(AND($AK$3&lt;=B675,B675&lt;=$AK$1),B675&lt;&gt;""),1,0)</f>
        <v>1</v>
      </c>
      <c r="AL675" s="136">
        <f t="shared" si="11"/>
        <v>0.5</v>
      </c>
      <c r="AM675" s="136">
        <v>0.5</v>
      </c>
    </row>
    <row r="676" spans="1:39" ht="37.5">
      <c r="A676" s="148">
        <v>519</v>
      </c>
      <c r="B676" s="152">
        <v>46080</v>
      </c>
      <c r="C676" s="154">
        <v>9</v>
      </c>
      <c r="D676" s="154">
        <v>17</v>
      </c>
      <c r="E676" s="153" t="s">
        <v>90</v>
      </c>
      <c r="F676" s="156" t="s">
        <v>494</v>
      </c>
      <c r="G676" s="207" t="s">
        <v>495</v>
      </c>
      <c r="H676" s="138" t="str">
        <f>IF(OR(G676="中止",G676="取消"),"998",IF(ISNA(MATCH($E676,施設情報!$B$2:$B$96,0)),"999",INDEX(施設情報!$C$2:$C$96,MATCH($E676,施設情報!$B$2:$B$96,0))))</f>
        <v>019</v>
      </c>
      <c r="I676" s="139">
        <f>B676</f>
        <v>46080</v>
      </c>
      <c r="J676" s="137" t="str">
        <f>H676&amp;"-"&amp;I676</f>
        <v>019-46080</v>
      </c>
      <c r="K676" s="137">
        <f>C676/24</f>
        <v>0.375</v>
      </c>
      <c r="L676" s="137">
        <f>D676/24</f>
        <v>0.70833333333333337</v>
      </c>
      <c r="M676" s="137">
        <f>IF(AND(M$3&gt;=$K676,M$3&lt;$L676),100*$AM676,0)</f>
        <v>0</v>
      </c>
      <c r="N676" s="137">
        <f>IF(AND(N$3&gt;=$K676,N$3&lt;$L676),100*$AM676,0)</f>
        <v>0</v>
      </c>
      <c r="O676" s="137">
        <f>IF(AND(O$3&gt;=$K676,O$3&lt;$L676),100*$AM676,0)</f>
        <v>0</v>
      </c>
      <c r="P676" s="137">
        <f>IF(AND(P$3&gt;=$K676,P$3&lt;$L676),100*$AM676,0)</f>
        <v>0</v>
      </c>
      <c r="Q676" s="137">
        <f>IF(AND(Q$3&gt;=$K676,Q$3&lt;$L676),100*$AM676,0)</f>
        <v>0</v>
      </c>
      <c r="R676" s="137">
        <f>IF(AND(R$3&gt;=$K676,R$3&lt;$L676),100*$AM676,0)</f>
        <v>0</v>
      </c>
      <c r="S676" s="137">
        <f>IF(AND(S$3&gt;=$K676,S$3&lt;$L676),100*$AM676,0)</f>
        <v>0</v>
      </c>
      <c r="T676" s="137">
        <f>IF(AND(T$3&gt;=$K676,T$3&lt;$L676),100*$AM676,0)</f>
        <v>0</v>
      </c>
      <c r="U676" s="137">
        <f>IF(AND(U$3&gt;=$K676,U$3&lt;$L676),100*$AM676,0)</f>
        <v>0</v>
      </c>
      <c r="V676" s="137">
        <f>IF(AND(V$3&gt;=$K676,V$3&lt;$L676),100*$AM676,0)</f>
        <v>100</v>
      </c>
      <c r="W676" s="137">
        <f>IF(AND(W$3&gt;=$K676,W$3&lt;$L676),100*$AM676,0)</f>
        <v>100</v>
      </c>
      <c r="X676" s="137">
        <f>IF(AND(X$3&gt;=$K676,X$3&lt;$L676),100*$AM676,0)</f>
        <v>100</v>
      </c>
      <c r="Y676" s="137">
        <f>IF(AND(Y$3&gt;=$K676,Y$3&lt;$L676),100*$AM676,0)</f>
        <v>100</v>
      </c>
      <c r="Z676" s="137">
        <f>IF(AND(Z$3&gt;=$K676,Z$3&lt;$L676),100*$AM676,0)</f>
        <v>100</v>
      </c>
      <c r="AA676" s="137">
        <f>IF(AND(AA$3&gt;=$K676,AA$3&lt;$L676),100*$AM676,0)</f>
        <v>100</v>
      </c>
      <c r="AB676" s="137">
        <f>IF(AND(AB$3&gt;=$K676,AB$3&lt;$L676),100*$AM676,0)</f>
        <v>100</v>
      </c>
      <c r="AC676" s="137">
        <f>IF(AND(AC$3&gt;=$K676,AC$3&lt;$L676),100*$AM676,0)</f>
        <v>100</v>
      </c>
      <c r="AD676" s="137">
        <f>IF(AND(AD$3&gt;=$K676,AD$3&lt;$L676),100*$AM676,0)</f>
        <v>0</v>
      </c>
      <c r="AE676" s="137">
        <f>IF(AND(AE$3&gt;=$K676,AE$3&lt;$L676),100*$AM676,0)</f>
        <v>0</v>
      </c>
      <c r="AF676" s="137">
        <f>IF(AND(AF$3&gt;=$K676,AF$3&lt;$L676),100*$AM676,0)</f>
        <v>0</v>
      </c>
      <c r="AG676" s="137">
        <f>IF(AND(AG$3&gt;=$K676,AG$3&lt;$L676),100*$AM676,0)</f>
        <v>0</v>
      </c>
      <c r="AH676" s="137">
        <f>IF(AND(AH$3&gt;=$K676,AH$3&lt;$L676),100*$AM676,0)</f>
        <v>0</v>
      </c>
      <c r="AI676" s="137">
        <f>IF(AND(AI$3&gt;=$K676,AI$3&lt;$L676),100*$AM676,0)</f>
        <v>0</v>
      </c>
      <c r="AJ676" s="137">
        <f>IF(AND(AJ$3&gt;=$K676,AJ$3&lt;$L676),100*$AM676,0)</f>
        <v>0</v>
      </c>
      <c r="AK676" s="136">
        <f ca="1">IF(AND(AND($AK$3&lt;=B676,B676&lt;=$AK$1),B676&lt;&gt;""),1,0)</f>
        <v>1</v>
      </c>
      <c r="AL676" s="136">
        <f t="shared" si="11"/>
        <v>1</v>
      </c>
      <c r="AM676" s="136">
        <v>1</v>
      </c>
    </row>
    <row r="677" spans="1:39" ht="37.5">
      <c r="A677" s="148">
        <v>520</v>
      </c>
      <c r="B677" s="152">
        <v>46080</v>
      </c>
      <c r="C677" s="154">
        <v>9</v>
      </c>
      <c r="D677" s="154">
        <v>17</v>
      </c>
      <c r="E677" s="153" t="s">
        <v>91</v>
      </c>
      <c r="F677" s="156" t="s">
        <v>494</v>
      </c>
      <c r="G677" s="207" t="s">
        <v>495</v>
      </c>
      <c r="H677" s="138" t="str">
        <f>IF(OR(G677="中止",G677="取消"),"998",IF(ISNA(MATCH($E677,施設情報!$B$2:$B$96,0)),"999",INDEX(施設情報!$C$2:$C$96,MATCH($E677,施設情報!$B$2:$B$96,0))))</f>
        <v>018</v>
      </c>
      <c r="I677" s="139">
        <f>B677</f>
        <v>46080</v>
      </c>
      <c r="J677" s="137" t="str">
        <f>H677&amp;"-"&amp;I677</f>
        <v>018-46080</v>
      </c>
      <c r="K677" s="137">
        <f>C677/24</f>
        <v>0.375</v>
      </c>
      <c r="L677" s="137">
        <f>D677/24</f>
        <v>0.70833333333333337</v>
      </c>
      <c r="M677" s="137">
        <f>IF(AND(M$3&gt;=$K677,M$3&lt;$L677),100*$AM677,0)</f>
        <v>0</v>
      </c>
      <c r="N677" s="137">
        <f>IF(AND(N$3&gt;=$K677,N$3&lt;$L677),100*$AM677,0)</f>
        <v>0</v>
      </c>
      <c r="O677" s="137">
        <f>IF(AND(O$3&gt;=$K677,O$3&lt;$L677),100*$AM677,0)</f>
        <v>0</v>
      </c>
      <c r="P677" s="137">
        <f>IF(AND(P$3&gt;=$K677,P$3&lt;$L677),100*$AM677,0)</f>
        <v>0</v>
      </c>
      <c r="Q677" s="137">
        <f>IF(AND(Q$3&gt;=$K677,Q$3&lt;$L677),100*$AM677,0)</f>
        <v>0</v>
      </c>
      <c r="R677" s="137">
        <f>IF(AND(R$3&gt;=$K677,R$3&lt;$L677),100*$AM677,0)</f>
        <v>0</v>
      </c>
      <c r="S677" s="137">
        <f>IF(AND(S$3&gt;=$K677,S$3&lt;$L677),100*$AM677,0)</f>
        <v>0</v>
      </c>
      <c r="T677" s="137">
        <f>IF(AND(T$3&gt;=$K677,T$3&lt;$L677),100*$AM677,0)</f>
        <v>0</v>
      </c>
      <c r="U677" s="137">
        <f>IF(AND(U$3&gt;=$K677,U$3&lt;$L677),100*$AM677,0)</f>
        <v>0</v>
      </c>
      <c r="V677" s="137">
        <f>IF(AND(V$3&gt;=$K677,V$3&lt;$L677),100*$AM677,0)</f>
        <v>100</v>
      </c>
      <c r="W677" s="137">
        <f>IF(AND(W$3&gt;=$K677,W$3&lt;$L677),100*$AM677,0)</f>
        <v>100</v>
      </c>
      <c r="X677" s="137">
        <f>IF(AND(X$3&gt;=$K677,X$3&lt;$L677),100*$AM677,0)</f>
        <v>100</v>
      </c>
      <c r="Y677" s="137">
        <f>IF(AND(Y$3&gt;=$K677,Y$3&lt;$L677),100*$AM677,0)</f>
        <v>100</v>
      </c>
      <c r="Z677" s="137">
        <f>IF(AND(Z$3&gt;=$K677,Z$3&lt;$L677),100*$AM677,0)</f>
        <v>100</v>
      </c>
      <c r="AA677" s="137">
        <f>IF(AND(AA$3&gt;=$K677,AA$3&lt;$L677),100*$AM677,0)</f>
        <v>100</v>
      </c>
      <c r="AB677" s="137">
        <f>IF(AND(AB$3&gt;=$K677,AB$3&lt;$L677),100*$AM677,0)</f>
        <v>100</v>
      </c>
      <c r="AC677" s="137">
        <f>IF(AND(AC$3&gt;=$K677,AC$3&lt;$L677),100*$AM677,0)</f>
        <v>100</v>
      </c>
      <c r="AD677" s="137">
        <f>IF(AND(AD$3&gt;=$K677,AD$3&lt;$L677),100*$AM677,0)</f>
        <v>0</v>
      </c>
      <c r="AE677" s="137">
        <f>IF(AND(AE$3&gt;=$K677,AE$3&lt;$L677),100*$AM677,0)</f>
        <v>0</v>
      </c>
      <c r="AF677" s="137">
        <f>IF(AND(AF$3&gt;=$K677,AF$3&lt;$L677),100*$AM677,0)</f>
        <v>0</v>
      </c>
      <c r="AG677" s="137">
        <f>IF(AND(AG$3&gt;=$K677,AG$3&lt;$L677),100*$AM677,0)</f>
        <v>0</v>
      </c>
      <c r="AH677" s="137">
        <f>IF(AND(AH$3&gt;=$K677,AH$3&lt;$L677),100*$AM677,0)</f>
        <v>0</v>
      </c>
      <c r="AI677" s="137">
        <f>IF(AND(AI$3&gt;=$K677,AI$3&lt;$L677),100*$AM677,0)</f>
        <v>0</v>
      </c>
      <c r="AJ677" s="137">
        <f>IF(AND(AJ$3&gt;=$K677,AJ$3&lt;$L677),100*$AM677,0)</f>
        <v>0</v>
      </c>
      <c r="AK677" s="136">
        <f ca="1">IF(AND(AND($AK$3&lt;=B677,B677&lt;=$AK$1),B677&lt;&gt;""),1,0)</f>
        <v>1</v>
      </c>
      <c r="AL677" s="136">
        <f t="shared" si="11"/>
        <v>1</v>
      </c>
      <c r="AM677" s="136">
        <v>1</v>
      </c>
    </row>
    <row r="678" spans="1:39" ht="75">
      <c r="A678" s="148">
        <v>708</v>
      </c>
      <c r="B678" s="149">
        <v>46080</v>
      </c>
      <c r="C678" s="150">
        <v>9</v>
      </c>
      <c r="D678" s="150">
        <v>17</v>
      </c>
      <c r="E678" s="153" t="s">
        <v>77</v>
      </c>
      <c r="F678" s="156" t="s">
        <v>38</v>
      </c>
      <c r="G678" s="156" t="s">
        <v>100</v>
      </c>
      <c r="H678" s="138" t="str">
        <f>IF(OR(G678="中止",G678="取消"),"998",IF(ISNA(MATCH($E678,施設情報!$B$2:$B$96,0)),"999",INDEX(施設情報!$C$2:$C$96,MATCH($E678,施設情報!$B$2:$B$96,0))))</f>
        <v>054</v>
      </c>
      <c r="I678" s="139">
        <f>B678</f>
        <v>46080</v>
      </c>
      <c r="J678" s="137" t="str">
        <f>H678&amp;"-"&amp;I678</f>
        <v>054-46080</v>
      </c>
      <c r="K678" s="137">
        <f>C678/24</f>
        <v>0.375</v>
      </c>
      <c r="L678" s="137">
        <f>D678/24</f>
        <v>0.70833333333333337</v>
      </c>
      <c r="M678" s="137">
        <f>IF(AND(M$3&gt;=$K678,M$3&lt;$L678),100*$AM678,0)</f>
        <v>0</v>
      </c>
      <c r="N678" s="137">
        <f>IF(AND(N$3&gt;=$K678,N$3&lt;$L678),100*$AM678,0)</f>
        <v>0</v>
      </c>
      <c r="O678" s="137">
        <f>IF(AND(O$3&gt;=$K678,O$3&lt;$L678),100*$AM678,0)</f>
        <v>0</v>
      </c>
      <c r="P678" s="137">
        <f>IF(AND(P$3&gt;=$K678,P$3&lt;$L678),100*$AM678,0)</f>
        <v>0</v>
      </c>
      <c r="Q678" s="137">
        <f>IF(AND(Q$3&gt;=$K678,Q$3&lt;$L678),100*$AM678,0)</f>
        <v>0</v>
      </c>
      <c r="R678" s="137">
        <f>IF(AND(R$3&gt;=$K678,R$3&lt;$L678),100*$AM678,0)</f>
        <v>0</v>
      </c>
      <c r="S678" s="137">
        <f>IF(AND(S$3&gt;=$K678,S$3&lt;$L678),100*$AM678,0)</f>
        <v>0</v>
      </c>
      <c r="T678" s="137">
        <f>IF(AND(T$3&gt;=$K678,T$3&lt;$L678),100*$AM678,0)</f>
        <v>0</v>
      </c>
      <c r="U678" s="137">
        <f>IF(AND(U$3&gt;=$K678,U$3&lt;$L678),100*$AM678,0)</f>
        <v>0</v>
      </c>
      <c r="V678" s="137">
        <f>IF(AND(V$3&gt;=$K678,V$3&lt;$L678),100*$AM678,0)</f>
        <v>100</v>
      </c>
      <c r="W678" s="137">
        <f>IF(AND(W$3&gt;=$K678,W$3&lt;$L678),100*$AM678,0)</f>
        <v>100</v>
      </c>
      <c r="X678" s="137">
        <f>IF(AND(X$3&gt;=$K678,X$3&lt;$L678),100*$AM678,0)</f>
        <v>100</v>
      </c>
      <c r="Y678" s="137">
        <f>IF(AND(Y$3&gt;=$K678,Y$3&lt;$L678),100*$AM678,0)</f>
        <v>100</v>
      </c>
      <c r="Z678" s="137">
        <f>IF(AND(Z$3&gt;=$K678,Z$3&lt;$L678),100*$AM678,0)</f>
        <v>100</v>
      </c>
      <c r="AA678" s="137">
        <f>IF(AND(AA$3&gt;=$K678,AA$3&lt;$L678),100*$AM678,0)</f>
        <v>100</v>
      </c>
      <c r="AB678" s="137">
        <f>IF(AND(AB$3&gt;=$K678,AB$3&lt;$L678),100*$AM678,0)</f>
        <v>100</v>
      </c>
      <c r="AC678" s="137">
        <f>IF(AND(AC$3&gt;=$K678,AC$3&lt;$L678),100*$AM678,0)</f>
        <v>100</v>
      </c>
      <c r="AD678" s="137">
        <f>IF(AND(AD$3&gt;=$K678,AD$3&lt;$L678),100*$AM678,0)</f>
        <v>0</v>
      </c>
      <c r="AE678" s="137">
        <f>IF(AND(AE$3&gt;=$K678,AE$3&lt;$L678),100*$AM678,0)</f>
        <v>0</v>
      </c>
      <c r="AF678" s="137">
        <f>IF(AND(AF$3&gt;=$K678,AF$3&lt;$L678),100*$AM678,0)</f>
        <v>0</v>
      </c>
      <c r="AG678" s="137">
        <f>IF(AND(AG$3&gt;=$K678,AG$3&lt;$L678),100*$AM678,0)</f>
        <v>0</v>
      </c>
      <c r="AH678" s="137">
        <f>IF(AND(AH$3&gt;=$K678,AH$3&lt;$L678),100*$AM678,0)</f>
        <v>0</v>
      </c>
      <c r="AI678" s="137">
        <f>IF(AND(AI$3&gt;=$K678,AI$3&lt;$L678),100*$AM678,0)</f>
        <v>0</v>
      </c>
      <c r="AJ678" s="137">
        <f>IF(AND(AJ$3&gt;=$K678,AJ$3&lt;$L678),100*$AM678,0)</f>
        <v>0</v>
      </c>
      <c r="AK678" s="136">
        <f ca="1">IF(AND(AND($AK$3&lt;=B678,B678&lt;=$AK$1),B678&lt;&gt;""),1,0)</f>
        <v>1</v>
      </c>
      <c r="AL678" s="136">
        <f t="shared" si="11"/>
        <v>1</v>
      </c>
      <c r="AM678" s="136">
        <v>1</v>
      </c>
    </row>
    <row r="679" spans="1:39" ht="37.5">
      <c r="A679" s="148">
        <v>17</v>
      </c>
      <c r="B679" s="149">
        <v>46081</v>
      </c>
      <c r="C679" s="150">
        <v>0</v>
      </c>
      <c r="D679" s="150">
        <v>24</v>
      </c>
      <c r="E679" s="153" t="s">
        <v>28</v>
      </c>
      <c r="F679" s="156" t="s">
        <v>29</v>
      </c>
      <c r="G679" s="156" t="s">
        <v>1</v>
      </c>
      <c r="H679" s="138" t="str">
        <f>IF(OR(G679="中止",G679="取消"),"998",IF(ISNA(MATCH($E679,施設情報!$B$2:$B$96,0)),"999",INDEX(施設情報!$C$2:$C$96,MATCH($E679,施設情報!$B$2:$B$96,0))))</f>
        <v>001</v>
      </c>
      <c r="I679" s="139">
        <f>B679</f>
        <v>46081</v>
      </c>
      <c r="J679" s="137" t="str">
        <f>H679&amp;"-"&amp;I679</f>
        <v>001-46081</v>
      </c>
      <c r="K679" s="137">
        <f>C679/24</f>
        <v>0</v>
      </c>
      <c r="L679" s="137">
        <f>D679/24</f>
        <v>1</v>
      </c>
      <c r="M679" s="137">
        <f>IF(AND(M$3&gt;=$K679,M$3&lt;$L679),100*$AM679,0)</f>
        <v>100</v>
      </c>
      <c r="N679" s="137">
        <f>IF(AND(N$3&gt;=$K679,N$3&lt;$L679),100*$AM679,0)</f>
        <v>100</v>
      </c>
      <c r="O679" s="137">
        <f>IF(AND(O$3&gt;=$K679,O$3&lt;$L679),100*$AM679,0)</f>
        <v>100</v>
      </c>
      <c r="P679" s="137">
        <f>IF(AND(P$3&gt;=$K679,P$3&lt;$L679),100*$AM679,0)</f>
        <v>100</v>
      </c>
      <c r="Q679" s="137">
        <f>IF(AND(Q$3&gt;=$K679,Q$3&lt;$L679),100*$AM679,0)</f>
        <v>100</v>
      </c>
      <c r="R679" s="137">
        <f>IF(AND(R$3&gt;=$K679,R$3&lt;$L679),100*$AM679,0)</f>
        <v>100</v>
      </c>
      <c r="S679" s="137">
        <f>IF(AND(S$3&gt;=$K679,S$3&lt;$L679),100*$AM679,0)</f>
        <v>100</v>
      </c>
      <c r="T679" s="137">
        <f>IF(AND(T$3&gt;=$K679,T$3&lt;$L679),100*$AM679,0)</f>
        <v>100</v>
      </c>
      <c r="U679" s="137">
        <f>IF(AND(U$3&gt;=$K679,U$3&lt;$L679),100*$AM679,0)</f>
        <v>100</v>
      </c>
      <c r="V679" s="137">
        <f>IF(AND(V$3&gt;=$K679,V$3&lt;$L679),100*$AM679,0)</f>
        <v>100</v>
      </c>
      <c r="W679" s="137">
        <f>IF(AND(W$3&gt;=$K679,W$3&lt;$L679),100*$AM679,0)</f>
        <v>100</v>
      </c>
      <c r="X679" s="137">
        <f>IF(AND(X$3&gt;=$K679,X$3&lt;$L679),100*$AM679,0)</f>
        <v>100</v>
      </c>
      <c r="Y679" s="137">
        <f>IF(AND(Y$3&gt;=$K679,Y$3&lt;$L679),100*$AM679,0)</f>
        <v>100</v>
      </c>
      <c r="Z679" s="137">
        <f>IF(AND(Z$3&gt;=$K679,Z$3&lt;$L679),100*$AM679,0)</f>
        <v>100</v>
      </c>
      <c r="AA679" s="137">
        <f>IF(AND(AA$3&gt;=$K679,AA$3&lt;$L679),100*$AM679,0)</f>
        <v>100</v>
      </c>
      <c r="AB679" s="137">
        <f>IF(AND(AB$3&gt;=$K679,AB$3&lt;$L679),100*$AM679,0)</f>
        <v>100</v>
      </c>
      <c r="AC679" s="137">
        <f>IF(AND(AC$3&gt;=$K679,AC$3&lt;$L679),100*$AM679,0)</f>
        <v>100</v>
      </c>
      <c r="AD679" s="137">
        <f>IF(AND(AD$3&gt;=$K679,AD$3&lt;$L679),100*$AM679,0)</f>
        <v>100</v>
      </c>
      <c r="AE679" s="137">
        <f>IF(AND(AE$3&gt;=$K679,AE$3&lt;$L679),100*$AM679,0)</f>
        <v>100</v>
      </c>
      <c r="AF679" s="137">
        <f>IF(AND(AF$3&gt;=$K679,AF$3&lt;$L679),100*$AM679,0)</f>
        <v>100</v>
      </c>
      <c r="AG679" s="137">
        <f>IF(AND(AG$3&gt;=$K679,AG$3&lt;$L679),100*$AM679,0)</f>
        <v>100</v>
      </c>
      <c r="AH679" s="137">
        <f>IF(AND(AH$3&gt;=$K679,AH$3&lt;$L679),100*$AM679,0)</f>
        <v>100</v>
      </c>
      <c r="AI679" s="137">
        <f>IF(AND(AI$3&gt;=$K679,AI$3&lt;$L679),100*$AM679,0)</f>
        <v>100</v>
      </c>
      <c r="AJ679" s="137">
        <f>IF(AND(AJ$3&gt;=$K679,AJ$3&lt;$L679),100*$AM679,0)</f>
        <v>100</v>
      </c>
      <c r="AK679" s="136">
        <f ca="1">IF(AND(AND($AK$3&lt;=B679,B679&lt;=$AK$1),B679&lt;&gt;""),1,0)</f>
        <v>1</v>
      </c>
      <c r="AL679" s="136">
        <f t="shared" si="11"/>
        <v>1</v>
      </c>
      <c r="AM679" s="136">
        <v>1</v>
      </c>
    </row>
    <row r="680" spans="1:39" ht="56.25">
      <c r="A680" s="148">
        <v>353</v>
      </c>
      <c r="B680" s="152">
        <v>46081</v>
      </c>
      <c r="C680" s="154">
        <v>9</v>
      </c>
      <c r="D680" s="154">
        <v>17</v>
      </c>
      <c r="E680" s="153" t="s">
        <v>53</v>
      </c>
      <c r="F680" s="207" t="s">
        <v>96</v>
      </c>
      <c r="G680" s="207" t="s">
        <v>1</v>
      </c>
      <c r="H680" s="138" t="str">
        <f>IF(OR(G680="中止",G680="取消"),"998",IF(ISNA(MATCH($E680,施設情報!$B$2:$B$96,0)),"999",INDEX(施設情報!$C$2:$C$96,MATCH($E680,施設情報!$B$2:$B$96,0))))</f>
        <v>024</v>
      </c>
      <c r="I680" s="139">
        <f>B680</f>
        <v>46081</v>
      </c>
      <c r="J680" s="137" t="str">
        <f>H680&amp;"-"&amp;I680</f>
        <v>024-46081</v>
      </c>
      <c r="K680" s="137">
        <f>C680/24</f>
        <v>0.375</v>
      </c>
      <c r="L680" s="137">
        <f>D680/24</f>
        <v>0.70833333333333337</v>
      </c>
      <c r="M680" s="137">
        <f>IF(AND(M$3&gt;=$K680,M$3&lt;$L680),100*$AM680,0)</f>
        <v>0</v>
      </c>
      <c r="N680" s="137">
        <f>IF(AND(N$3&gt;=$K680,N$3&lt;$L680),100*$AM680,0)</f>
        <v>0</v>
      </c>
      <c r="O680" s="137">
        <f>IF(AND(O$3&gt;=$K680,O$3&lt;$L680),100*$AM680,0)</f>
        <v>0</v>
      </c>
      <c r="P680" s="137">
        <f>IF(AND(P$3&gt;=$K680,P$3&lt;$L680),100*$AM680,0)</f>
        <v>0</v>
      </c>
      <c r="Q680" s="137">
        <f>IF(AND(Q$3&gt;=$K680,Q$3&lt;$L680),100*$AM680,0)</f>
        <v>0</v>
      </c>
      <c r="R680" s="137">
        <f>IF(AND(R$3&gt;=$K680,R$3&lt;$L680),100*$AM680,0)</f>
        <v>0</v>
      </c>
      <c r="S680" s="137">
        <f>IF(AND(S$3&gt;=$K680,S$3&lt;$L680),100*$AM680,0)</f>
        <v>0</v>
      </c>
      <c r="T680" s="137">
        <f>IF(AND(T$3&gt;=$K680,T$3&lt;$L680),100*$AM680,0)</f>
        <v>0</v>
      </c>
      <c r="U680" s="137">
        <f>IF(AND(U$3&gt;=$K680,U$3&lt;$L680),100*$AM680,0)</f>
        <v>0</v>
      </c>
      <c r="V680" s="137">
        <f>IF(AND(V$3&gt;=$K680,V$3&lt;$L680),100*$AM680,0)</f>
        <v>100</v>
      </c>
      <c r="W680" s="137">
        <f>IF(AND(W$3&gt;=$K680,W$3&lt;$L680),100*$AM680,0)</f>
        <v>100</v>
      </c>
      <c r="X680" s="137">
        <f>IF(AND(X$3&gt;=$K680,X$3&lt;$L680),100*$AM680,0)</f>
        <v>100</v>
      </c>
      <c r="Y680" s="137">
        <f>IF(AND(Y$3&gt;=$K680,Y$3&lt;$L680),100*$AM680,0)</f>
        <v>100</v>
      </c>
      <c r="Z680" s="137">
        <f>IF(AND(Z$3&gt;=$K680,Z$3&lt;$L680),100*$AM680,0)</f>
        <v>100</v>
      </c>
      <c r="AA680" s="137">
        <f>IF(AND(AA$3&gt;=$K680,AA$3&lt;$L680),100*$AM680,0)</f>
        <v>100</v>
      </c>
      <c r="AB680" s="137">
        <f>IF(AND(AB$3&gt;=$K680,AB$3&lt;$L680),100*$AM680,0)</f>
        <v>100</v>
      </c>
      <c r="AC680" s="137">
        <f>IF(AND(AC$3&gt;=$K680,AC$3&lt;$L680),100*$AM680,0)</f>
        <v>100</v>
      </c>
      <c r="AD680" s="137">
        <f>IF(AND(AD$3&gt;=$K680,AD$3&lt;$L680),100*$AM680,0)</f>
        <v>0</v>
      </c>
      <c r="AE680" s="137">
        <f>IF(AND(AE$3&gt;=$K680,AE$3&lt;$L680),100*$AM680,0)</f>
        <v>0</v>
      </c>
      <c r="AF680" s="137">
        <f>IF(AND(AF$3&gt;=$K680,AF$3&lt;$L680),100*$AM680,0)</f>
        <v>0</v>
      </c>
      <c r="AG680" s="137">
        <f>IF(AND(AG$3&gt;=$K680,AG$3&lt;$L680),100*$AM680,0)</f>
        <v>0</v>
      </c>
      <c r="AH680" s="137">
        <f>IF(AND(AH$3&gt;=$K680,AH$3&lt;$L680),100*$AM680,0)</f>
        <v>0</v>
      </c>
      <c r="AI680" s="137">
        <f>IF(AND(AI$3&gt;=$K680,AI$3&lt;$L680),100*$AM680,0)</f>
        <v>0</v>
      </c>
      <c r="AJ680" s="137">
        <f>IF(AND(AJ$3&gt;=$K680,AJ$3&lt;$L680),100*$AM680,0)</f>
        <v>0</v>
      </c>
      <c r="AK680" s="136">
        <f ca="1">IF(AND(AND($AK$3&lt;=B680,B680&lt;=$AK$1),B680&lt;&gt;""),1,0)</f>
        <v>1</v>
      </c>
      <c r="AL680" s="136">
        <f t="shared" si="11"/>
        <v>1</v>
      </c>
      <c r="AM680" s="136">
        <v>1</v>
      </c>
    </row>
    <row r="681" spans="1:39" ht="75">
      <c r="A681" s="148">
        <v>709</v>
      </c>
      <c r="B681" s="149">
        <v>46081</v>
      </c>
      <c r="C681" s="150">
        <v>9</v>
      </c>
      <c r="D681" s="150">
        <v>17</v>
      </c>
      <c r="E681" s="153" t="s">
        <v>77</v>
      </c>
      <c r="F681" s="156" t="s">
        <v>38</v>
      </c>
      <c r="G681" s="156" t="s">
        <v>100</v>
      </c>
      <c r="H681" s="138" t="str">
        <f>IF(OR(G681="中止",G681="取消"),"998",IF(ISNA(MATCH($E681,施設情報!$B$2:$B$96,0)),"999",INDEX(施設情報!$C$2:$C$96,MATCH($E681,施設情報!$B$2:$B$96,0))))</f>
        <v>054</v>
      </c>
      <c r="I681" s="139">
        <f>B681</f>
        <v>46081</v>
      </c>
      <c r="J681" s="137" t="str">
        <f>H681&amp;"-"&amp;I681</f>
        <v>054-46081</v>
      </c>
      <c r="K681" s="137">
        <f>C681/24</f>
        <v>0.375</v>
      </c>
      <c r="L681" s="137">
        <f>D681/24</f>
        <v>0.70833333333333337</v>
      </c>
      <c r="M681" s="137">
        <f>IF(AND(M$3&gt;=$K681,M$3&lt;$L681),100*$AM681,0)</f>
        <v>0</v>
      </c>
      <c r="N681" s="137">
        <f>IF(AND(N$3&gt;=$K681,N$3&lt;$L681),100*$AM681,0)</f>
        <v>0</v>
      </c>
      <c r="O681" s="137">
        <f>IF(AND(O$3&gt;=$K681,O$3&lt;$L681),100*$AM681,0)</f>
        <v>0</v>
      </c>
      <c r="P681" s="137">
        <f>IF(AND(P$3&gt;=$K681,P$3&lt;$L681),100*$AM681,0)</f>
        <v>0</v>
      </c>
      <c r="Q681" s="137">
        <f>IF(AND(Q$3&gt;=$K681,Q$3&lt;$L681),100*$AM681,0)</f>
        <v>0</v>
      </c>
      <c r="R681" s="137">
        <f>IF(AND(R$3&gt;=$K681,R$3&lt;$L681),100*$AM681,0)</f>
        <v>0</v>
      </c>
      <c r="S681" s="137">
        <f>IF(AND(S$3&gt;=$K681,S$3&lt;$L681),100*$AM681,0)</f>
        <v>0</v>
      </c>
      <c r="T681" s="137">
        <f>IF(AND(T$3&gt;=$K681,T$3&lt;$L681),100*$AM681,0)</f>
        <v>0</v>
      </c>
      <c r="U681" s="137">
        <f>IF(AND(U$3&gt;=$K681,U$3&lt;$L681),100*$AM681,0)</f>
        <v>0</v>
      </c>
      <c r="V681" s="137">
        <f>IF(AND(V$3&gt;=$K681,V$3&lt;$L681),100*$AM681,0)</f>
        <v>100</v>
      </c>
      <c r="W681" s="137">
        <f>IF(AND(W$3&gt;=$K681,W$3&lt;$L681),100*$AM681,0)</f>
        <v>100</v>
      </c>
      <c r="X681" s="137">
        <f>IF(AND(X$3&gt;=$K681,X$3&lt;$L681),100*$AM681,0)</f>
        <v>100</v>
      </c>
      <c r="Y681" s="137">
        <f>IF(AND(Y$3&gt;=$K681,Y$3&lt;$L681),100*$AM681,0)</f>
        <v>100</v>
      </c>
      <c r="Z681" s="137">
        <f>IF(AND(Z$3&gt;=$K681,Z$3&lt;$L681),100*$AM681,0)</f>
        <v>100</v>
      </c>
      <c r="AA681" s="137">
        <f>IF(AND(AA$3&gt;=$K681,AA$3&lt;$L681),100*$AM681,0)</f>
        <v>100</v>
      </c>
      <c r="AB681" s="137">
        <f>IF(AND(AB$3&gt;=$K681,AB$3&lt;$L681),100*$AM681,0)</f>
        <v>100</v>
      </c>
      <c r="AC681" s="137">
        <f>IF(AND(AC$3&gt;=$K681,AC$3&lt;$L681),100*$AM681,0)</f>
        <v>100</v>
      </c>
      <c r="AD681" s="137">
        <f>IF(AND(AD$3&gt;=$K681,AD$3&lt;$L681),100*$AM681,0)</f>
        <v>0</v>
      </c>
      <c r="AE681" s="137">
        <f>IF(AND(AE$3&gt;=$K681,AE$3&lt;$L681),100*$AM681,0)</f>
        <v>0</v>
      </c>
      <c r="AF681" s="137">
        <f>IF(AND(AF$3&gt;=$K681,AF$3&lt;$L681),100*$AM681,0)</f>
        <v>0</v>
      </c>
      <c r="AG681" s="137">
        <f>IF(AND(AG$3&gt;=$K681,AG$3&lt;$L681),100*$AM681,0)</f>
        <v>0</v>
      </c>
      <c r="AH681" s="137">
        <f>IF(AND(AH$3&gt;=$K681,AH$3&lt;$L681),100*$AM681,0)</f>
        <v>0</v>
      </c>
      <c r="AI681" s="137">
        <f>IF(AND(AI$3&gt;=$K681,AI$3&lt;$L681),100*$AM681,0)</f>
        <v>0</v>
      </c>
      <c r="AJ681" s="137">
        <f>IF(AND(AJ$3&gt;=$K681,AJ$3&lt;$L681),100*$AM681,0)</f>
        <v>0</v>
      </c>
      <c r="AK681" s="136">
        <f ca="1">IF(AND(AND($AK$3&lt;=B681,B681&lt;=$AK$1),B681&lt;&gt;""),1,0)</f>
        <v>1</v>
      </c>
      <c r="AL681" s="136">
        <f t="shared" si="11"/>
        <v>1</v>
      </c>
      <c r="AM681" s="136">
        <v>1</v>
      </c>
    </row>
    <row r="682" spans="1:39" ht="37.5">
      <c r="A682" s="148">
        <v>18</v>
      </c>
      <c r="B682" s="149">
        <v>46082</v>
      </c>
      <c r="C682" s="150">
        <v>0</v>
      </c>
      <c r="D682" s="150">
        <v>24</v>
      </c>
      <c r="E682" s="153" t="s">
        <v>28</v>
      </c>
      <c r="F682" s="156" t="s">
        <v>29</v>
      </c>
      <c r="G682" s="156" t="s">
        <v>1</v>
      </c>
      <c r="H682" s="138" t="str">
        <f>IF(OR(G682="中止",G682="取消"),"998",IF(ISNA(MATCH($E682,施設情報!$B$2:$B$96,0)),"999",INDEX(施設情報!$C$2:$C$96,MATCH($E682,施設情報!$B$2:$B$96,0))))</f>
        <v>001</v>
      </c>
      <c r="I682" s="139">
        <f>B682</f>
        <v>46082</v>
      </c>
      <c r="J682" s="137" t="str">
        <f>H682&amp;"-"&amp;I682</f>
        <v>001-46082</v>
      </c>
      <c r="K682" s="137">
        <f>C682/24</f>
        <v>0</v>
      </c>
      <c r="L682" s="137">
        <f>D682/24</f>
        <v>1</v>
      </c>
      <c r="M682" s="137">
        <f>IF(AND(M$3&gt;=$K682,M$3&lt;$L682),100*$AM682,0)</f>
        <v>100</v>
      </c>
      <c r="N682" s="137">
        <f>IF(AND(N$3&gt;=$K682,N$3&lt;$L682),100*$AM682,0)</f>
        <v>100</v>
      </c>
      <c r="O682" s="137">
        <f>IF(AND(O$3&gt;=$K682,O$3&lt;$L682),100*$AM682,0)</f>
        <v>100</v>
      </c>
      <c r="P682" s="137">
        <f>IF(AND(P$3&gt;=$K682,P$3&lt;$L682),100*$AM682,0)</f>
        <v>100</v>
      </c>
      <c r="Q682" s="137">
        <f>IF(AND(Q$3&gt;=$K682,Q$3&lt;$L682),100*$AM682,0)</f>
        <v>100</v>
      </c>
      <c r="R682" s="137">
        <f>IF(AND(R$3&gt;=$K682,R$3&lt;$L682),100*$AM682,0)</f>
        <v>100</v>
      </c>
      <c r="S682" s="137">
        <f>IF(AND(S$3&gt;=$K682,S$3&lt;$L682),100*$AM682,0)</f>
        <v>100</v>
      </c>
      <c r="T682" s="137">
        <f>IF(AND(T$3&gt;=$K682,T$3&lt;$L682),100*$AM682,0)</f>
        <v>100</v>
      </c>
      <c r="U682" s="137">
        <f>IF(AND(U$3&gt;=$K682,U$3&lt;$L682),100*$AM682,0)</f>
        <v>100</v>
      </c>
      <c r="V682" s="137">
        <f>IF(AND(V$3&gt;=$K682,V$3&lt;$L682),100*$AM682,0)</f>
        <v>100</v>
      </c>
      <c r="W682" s="137">
        <f>IF(AND(W$3&gt;=$K682,W$3&lt;$L682),100*$AM682,0)</f>
        <v>100</v>
      </c>
      <c r="X682" s="137">
        <f>IF(AND(X$3&gt;=$K682,X$3&lt;$L682),100*$AM682,0)</f>
        <v>100</v>
      </c>
      <c r="Y682" s="137">
        <f>IF(AND(Y$3&gt;=$K682,Y$3&lt;$L682),100*$AM682,0)</f>
        <v>100</v>
      </c>
      <c r="Z682" s="137">
        <f>IF(AND(Z$3&gt;=$K682,Z$3&lt;$L682),100*$AM682,0)</f>
        <v>100</v>
      </c>
      <c r="AA682" s="137">
        <f>IF(AND(AA$3&gt;=$K682,AA$3&lt;$L682),100*$AM682,0)</f>
        <v>100</v>
      </c>
      <c r="AB682" s="137">
        <f>IF(AND(AB$3&gt;=$K682,AB$3&lt;$L682),100*$AM682,0)</f>
        <v>100</v>
      </c>
      <c r="AC682" s="137">
        <f>IF(AND(AC$3&gt;=$K682,AC$3&lt;$L682),100*$AM682,0)</f>
        <v>100</v>
      </c>
      <c r="AD682" s="137">
        <f>IF(AND(AD$3&gt;=$K682,AD$3&lt;$L682),100*$AM682,0)</f>
        <v>100</v>
      </c>
      <c r="AE682" s="137">
        <f>IF(AND(AE$3&gt;=$K682,AE$3&lt;$L682),100*$AM682,0)</f>
        <v>100</v>
      </c>
      <c r="AF682" s="137">
        <f>IF(AND(AF$3&gt;=$K682,AF$3&lt;$L682),100*$AM682,0)</f>
        <v>100</v>
      </c>
      <c r="AG682" s="137">
        <f>IF(AND(AG$3&gt;=$K682,AG$3&lt;$L682),100*$AM682,0)</f>
        <v>100</v>
      </c>
      <c r="AH682" s="137">
        <f>IF(AND(AH$3&gt;=$K682,AH$3&lt;$L682),100*$AM682,0)</f>
        <v>100</v>
      </c>
      <c r="AI682" s="137">
        <f>IF(AND(AI$3&gt;=$K682,AI$3&lt;$L682),100*$AM682,0)</f>
        <v>100</v>
      </c>
      <c r="AJ682" s="137">
        <f>IF(AND(AJ$3&gt;=$K682,AJ$3&lt;$L682),100*$AM682,0)</f>
        <v>100</v>
      </c>
      <c r="AK682" s="136">
        <f ca="1">IF(AND(AND($AK$3&lt;=B682,B682&lt;=$AK$1),B682&lt;&gt;""),1,0)</f>
        <v>1</v>
      </c>
      <c r="AL682" s="136">
        <f t="shared" si="11"/>
        <v>1</v>
      </c>
      <c r="AM682" s="136">
        <v>1</v>
      </c>
    </row>
    <row r="683" spans="1:39" ht="56.25">
      <c r="A683" s="148">
        <v>354</v>
      </c>
      <c r="B683" s="152">
        <v>46082</v>
      </c>
      <c r="C683" s="154">
        <v>9</v>
      </c>
      <c r="D683" s="154">
        <v>17</v>
      </c>
      <c r="E683" s="153" t="s">
        <v>53</v>
      </c>
      <c r="F683" s="207" t="s">
        <v>96</v>
      </c>
      <c r="G683" s="207" t="s">
        <v>1</v>
      </c>
      <c r="H683" s="138" t="str">
        <f>IF(OR(G683="中止",G683="取消"),"998",IF(ISNA(MATCH($E683,施設情報!$B$2:$B$96,0)),"999",INDEX(施設情報!$C$2:$C$96,MATCH($E683,施設情報!$B$2:$B$96,0))))</f>
        <v>024</v>
      </c>
      <c r="I683" s="139">
        <f>B683</f>
        <v>46082</v>
      </c>
      <c r="J683" s="137" t="str">
        <f>H683&amp;"-"&amp;I683</f>
        <v>024-46082</v>
      </c>
      <c r="K683" s="137">
        <f>C683/24</f>
        <v>0.375</v>
      </c>
      <c r="L683" s="137">
        <f>D683/24</f>
        <v>0.70833333333333337</v>
      </c>
      <c r="M683" s="137">
        <f>IF(AND(M$3&gt;=$K683,M$3&lt;$L683),100*$AM683,0)</f>
        <v>0</v>
      </c>
      <c r="N683" s="137">
        <f>IF(AND(N$3&gt;=$K683,N$3&lt;$L683),100*$AM683,0)</f>
        <v>0</v>
      </c>
      <c r="O683" s="137">
        <f>IF(AND(O$3&gt;=$K683,O$3&lt;$L683),100*$AM683,0)</f>
        <v>0</v>
      </c>
      <c r="P683" s="137">
        <f>IF(AND(P$3&gt;=$K683,P$3&lt;$L683),100*$AM683,0)</f>
        <v>0</v>
      </c>
      <c r="Q683" s="137">
        <f>IF(AND(Q$3&gt;=$K683,Q$3&lt;$L683),100*$AM683,0)</f>
        <v>0</v>
      </c>
      <c r="R683" s="137">
        <f>IF(AND(R$3&gt;=$K683,R$3&lt;$L683),100*$AM683,0)</f>
        <v>0</v>
      </c>
      <c r="S683" s="137">
        <f>IF(AND(S$3&gt;=$K683,S$3&lt;$L683),100*$AM683,0)</f>
        <v>0</v>
      </c>
      <c r="T683" s="137">
        <f>IF(AND(T$3&gt;=$K683,T$3&lt;$L683),100*$AM683,0)</f>
        <v>0</v>
      </c>
      <c r="U683" s="137">
        <f>IF(AND(U$3&gt;=$K683,U$3&lt;$L683),100*$AM683,0)</f>
        <v>0</v>
      </c>
      <c r="V683" s="137">
        <f>IF(AND(V$3&gt;=$K683,V$3&lt;$L683),100*$AM683,0)</f>
        <v>100</v>
      </c>
      <c r="W683" s="137">
        <f>IF(AND(W$3&gt;=$K683,W$3&lt;$L683),100*$AM683,0)</f>
        <v>100</v>
      </c>
      <c r="X683" s="137">
        <f>IF(AND(X$3&gt;=$K683,X$3&lt;$L683),100*$AM683,0)</f>
        <v>100</v>
      </c>
      <c r="Y683" s="137">
        <f>IF(AND(Y$3&gt;=$K683,Y$3&lt;$L683),100*$AM683,0)</f>
        <v>100</v>
      </c>
      <c r="Z683" s="137">
        <f>IF(AND(Z$3&gt;=$K683,Z$3&lt;$L683),100*$AM683,0)</f>
        <v>100</v>
      </c>
      <c r="AA683" s="137">
        <f>IF(AND(AA$3&gt;=$K683,AA$3&lt;$L683),100*$AM683,0)</f>
        <v>100</v>
      </c>
      <c r="AB683" s="137">
        <f>IF(AND(AB$3&gt;=$K683,AB$3&lt;$L683),100*$AM683,0)</f>
        <v>100</v>
      </c>
      <c r="AC683" s="137">
        <f>IF(AND(AC$3&gt;=$K683,AC$3&lt;$L683),100*$AM683,0)</f>
        <v>100</v>
      </c>
      <c r="AD683" s="137">
        <f>IF(AND(AD$3&gt;=$K683,AD$3&lt;$L683),100*$AM683,0)</f>
        <v>0</v>
      </c>
      <c r="AE683" s="137">
        <f>IF(AND(AE$3&gt;=$K683,AE$3&lt;$L683),100*$AM683,0)</f>
        <v>0</v>
      </c>
      <c r="AF683" s="137">
        <f>IF(AND(AF$3&gt;=$K683,AF$3&lt;$L683),100*$AM683,0)</f>
        <v>0</v>
      </c>
      <c r="AG683" s="137">
        <f>IF(AND(AG$3&gt;=$K683,AG$3&lt;$L683),100*$AM683,0)</f>
        <v>0</v>
      </c>
      <c r="AH683" s="137">
        <f>IF(AND(AH$3&gt;=$K683,AH$3&lt;$L683),100*$AM683,0)</f>
        <v>0</v>
      </c>
      <c r="AI683" s="137">
        <f>IF(AND(AI$3&gt;=$K683,AI$3&lt;$L683),100*$AM683,0)</f>
        <v>0</v>
      </c>
      <c r="AJ683" s="137">
        <f>IF(AND(AJ$3&gt;=$K683,AJ$3&lt;$L683),100*$AM683,0)</f>
        <v>0</v>
      </c>
      <c r="AK683" s="136">
        <f ca="1">IF(AND(AND($AK$3&lt;=B683,B683&lt;=$AK$1),B683&lt;&gt;""),1,0)</f>
        <v>1</v>
      </c>
      <c r="AL683" s="136">
        <f t="shared" si="11"/>
        <v>1</v>
      </c>
      <c r="AM683" s="136">
        <v>1</v>
      </c>
    </row>
    <row r="684" spans="1:39" ht="75">
      <c r="A684" s="148">
        <v>710</v>
      </c>
      <c r="B684" s="149">
        <v>46082</v>
      </c>
      <c r="C684" s="150">
        <v>9</v>
      </c>
      <c r="D684" s="150">
        <v>17</v>
      </c>
      <c r="E684" s="153" t="s">
        <v>77</v>
      </c>
      <c r="F684" s="156" t="s">
        <v>38</v>
      </c>
      <c r="G684" s="156" t="s">
        <v>100</v>
      </c>
      <c r="H684" s="138" t="str">
        <f>IF(OR(G684="中止",G684="取消"),"998",IF(ISNA(MATCH($E684,施設情報!$B$2:$B$96,0)),"999",INDEX(施設情報!$C$2:$C$96,MATCH($E684,施設情報!$B$2:$B$96,0))))</f>
        <v>054</v>
      </c>
      <c r="I684" s="139">
        <f>B684</f>
        <v>46082</v>
      </c>
      <c r="J684" s="137" t="str">
        <f>H684&amp;"-"&amp;I684</f>
        <v>054-46082</v>
      </c>
      <c r="K684" s="137">
        <f>C684/24</f>
        <v>0.375</v>
      </c>
      <c r="L684" s="137">
        <f>D684/24</f>
        <v>0.70833333333333337</v>
      </c>
      <c r="M684" s="137">
        <f>IF(AND(M$3&gt;=$K684,M$3&lt;$L684),100*$AM684,0)</f>
        <v>0</v>
      </c>
      <c r="N684" s="137">
        <f>IF(AND(N$3&gt;=$K684,N$3&lt;$L684),100*$AM684,0)</f>
        <v>0</v>
      </c>
      <c r="O684" s="137">
        <f>IF(AND(O$3&gt;=$K684,O$3&lt;$L684),100*$AM684,0)</f>
        <v>0</v>
      </c>
      <c r="P684" s="137">
        <f>IF(AND(P$3&gt;=$K684,P$3&lt;$L684),100*$AM684,0)</f>
        <v>0</v>
      </c>
      <c r="Q684" s="137">
        <f>IF(AND(Q$3&gt;=$K684,Q$3&lt;$L684),100*$AM684,0)</f>
        <v>0</v>
      </c>
      <c r="R684" s="137">
        <f>IF(AND(R$3&gt;=$K684,R$3&lt;$L684),100*$AM684,0)</f>
        <v>0</v>
      </c>
      <c r="S684" s="137">
        <f>IF(AND(S$3&gt;=$K684,S$3&lt;$L684),100*$AM684,0)</f>
        <v>0</v>
      </c>
      <c r="T684" s="137">
        <f>IF(AND(T$3&gt;=$K684,T$3&lt;$L684),100*$AM684,0)</f>
        <v>0</v>
      </c>
      <c r="U684" s="137">
        <f>IF(AND(U$3&gt;=$K684,U$3&lt;$L684),100*$AM684,0)</f>
        <v>0</v>
      </c>
      <c r="V684" s="137">
        <f>IF(AND(V$3&gt;=$K684,V$3&lt;$L684),100*$AM684,0)</f>
        <v>100</v>
      </c>
      <c r="W684" s="137">
        <f>IF(AND(W$3&gt;=$K684,W$3&lt;$L684),100*$AM684,0)</f>
        <v>100</v>
      </c>
      <c r="X684" s="137">
        <f>IF(AND(X$3&gt;=$K684,X$3&lt;$L684),100*$AM684,0)</f>
        <v>100</v>
      </c>
      <c r="Y684" s="137">
        <f>IF(AND(Y$3&gt;=$K684,Y$3&lt;$L684),100*$AM684,0)</f>
        <v>100</v>
      </c>
      <c r="Z684" s="137">
        <f>IF(AND(Z$3&gt;=$K684,Z$3&lt;$L684),100*$AM684,0)</f>
        <v>100</v>
      </c>
      <c r="AA684" s="137">
        <f>IF(AND(AA$3&gt;=$K684,AA$3&lt;$L684),100*$AM684,0)</f>
        <v>100</v>
      </c>
      <c r="AB684" s="137">
        <f>IF(AND(AB$3&gt;=$K684,AB$3&lt;$L684),100*$AM684,0)</f>
        <v>100</v>
      </c>
      <c r="AC684" s="137">
        <f>IF(AND(AC$3&gt;=$K684,AC$3&lt;$L684),100*$AM684,0)</f>
        <v>100</v>
      </c>
      <c r="AD684" s="137">
        <f>IF(AND(AD$3&gt;=$K684,AD$3&lt;$L684),100*$AM684,0)</f>
        <v>0</v>
      </c>
      <c r="AE684" s="137">
        <f>IF(AND(AE$3&gt;=$K684,AE$3&lt;$L684),100*$AM684,0)</f>
        <v>0</v>
      </c>
      <c r="AF684" s="137">
        <f>IF(AND(AF$3&gt;=$K684,AF$3&lt;$L684),100*$AM684,0)</f>
        <v>0</v>
      </c>
      <c r="AG684" s="137">
        <f>IF(AND(AG$3&gt;=$K684,AG$3&lt;$L684),100*$AM684,0)</f>
        <v>0</v>
      </c>
      <c r="AH684" s="137">
        <f>IF(AND(AH$3&gt;=$K684,AH$3&lt;$L684),100*$AM684,0)</f>
        <v>0</v>
      </c>
      <c r="AI684" s="137">
        <f>IF(AND(AI$3&gt;=$K684,AI$3&lt;$L684),100*$AM684,0)</f>
        <v>0</v>
      </c>
      <c r="AJ684" s="137">
        <f>IF(AND(AJ$3&gt;=$K684,AJ$3&lt;$L684),100*$AM684,0)</f>
        <v>0</v>
      </c>
      <c r="AK684" s="136">
        <f ca="1">IF(AND(AND($AK$3&lt;=B684,B684&lt;=$AK$1),B684&lt;&gt;""),1,0)</f>
        <v>1</v>
      </c>
      <c r="AL684" s="136">
        <f t="shared" si="11"/>
        <v>1</v>
      </c>
      <c r="AM684" s="136">
        <v>1</v>
      </c>
    </row>
    <row r="685" spans="1:39" ht="56.25">
      <c r="A685" s="148">
        <v>355</v>
      </c>
      <c r="B685" s="152">
        <v>46083</v>
      </c>
      <c r="C685" s="154">
        <v>9</v>
      </c>
      <c r="D685" s="154">
        <v>17</v>
      </c>
      <c r="E685" s="153" t="s">
        <v>53</v>
      </c>
      <c r="F685" s="207" t="s">
        <v>96</v>
      </c>
      <c r="G685" s="207" t="s">
        <v>1</v>
      </c>
      <c r="H685" s="138" t="str">
        <f>IF(OR(G685="中止",G685="取消"),"998",IF(ISNA(MATCH($E685,施設情報!$B$2:$B$96,0)),"999",INDEX(施設情報!$C$2:$C$96,MATCH($E685,施設情報!$B$2:$B$96,0))))</f>
        <v>024</v>
      </c>
      <c r="I685" s="139">
        <f>B685</f>
        <v>46083</v>
      </c>
      <c r="J685" s="137" t="str">
        <f>H685&amp;"-"&amp;I685</f>
        <v>024-46083</v>
      </c>
      <c r="K685" s="137">
        <f>C685/24</f>
        <v>0.375</v>
      </c>
      <c r="L685" s="137">
        <f>D685/24</f>
        <v>0.70833333333333337</v>
      </c>
      <c r="M685" s="137">
        <f>IF(AND(M$3&gt;=$K685,M$3&lt;$L685),100*$AM685,0)</f>
        <v>0</v>
      </c>
      <c r="N685" s="137">
        <f>IF(AND(N$3&gt;=$K685,N$3&lt;$L685),100*$AM685,0)</f>
        <v>0</v>
      </c>
      <c r="O685" s="137">
        <f>IF(AND(O$3&gt;=$K685,O$3&lt;$L685),100*$AM685,0)</f>
        <v>0</v>
      </c>
      <c r="P685" s="137">
        <f>IF(AND(P$3&gt;=$K685,P$3&lt;$L685),100*$AM685,0)</f>
        <v>0</v>
      </c>
      <c r="Q685" s="137">
        <f>IF(AND(Q$3&gt;=$K685,Q$3&lt;$L685),100*$AM685,0)</f>
        <v>0</v>
      </c>
      <c r="R685" s="137">
        <f>IF(AND(R$3&gt;=$K685,R$3&lt;$L685),100*$AM685,0)</f>
        <v>0</v>
      </c>
      <c r="S685" s="137">
        <f>IF(AND(S$3&gt;=$K685,S$3&lt;$L685),100*$AM685,0)</f>
        <v>0</v>
      </c>
      <c r="T685" s="137">
        <f>IF(AND(T$3&gt;=$K685,T$3&lt;$L685),100*$AM685,0)</f>
        <v>0</v>
      </c>
      <c r="U685" s="137">
        <f>IF(AND(U$3&gt;=$K685,U$3&lt;$L685),100*$AM685,0)</f>
        <v>0</v>
      </c>
      <c r="V685" s="137">
        <f>IF(AND(V$3&gt;=$K685,V$3&lt;$L685),100*$AM685,0)</f>
        <v>100</v>
      </c>
      <c r="W685" s="137">
        <f>IF(AND(W$3&gt;=$K685,W$3&lt;$L685),100*$AM685,0)</f>
        <v>100</v>
      </c>
      <c r="X685" s="137">
        <f>IF(AND(X$3&gt;=$K685,X$3&lt;$L685),100*$AM685,0)</f>
        <v>100</v>
      </c>
      <c r="Y685" s="137">
        <f>IF(AND(Y$3&gt;=$K685,Y$3&lt;$L685),100*$AM685,0)</f>
        <v>100</v>
      </c>
      <c r="Z685" s="137">
        <f>IF(AND(Z$3&gt;=$K685,Z$3&lt;$L685),100*$AM685,0)</f>
        <v>100</v>
      </c>
      <c r="AA685" s="137">
        <f>IF(AND(AA$3&gt;=$K685,AA$3&lt;$L685),100*$AM685,0)</f>
        <v>100</v>
      </c>
      <c r="AB685" s="137">
        <f>IF(AND(AB$3&gt;=$K685,AB$3&lt;$L685),100*$AM685,0)</f>
        <v>100</v>
      </c>
      <c r="AC685" s="137">
        <f>IF(AND(AC$3&gt;=$K685,AC$3&lt;$L685),100*$AM685,0)</f>
        <v>100</v>
      </c>
      <c r="AD685" s="137">
        <f>IF(AND(AD$3&gt;=$K685,AD$3&lt;$L685),100*$AM685,0)</f>
        <v>0</v>
      </c>
      <c r="AE685" s="137">
        <f>IF(AND(AE$3&gt;=$K685,AE$3&lt;$L685),100*$AM685,0)</f>
        <v>0</v>
      </c>
      <c r="AF685" s="137">
        <f>IF(AND(AF$3&gt;=$K685,AF$3&lt;$L685),100*$AM685,0)</f>
        <v>0</v>
      </c>
      <c r="AG685" s="137">
        <f>IF(AND(AG$3&gt;=$K685,AG$3&lt;$L685),100*$AM685,0)</f>
        <v>0</v>
      </c>
      <c r="AH685" s="137">
        <f>IF(AND(AH$3&gt;=$K685,AH$3&lt;$L685),100*$AM685,0)</f>
        <v>0</v>
      </c>
      <c r="AI685" s="137">
        <f>IF(AND(AI$3&gt;=$K685,AI$3&lt;$L685),100*$AM685,0)</f>
        <v>0</v>
      </c>
      <c r="AJ685" s="137">
        <f>IF(AND(AJ$3&gt;=$K685,AJ$3&lt;$L685),100*$AM685,0)</f>
        <v>0</v>
      </c>
      <c r="AK685" s="136">
        <f ca="1">IF(AND(AND($AK$3&lt;=B685,B685&lt;=$AK$1),B685&lt;&gt;""),1,0)</f>
        <v>1</v>
      </c>
      <c r="AL685" s="136">
        <f t="shared" si="11"/>
        <v>1</v>
      </c>
      <c r="AM685" s="136">
        <v>1</v>
      </c>
    </row>
    <row r="686" spans="1:39" ht="75">
      <c r="A686" s="148">
        <v>649</v>
      </c>
      <c r="B686" s="149">
        <v>46083</v>
      </c>
      <c r="C686" s="150">
        <v>9</v>
      </c>
      <c r="D686" s="150">
        <v>17</v>
      </c>
      <c r="E686" s="153" t="s">
        <v>77</v>
      </c>
      <c r="F686" s="156" t="s">
        <v>38</v>
      </c>
      <c r="G686" s="156" t="s">
        <v>493</v>
      </c>
      <c r="H686" s="138" t="str">
        <f>IF(OR(G686="中止",G686="取消"),"998",IF(ISNA(MATCH($E686,施設情報!$B$2:$B$96,0)),"999",INDEX(施設情報!$C$2:$C$96,MATCH($E686,施設情報!$B$2:$B$96,0))))</f>
        <v>998</v>
      </c>
      <c r="I686" s="139">
        <f>B686</f>
        <v>46083</v>
      </c>
      <c r="J686" s="137" t="str">
        <f>H686&amp;"-"&amp;I686</f>
        <v>998-46083</v>
      </c>
      <c r="K686" s="137">
        <f>C686/24</f>
        <v>0.375</v>
      </c>
      <c r="L686" s="137">
        <f>D686/24</f>
        <v>0.70833333333333337</v>
      </c>
      <c r="M686" s="137">
        <f>IF(AND(M$3&gt;=$K686,M$3&lt;$L686),100*$AM686,0)</f>
        <v>0</v>
      </c>
      <c r="N686" s="137">
        <f>IF(AND(N$3&gt;=$K686,N$3&lt;$L686),100*$AM686,0)</f>
        <v>0</v>
      </c>
      <c r="O686" s="137">
        <f>IF(AND(O$3&gt;=$K686,O$3&lt;$L686),100*$AM686,0)</f>
        <v>0</v>
      </c>
      <c r="P686" s="137">
        <f>IF(AND(P$3&gt;=$K686,P$3&lt;$L686),100*$AM686,0)</f>
        <v>0</v>
      </c>
      <c r="Q686" s="137">
        <f>IF(AND(Q$3&gt;=$K686,Q$3&lt;$L686),100*$AM686,0)</f>
        <v>0</v>
      </c>
      <c r="R686" s="137">
        <f>IF(AND(R$3&gt;=$K686,R$3&lt;$L686),100*$AM686,0)</f>
        <v>0</v>
      </c>
      <c r="S686" s="137">
        <f>IF(AND(S$3&gt;=$K686,S$3&lt;$L686),100*$AM686,0)</f>
        <v>0</v>
      </c>
      <c r="T686" s="137">
        <f>IF(AND(T$3&gt;=$K686,T$3&lt;$L686),100*$AM686,0)</f>
        <v>0</v>
      </c>
      <c r="U686" s="137">
        <f>IF(AND(U$3&gt;=$K686,U$3&lt;$L686),100*$AM686,0)</f>
        <v>0</v>
      </c>
      <c r="V686" s="137">
        <f>IF(AND(V$3&gt;=$K686,V$3&lt;$L686),100*$AM686,0)</f>
        <v>100</v>
      </c>
      <c r="W686" s="137">
        <f>IF(AND(W$3&gt;=$K686,W$3&lt;$L686),100*$AM686,0)</f>
        <v>100</v>
      </c>
      <c r="X686" s="137">
        <f>IF(AND(X$3&gt;=$K686,X$3&lt;$L686),100*$AM686,0)</f>
        <v>100</v>
      </c>
      <c r="Y686" s="137">
        <f>IF(AND(Y$3&gt;=$K686,Y$3&lt;$L686),100*$AM686,0)</f>
        <v>100</v>
      </c>
      <c r="Z686" s="137">
        <f>IF(AND(Z$3&gt;=$K686,Z$3&lt;$L686),100*$AM686,0)</f>
        <v>100</v>
      </c>
      <c r="AA686" s="137">
        <f>IF(AND(AA$3&gt;=$K686,AA$3&lt;$L686),100*$AM686,0)</f>
        <v>100</v>
      </c>
      <c r="AB686" s="137">
        <f>IF(AND(AB$3&gt;=$K686,AB$3&lt;$L686),100*$AM686,0)</f>
        <v>100</v>
      </c>
      <c r="AC686" s="137">
        <f>IF(AND(AC$3&gt;=$K686,AC$3&lt;$L686),100*$AM686,0)</f>
        <v>100</v>
      </c>
      <c r="AD686" s="137">
        <f>IF(AND(AD$3&gt;=$K686,AD$3&lt;$L686),100*$AM686,0)</f>
        <v>0</v>
      </c>
      <c r="AE686" s="137">
        <f>IF(AND(AE$3&gt;=$K686,AE$3&lt;$L686),100*$AM686,0)</f>
        <v>0</v>
      </c>
      <c r="AF686" s="137">
        <f>IF(AND(AF$3&gt;=$K686,AF$3&lt;$L686),100*$AM686,0)</f>
        <v>0</v>
      </c>
      <c r="AG686" s="137">
        <f>IF(AND(AG$3&gt;=$K686,AG$3&lt;$L686),100*$AM686,0)</f>
        <v>0</v>
      </c>
      <c r="AH686" s="137">
        <f>IF(AND(AH$3&gt;=$K686,AH$3&lt;$L686),100*$AM686,0)</f>
        <v>0</v>
      </c>
      <c r="AI686" s="137">
        <f>IF(AND(AI$3&gt;=$K686,AI$3&lt;$L686),100*$AM686,0)</f>
        <v>0</v>
      </c>
      <c r="AJ686" s="137">
        <f>IF(AND(AJ$3&gt;=$K686,AJ$3&lt;$L686),100*$AM686,0)</f>
        <v>0</v>
      </c>
      <c r="AK686" s="136">
        <f ca="1">IF(AND(AND($AK$3&lt;=B686,B686&lt;=$AK$1),B686&lt;&gt;""),1,0)</f>
        <v>1</v>
      </c>
      <c r="AL686" s="136">
        <f t="shared" si="11"/>
        <v>1</v>
      </c>
      <c r="AM686" s="136">
        <v>1</v>
      </c>
    </row>
    <row r="687" spans="1:39" ht="75">
      <c r="A687" s="148">
        <v>711</v>
      </c>
      <c r="B687" s="149">
        <v>46083</v>
      </c>
      <c r="C687" s="150">
        <v>9</v>
      </c>
      <c r="D687" s="150">
        <v>17</v>
      </c>
      <c r="E687" s="153" t="s">
        <v>77</v>
      </c>
      <c r="F687" s="156" t="s">
        <v>38</v>
      </c>
      <c r="G687" s="156" t="s">
        <v>100</v>
      </c>
      <c r="H687" s="138" t="str">
        <f>IF(OR(G687="中止",G687="取消"),"998",IF(ISNA(MATCH($E687,施設情報!$B$2:$B$96,0)),"999",INDEX(施設情報!$C$2:$C$96,MATCH($E687,施設情報!$B$2:$B$96,0))))</f>
        <v>054</v>
      </c>
      <c r="I687" s="139">
        <f>B687</f>
        <v>46083</v>
      </c>
      <c r="J687" s="137" t="str">
        <f>H687&amp;"-"&amp;I687</f>
        <v>054-46083</v>
      </c>
      <c r="K687" s="137">
        <f>C687/24</f>
        <v>0.375</v>
      </c>
      <c r="L687" s="137">
        <f>D687/24</f>
        <v>0.70833333333333337</v>
      </c>
      <c r="M687" s="137">
        <f>IF(AND(M$3&gt;=$K687,M$3&lt;$L687),100*$AM687,0)</f>
        <v>0</v>
      </c>
      <c r="N687" s="137">
        <f>IF(AND(N$3&gt;=$K687,N$3&lt;$L687),100*$AM687,0)</f>
        <v>0</v>
      </c>
      <c r="O687" s="137">
        <f>IF(AND(O$3&gt;=$K687,O$3&lt;$L687),100*$AM687,0)</f>
        <v>0</v>
      </c>
      <c r="P687" s="137">
        <f>IF(AND(P$3&gt;=$K687,P$3&lt;$L687),100*$AM687,0)</f>
        <v>0</v>
      </c>
      <c r="Q687" s="137">
        <f>IF(AND(Q$3&gt;=$K687,Q$3&lt;$L687),100*$AM687,0)</f>
        <v>0</v>
      </c>
      <c r="R687" s="137">
        <f>IF(AND(R$3&gt;=$K687,R$3&lt;$L687),100*$AM687,0)</f>
        <v>0</v>
      </c>
      <c r="S687" s="137">
        <f>IF(AND(S$3&gt;=$K687,S$3&lt;$L687),100*$AM687,0)</f>
        <v>0</v>
      </c>
      <c r="T687" s="137">
        <f>IF(AND(T$3&gt;=$K687,T$3&lt;$L687),100*$AM687,0)</f>
        <v>0</v>
      </c>
      <c r="U687" s="137">
        <f>IF(AND(U$3&gt;=$K687,U$3&lt;$L687),100*$AM687,0)</f>
        <v>0</v>
      </c>
      <c r="V687" s="137">
        <f>IF(AND(V$3&gt;=$K687,V$3&lt;$L687),100*$AM687,0)</f>
        <v>100</v>
      </c>
      <c r="W687" s="137">
        <f>IF(AND(W$3&gt;=$K687,W$3&lt;$L687),100*$AM687,0)</f>
        <v>100</v>
      </c>
      <c r="X687" s="137">
        <f>IF(AND(X$3&gt;=$K687,X$3&lt;$L687),100*$AM687,0)</f>
        <v>100</v>
      </c>
      <c r="Y687" s="137">
        <f>IF(AND(Y$3&gt;=$K687,Y$3&lt;$L687),100*$AM687,0)</f>
        <v>100</v>
      </c>
      <c r="Z687" s="137">
        <f>IF(AND(Z$3&gt;=$K687,Z$3&lt;$L687),100*$AM687,0)</f>
        <v>100</v>
      </c>
      <c r="AA687" s="137">
        <f>IF(AND(AA$3&gt;=$K687,AA$3&lt;$L687),100*$AM687,0)</f>
        <v>100</v>
      </c>
      <c r="AB687" s="137">
        <f>IF(AND(AB$3&gt;=$K687,AB$3&lt;$L687),100*$AM687,0)</f>
        <v>100</v>
      </c>
      <c r="AC687" s="137">
        <f>IF(AND(AC$3&gt;=$K687,AC$3&lt;$L687),100*$AM687,0)</f>
        <v>100</v>
      </c>
      <c r="AD687" s="137">
        <f>IF(AND(AD$3&gt;=$K687,AD$3&lt;$L687),100*$AM687,0)</f>
        <v>0</v>
      </c>
      <c r="AE687" s="137">
        <f>IF(AND(AE$3&gt;=$K687,AE$3&lt;$L687),100*$AM687,0)</f>
        <v>0</v>
      </c>
      <c r="AF687" s="137">
        <f>IF(AND(AF$3&gt;=$K687,AF$3&lt;$L687),100*$AM687,0)</f>
        <v>0</v>
      </c>
      <c r="AG687" s="137">
        <f>IF(AND(AG$3&gt;=$K687,AG$3&lt;$L687),100*$AM687,0)</f>
        <v>0</v>
      </c>
      <c r="AH687" s="137">
        <f>IF(AND(AH$3&gt;=$K687,AH$3&lt;$L687),100*$AM687,0)</f>
        <v>0</v>
      </c>
      <c r="AI687" s="137">
        <f>IF(AND(AI$3&gt;=$K687,AI$3&lt;$L687),100*$AM687,0)</f>
        <v>0</v>
      </c>
      <c r="AJ687" s="137">
        <f>IF(AND(AJ$3&gt;=$K687,AJ$3&lt;$L687),100*$AM687,0)</f>
        <v>0</v>
      </c>
      <c r="AK687" s="136">
        <f ca="1">IF(AND(AND($AK$3&lt;=B687,B687&lt;=$AK$1),B687&lt;&gt;""),1,0)</f>
        <v>1</v>
      </c>
      <c r="AL687" s="136">
        <f t="shared" si="11"/>
        <v>1</v>
      </c>
      <c r="AM687" s="136">
        <v>1</v>
      </c>
    </row>
    <row r="688" spans="1:39" ht="56.25">
      <c r="A688" s="148">
        <v>356</v>
      </c>
      <c r="B688" s="152">
        <v>46084</v>
      </c>
      <c r="C688" s="154">
        <v>9</v>
      </c>
      <c r="D688" s="154">
        <v>17</v>
      </c>
      <c r="E688" s="153" t="s">
        <v>53</v>
      </c>
      <c r="F688" s="207" t="s">
        <v>96</v>
      </c>
      <c r="G688" s="207" t="s">
        <v>1</v>
      </c>
      <c r="H688" s="138" t="str">
        <f>IF(OR(G688="中止",G688="取消"),"998",IF(ISNA(MATCH($E688,施設情報!$B$2:$B$96,0)),"999",INDEX(施設情報!$C$2:$C$96,MATCH($E688,施設情報!$B$2:$B$96,0))))</f>
        <v>024</v>
      </c>
      <c r="I688" s="139">
        <f>B688</f>
        <v>46084</v>
      </c>
      <c r="J688" s="137" t="str">
        <f>H688&amp;"-"&amp;I688</f>
        <v>024-46084</v>
      </c>
      <c r="K688" s="137">
        <f>C688/24</f>
        <v>0.375</v>
      </c>
      <c r="L688" s="137">
        <f>D688/24</f>
        <v>0.70833333333333337</v>
      </c>
      <c r="M688" s="137">
        <f>IF(AND(M$3&gt;=$K688,M$3&lt;$L688),100*$AM688,0)</f>
        <v>0</v>
      </c>
      <c r="N688" s="137">
        <f>IF(AND(N$3&gt;=$K688,N$3&lt;$L688),100*$AM688,0)</f>
        <v>0</v>
      </c>
      <c r="O688" s="137">
        <f>IF(AND(O$3&gt;=$K688,O$3&lt;$L688),100*$AM688,0)</f>
        <v>0</v>
      </c>
      <c r="P688" s="137">
        <f>IF(AND(P$3&gt;=$K688,P$3&lt;$L688),100*$AM688,0)</f>
        <v>0</v>
      </c>
      <c r="Q688" s="137">
        <f>IF(AND(Q$3&gt;=$K688,Q$3&lt;$L688),100*$AM688,0)</f>
        <v>0</v>
      </c>
      <c r="R688" s="137">
        <f>IF(AND(R$3&gt;=$K688,R$3&lt;$L688),100*$AM688,0)</f>
        <v>0</v>
      </c>
      <c r="S688" s="137">
        <f>IF(AND(S$3&gt;=$K688,S$3&lt;$L688),100*$AM688,0)</f>
        <v>0</v>
      </c>
      <c r="T688" s="137">
        <f>IF(AND(T$3&gt;=$K688,T$3&lt;$L688),100*$AM688,0)</f>
        <v>0</v>
      </c>
      <c r="U688" s="137">
        <f>IF(AND(U$3&gt;=$K688,U$3&lt;$L688),100*$AM688,0)</f>
        <v>0</v>
      </c>
      <c r="V688" s="137">
        <f>IF(AND(V$3&gt;=$K688,V$3&lt;$L688),100*$AM688,0)</f>
        <v>100</v>
      </c>
      <c r="W688" s="137">
        <f>IF(AND(W$3&gt;=$K688,W$3&lt;$L688),100*$AM688,0)</f>
        <v>100</v>
      </c>
      <c r="X688" s="137">
        <f>IF(AND(X$3&gt;=$K688,X$3&lt;$L688),100*$AM688,0)</f>
        <v>100</v>
      </c>
      <c r="Y688" s="137">
        <f>IF(AND(Y$3&gt;=$K688,Y$3&lt;$L688),100*$AM688,0)</f>
        <v>100</v>
      </c>
      <c r="Z688" s="137">
        <f>IF(AND(Z$3&gt;=$K688,Z$3&lt;$L688),100*$AM688,0)</f>
        <v>100</v>
      </c>
      <c r="AA688" s="137">
        <f>IF(AND(AA$3&gt;=$K688,AA$3&lt;$L688),100*$AM688,0)</f>
        <v>100</v>
      </c>
      <c r="AB688" s="137">
        <f>IF(AND(AB$3&gt;=$K688,AB$3&lt;$L688),100*$AM688,0)</f>
        <v>100</v>
      </c>
      <c r="AC688" s="137">
        <f>IF(AND(AC$3&gt;=$K688,AC$3&lt;$L688),100*$AM688,0)</f>
        <v>100</v>
      </c>
      <c r="AD688" s="137">
        <f>IF(AND(AD$3&gt;=$K688,AD$3&lt;$L688),100*$AM688,0)</f>
        <v>0</v>
      </c>
      <c r="AE688" s="137">
        <f>IF(AND(AE$3&gt;=$K688,AE$3&lt;$L688),100*$AM688,0)</f>
        <v>0</v>
      </c>
      <c r="AF688" s="137">
        <f>IF(AND(AF$3&gt;=$K688,AF$3&lt;$L688),100*$AM688,0)</f>
        <v>0</v>
      </c>
      <c r="AG688" s="137">
        <f>IF(AND(AG$3&gt;=$K688,AG$3&lt;$L688),100*$AM688,0)</f>
        <v>0</v>
      </c>
      <c r="AH688" s="137">
        <f>IF(AND(AH$3&gt;=$K688,AH$3&lt;$L688),100*$AM688,0)</f>
        <v>0</v>
      </c>
      <c r="AI688" s="137">
        <f>IF(AND(AI$3&gt;=$K688,AI$3&lt;$L688),100*$AM688,0)</f>
        <v>0</v>
      </c>
      <c r="AJ688" s="137">
        <f>IF(AND(AJ$3&gt;=$K688,AJ$3&lt;$L688),100*$AM688,0)</f>
        <v>0</v>
      </c>
      <c r="AK688" s="136">
        <f ca="1">IF(AND(AND($AK$3&lt;=B688,B688&lt;=$AK$1),B688&lt;&gt;""),1,0)</f>
        <v>1</v>
      </c>
      <c r="AL688" s="136">
        <f t="shared" si="11"/>
        <v>1</v>
      </c>
      <c r="AM688" s="136">
        <v>1</v>
      </c>
    </row>
    <row r="689" spans="1:39" ht="75">
      <c r="A689" s="148">
        <v>650</v>
      </c>
      <c r="B689" s="149">
        <v>46084</v>
      </c>
      <c r="C689" s="150">
        <v>9</v>
      </c>
      <c r="D689" s="150">
        <v>17</v>
      </c>
      <c r="E689" s="153" t="s">
        <v>77</v>
      </c>
      <c r="F689" s="156" t="s">
        <v>38</v>
      </c>
      <c r="G689" s="156" t="s">
        <v>493</v>
      </c>
      <c r="H689" s="138" t="str">
        <f>IF(OR(G689="中止",G689="取消"),"998",IF(ISNA(MATCH($E689,施設情報!$B$2:$B$96,0)),"999",INDEX(施設情報!$C$2:$C$96,MATCH($E689,施設情報!$B$2:$B$96,0))))</f>
        <v>998</v>
      </c>
      <c r="I689" s="139">
        <f>B689</f>
        <v>46084</v>
      </c>
      <c r="J689" s="137" t="str">
        <f>H689&amp;"-"&amp;I689</f>
        <v>998-46084</v>
      </c>
      <c r="K689" s="137">
        <f>C689/24</f>
        <v>0.375</v>
      </c>
      <c r="L689" s="137">
        <f>D689/24</f>
        <v>0.70833333333333337</v>
      </c>
      <c r="M689" s="137">
        <f>IF(AND(M$3&gt;=$K689,M$3&lt;$L689),100*$AM689,0)</f>
        <v>0</v>
      </c>
      <c r="N689" s="137">
        <f>IF(AND(N$3&gt;=$K689,N$3&lt;$L689),100*$AM689,0)</f>
        <v>0</v>
      </c>
      <c r="O689" s="137">
        <f>IF(AND(O$3&gt;=$K689,O$3&lt;$L689),100*$AM689,0)</f>
        <v>0</v>
      </c>
      <c r="P689" s="137">
        <f>IF(AND(P$3&gt;=$K689,P$3&lt;$L689),100*$AM689,0)</f>
        <v>0</v>
      </c>
      <c r="Q689" s="137">
        <f>IF(AND(Q$3&gt;=$K689,Q$3&lt;$L689),100*$AM689,0)</f>
        <v>0</v>
      </c>
      <c r="R689" s="137">
        <f>IF(AND(R$3&gt;=$K689,R$3&lt;$L689),100*$AM689,0)</f>
        <v>0</v>
      </c>
      <c r="S689" s="137">
        <f>IF(AND(S$3&gt;=$K689,S$3&lt;$L689),100*$AM689,0)</f>
        <v>0</v>
      </c>
      <c r="T689" s="137">
        <f>IF(AND(T$3&gt;=$K689,T$3&lt;$L689),100*$AM689,0)</f>
        <v>0</v>
      </c>
      <c r="U689" s="137">
        <f>IF(AND(U$3&gt;=$K689,U$3&lt;$L689),100*$AM689,0)</f>
        <v>0</v>
      </c>
      <c r="V689" s="137">
        <f>IF(AND(V$3&gt;=$K689,V$3&lt;$L689),100*$AM689,0)</f>
        <v>100</v>
      </c>
      <c r="W689" s="137">
        <f>IF(AND(W$3&gt;=$K689,W$3&lt;$L689),100*$AM689,0)</f>
        <v>100</v>
      </c>
      <c r="X689" s="137">
        <f>IF(AND(X$3&gt;=$K689,X$3&lt;$L689),100*$AM689,0)</f>
        <v>100</v>
      </c>
      <c r="Y689" s="137">
        <f>IF(AND(Y$3&gt;=$K689,Y$3&lt;$L689),100*$AM689,0)</f>
        <v>100</v>
      </c>
      <c r="Z689" s="137">
        <f>IF(AND(Z$3&gt;=$K689,Z$3&lt;$L689),100*$AM689,0)</f>
        <v>100</v>
      </c>
      <c r="AA689" s="137">
        <f>IF(AND(AA$3&gt;=$K689,AA$3&lt;$L689),100*$AM689,0)</f>
        <v>100</v>
      </c>
      <c r="AB689" s="137">
        <f>IF(AND(AB$3&gt;=$K689,AB$3&lt;$L689),100*$AM689,0)</f>
        <v>100</v>
      </c>
      <c r="AC689" s="137">
        <f>IF(AND(AC$3&gt;=$K689,AC$3&lt;$L689),100*$AM689,0)</f>
        <v>100</v>
      </c>
      <c r="AD689" s="137">
        <f>IF(AND(AD$3&gt;=$K689,AD$3&lt;$L689),100*$AM689,0)</f>
        <v>0</v>
      </c>
      <c r="AE689" s="137">
        <f>IF(AND(AE$3&gt;=$K689,AE$3&lt;$L689),100*$AM689,0)</f>
        <v>0</v>
      </c>
      <c r="AF689" s="137">
        <f>IF(AND(AF$3&gt;=$K689,AF$3&lt;$L689),100*$AM689,0)</f>
        <v>0</v>
      </c>
      <c r="AG689" s="137">
        <f>IF(AND(AG$3&gt;=$K689,AG$3&lt;$L689),100*$AM689,0)</f>
        <v>0</v>
      </c>
      <c r="AH689" s="137">
        <f>IF(AND(AH$3&gt;=$K689,AH$3&lt;$L689),100*$AM689,0)</f>
        <v>0</v>
      </c>
      <c r="AI689" s="137">
        <f>IF(AND(AI$3&gt;=$K689,AI$3&lt;$L689),100*$AM689,0)</f>
        <v>0</v>
      </c>
      <c r="AJ689" s="137">
        <f>IF(AND(AJ$3&gt;=$K689,AJ$3&lt;$L689),100*$AM689,0)</f>
        <v>0</v>
      </c>
      <c r="AK689" s="136">
        <f ca="1">IF(AND(AND($AK$3&lt;=B689,B689&lt;=$AK$1),B689&lt;&gt;""),1,0)</f>
        <v>1</v>
      </c>
      <c r="AL689" s="136">
        <f t="shared" si="11"/>
        <v>1</v>
      </c>
      <c r="AM689" s="136">
        <v>1</v>
      </c>
    </row>
    <row r="690" spans="1:39" ht="75">
      <c r="A690" s="148">
        <v>712</v>
      </c>
      <c r="B690" s="149">
        <v>46084</v>
      </c>
      <c r="C690" s="150">
        <v>9</v>
      </c>
      <c r="D690" s="150">
        <v>17</v>
      </c>
      <c r="E690" s="153" t="s">
        <v>77</v>
      </c>
      <c r="F690" s="156" t="s">
        <v>38</v>
      </c>
      <c r="G690" s="156" t="s">
        <v>100</v>
      </c>
      <c r="H690" s="138" t="str">
        <f>IF(OR(G690="中止",G690="取消"),"998",IF(ISNA(MATCH($E690,施設情報!$B$2:$B$96,0)),"999",INDEX(施設情報!$C$2:$C$96,MATCH($E690,施設情報!$B$2:$B$96,0))))</f>
        <v>054</v>
      </c>
      <c r="I690" s="139">
        <f>B690</f>
        <v>46084</v>
      </c>
      <c r="J690" s="137" t="str">
        <f>H690&amp;"-"&amp;I690</f>
        <v>054-46084</v>
      </c>
      <c r="K690" s="137">
        <f>C690/24</f>
        <v>0.375</v>
      </c>
      <c r="L690" s="137">
        <f>D690/24</f>
        <v>0.70833333333333337</v>
      </c>
      <c r="M690" s="137">
        <f>IF(AND(M$3&gt;=$K690,M$3&lt;$L690),100*$AM690,0)</f>
        <v>0</v>
      </c>
      <c r="N690" s="137">
        <f>IF(AND(N$3&gt;=$K690,N$3&lt;$L690),100*$AM690,0)</f>
        <v>0</v>
      </c>
      <c r="O690" s="137">
        <f>IF(AND(O$3&gt;=$K690,O$3&lt;$L690),100*$AM690,0)</f>
        <v>0</v>
      </c>
      <c r="P690" s="137">
        <f>IF(AND(P$3&gt;=$K690,P$3&lt;$L690),100*$AM690,0)</f>
        <v>0</v>
      </c>
      <c r="Q690" s="137">
        <f>IF(AND(Q$3&gt;=$K690,Q$3&lt;$L690),100*$AM690,0)</f>
        <v>0</v>
      </c>
      <c r="R690" s="137">
        <f>IF(AND(R$3&gt;=$K690,R$3&lt;$L690),100*$AM690,0)</f>
        <v>0</v>
      </c>
      <c r="S690" s="137">
        <f>IF(AND(S$3&gt;=$K690,S$3&lt;$L690),100*$AM690,0)</f>
        <v>0</v>
      </c>
      <c r="T690" s="137">
        <f>IF(AND(T$3&gt;=$K690,T$3&lt;$L690),100*$AM690,0)</f>
        <v>0</v>
      </c>
      <c r="U690" s="137">
        <f>IF(AND(U$3&gt;=$K690,U$3&lt;$L690),100*$AM690,0)</f>
        <v>0</v>
      </c>
      <c r="V690" s="137">
        <f>IF(AND(V$3&gt;=$K690,V$3&lt;$L690),100*$AM690,0)</f>
        <v>100</v>
      </c>
      <c r="W690" s="137">
        <f>IF(AND(W$3&gt;=$K690,W$3&lt;$L690),100*$AM690,0)</f>
        <v>100</v>
      </c>
      <c r="X690" s="137">
        <f>IF(AND(X$3&gt;=$K690,X$3&lt;$L690),100*$AM690,0)</f>
        <v>100</v>
      </c>
      <c r="Y690" s="137">
        <f>IF(AND(Y$3&gt;=$K690,Y$3&lt;$L690),100*$AM690,0)</f>
        <v>100</v>
      </c>
      <c r="Z690" s="137">
        <f>IF(AND(Z$3&gt;=$K690,Z$3&lt;$L690),100*$AM690,0)</f>
        <v>100</v>
      </c>
      <c r="AA690" s="137">
        <f>IF(AND(AA$3&gt;=$K690,AA$3&lt;$L690),100*$AM690,0)</f>
        <v>100</v>
      </c>
      <c r="AB690" s="137">
        <f>IF(AND(AB$3&gt;=$K690,AB$3&lt;$L690),100*$AM690,0)</f>
        <v>100</v>
      </c>
      <c r="AC690" s="137">
        <f>IF(AND(AC$3&gt;=$K690,AC$3&lt;$L690),100*$AM690,0)</f>
        <v>100</v>
      </c>
      <c r="AD690" s="137">
        <f>IF(AND(AD$3&gt;=$K690,AD$3&lt;$L690),100*$AM690,0)</f>
        <v>0</v>
      </c>
      <c r="AE690" s="137">
        <f>IF(AND(AE$3&gt;=$K690,AE$3&lt;$L690),100*$AM690,0)</f>
        <v>0</v>
      </c>
      <c r="AF690" s="137">
        <f>IF(AND(AF$3&gt;=$K690,AF$3&lt;$L690),100*$AM690,0)</f>
        <v>0</v>
      </c>
      <c r="AG690" s="137">
        <f>IF(AND(AG$3&gt;=$K690,AG$3&lt;$L690),100*$AM690,0)</f>
        <v>0</v>
      </c>
      <c r="AH690" s="137">
        <f>IF(AND(AH$3&gt;=$K690,AH$3&lt;$L690),100*$AM690,0)</f>
        <v>0</v>
      </c>
      <c r="AI690" s="137">
        <f>IF(AND(AI$3&gt;=$K690,AI$3&lt;$L690),100*$AM690,0)</f>
        <v>0</v>
      </c>
      <c r="AJ690" s="137">
        <f>IF(AND(AJ$3&gt;=$K690,AJ$3&lt;$L690),100*$AM690,0)</f>
        <v>0</v>
      </c>
      <c r="AK690" s="136">
        <f ca="1">IF(AND(AND($AK$3&lt;=B690,B690&lt;=$AK$1),B690&lt;&gt;""),1,0)</f>
        <v>1</v>
      </c>
      <c r="AL690" s="136">
        <f t="shared" si="11"/>
        <v>1</v>
      </c>
      <c r="AM690" s="136">
        <v>1</v>
      </c>
    </row>
    <row r="691" spans="1:39" ht="56.25">
      <c r="A691" s="148">
        <v>357</v>
      </c>
      <c r="B691" s="152">
        <v>46085</v>
      </c>
      <c r="C691" s="154">
        <v>9</v>
      </c>
      <c r="D691" s="154">
        <v>17</v>
      </c>
      <c r="E691" s="153" t="s">
        <v>53</v>
      </c>
      <c r="F691" s="207" t="s">
        <v>96</v>
      </c>
      <c r="G691" s="207" t="s">
        <v>1</v>
      </c>
      <c r="H691" s="138" t="str">
        <f>IF(OR(G691="中止",G691="取消"),"998",IF(ISNA(MATCH($E691,施設情報!$B$2:$B$96,0)),"999",INDEX(施設情報!$C$2:$C$96,MATCH($E691,施設情報!$B$2:$B$96,0))))</f>
        <v>024</v>
      </c>
      <c r="I691" s="139">
        <f>B691</f>
        <v>46085</v>
      </c>
      <c r="J691" s="137" t="str">
        <f>H691&amp;"-"&amp;I691</f>
        <v>024-46085</v>
      </c>
      <c r="K691" s="137">
        <f>C691/24</f>
        <v>0.375</v>
      </c>
      <c r="L691" s="137">
        <f>D691/24</f>
        <v>0.70833333333333337</v>
      </c>
      <c r="M691" s="137">
        <f>IF(AND(M$3&gt;=$K691,M$3&lt;$L691),100*$AM691,0)</f>
        <v>0</v>
      </c>
      <c r="N691" s="137">
        <f>IF(AND(N$3&gt;=$K691,N$3&lt;$L691),100*$AM691,0)</f>
        <v>0</v>
      </c>
      <c r="O691" s="137">
        <f>IF(AND(O$3&gt;=$K691,O$3&lt;$L691),100*$AM691,0)</f>
        <v>0</v>
      </c>
      <c r="P691" s="137">
        <f>IF(AND(P$3&gt;=$K691,P$3&lt;$L691),100*$AM691,0)</f>
        <v>0</v>
      </c>
      <c r="Q691" s="137">
        <f>IF(AND(Q$3&gt;=$K691,Q$3&lt;$L691),100*$AM691,0)</f>
        <v>0</v>
      </c>
      <c r="R691" s="137">
        <f>IF(AND(R$3&gt;=$K691,R$3&lt;$L691),100*$AM691,0)</f>
        <v>0</v>
      </c>
      <c r="S691" s="137">
        <f>IF(AND(S$3&gt;=$K691,S$3&lt;$L691),100*$AM691,0)</f>
        <v>0</v>
      </c>
      <c r="T691" s="137">
        <f>IF(AND(T$3&gt;=$K691,T$3&lt;$L691),100*$AM691,0)</f>
        <v>0</v>
      </c>
      <c r="U691" s="137">
        <f>IF(AND(U$3&gt;=$K691,U$3&lt;$L691),100*$AM691,0)</f>
        <v>0</v>
      </c>
      <c r="V691" s="137">
        <f>IF(AND(V$3&gt;=$K691,V$3&lt;$L691),100*$AM691,0)</f>
        <v>100</v>
      </c>
      <c r="W691" s="137">
        <f>IF(AND(W$3&gt;=$K691,W$3&lt;$L691),100*$AM691,0)</f>
        <v>100</v>
      </c>
      <c r="X691" s="137">
        <f>IF(AND(X$3&gt;=$K691,X$3&lt;$L691),100*$AM691,0)</f>
        <v>100</v>
      </c>
      <c r="Y691" s="137">
        <f>IF(AND(Y$3&gt;=$K691,Y$3&lt;$L691),100*$AM691,0)</f>
        <v>100</v>
      </c>
      <c r="Z691" s="137">
        <f>IF(AND(Z$3&gt;=$K691,Z$3&lt;$L691),100*$AM691,0)</f>
        <v>100</v>
      </c>
      <c r="AA691" s="137">
        <f>IF(AND(AA$3&gt;=$K691,AA$3&lt;$L691),100*$AM691,0)</f>
        <v>100</v>
      </c>
      <c r="AB691" s="137">
        <f>IF(AND(AB$3&gt;=$K691,AB$3&lt;$L691),100*$AM691,0)</f>
        <v>100</v>
      </c>
      <c r="AC691" s="137">
        <f>IF(AND(AC$3&gt;=$K691,AC$3&lt;$L691),100*$AM691,0)</f>
        <v>100</v>
      </c>
      <c r="AD691" s="137">
        <f>IF(AND(AD$3&gt;=$K691,AD$3&lt;$L691),100*$AM691,0)</f>
        <v>0</v>
      </c>
      <c r="AE691" s="137">
        <f>IF(AND(AE$3&gt;=$K691,AE$3&lt;$L691),100*$AM691,0)</f>
        <v>0</v>
      </c>
      <c r="AF691" s="137">
        <f>IF(AND(AF$3&gt;=$K691,AF$3&lt;$L691),100*$AM691,0)</f>
        <v>0</v>
      </c>
      <c r="AG691" s="137">
        <f>IF(AND(AG$3&gt;=$K691,AG$3&lt;$L691),100*$AM691,0)</f>
        <v>0</v>
      </c>
      <c r="AH691" s="137">
        <f>IF(AND(AH$3&gt;=$K691,AH$3&lt;$L691),100*$AM691,0)</f>
        <v>0</v>
      </c>
      <c r="AI691" s="137">
        <f>IF(AND(AI$3&gt;=$K691,AI$3&lt;$L691),100*$AM691,0)</f>
        <v>0</v>
      </c>
      <c r="AJ691" s="137">
        <f>IF(AND(AJ$3&gt;=$K691,AJ$3&lt;$L691),100*$AM691,0)</f>
        <v>0</v>
      </c>
      <c r="AK691" s="136">
        <f ca="1">IF(AND(AND($AK$3&lt;=B691,B691&lt;=$AK$1),B691&lt;&gt;""),1,0)</f>
        <v>1</v>
      </c>
      <c r="AL691" s="136">
        <f t="shared" si="11"/>
        <v>1</v>
      </c>
      <c r="AM691" s="136">
        <v>1</v>
      </c>
    </row>
    <row r="692" spans="1:39" ht="75">
      <c r="A692" s="148">
        <v>651</v>
      </c>
      <c r="B692" s="149">
        <v>46085</v>
      </c>
      <c r="C692" s="150">
        <v>9</v>
      </c>
      <c r="D692" s="150">
        <v>17</v>
      </c>
      <c r="E692" s="153" t="s">
        <v>77</v>
      </c>
      <c r="F692" s="156" t="s">
        <v>38</v>
      </c>
      <c r="G692" s="156" t="s">
        <v>493</v>
      </c>
      <c r="H692" s="138" t="str">
        <f>IF(OR(G692="中止",G692="取消"),"998",IF(ISNA(MATCH($E692,施設情報!$B$2:$B$96,0)),"999",INDEX(施設情報!$C$2:$C$96,MATCH($E692,施設情報!$B$2:$B$96,0))))</f>
        <v>998</v>
      </c>
      <c r="I692" s="139">
        <f>B692</f>
        <v>46085</v>
      </c>
      <c r="J692" s="137" t="str">
        <f>H692&amp;"-"&amp;I692</f>
        <v>998-46085</v>
      </c>
      <c r="K692" s="137">
        <f>C692/24</f>
        <v>0.375</v>
      </c>
      <c r="L692" s="137">
        <f>D692/24</f>
        <v>0.70833333333333337</v>
      </c>
      <c r="M692" s="137">
        <f>IF(AND(M$3&gt;=$K692,M$3&lt;$L692),100*$AM692,0)</f>
        <v>0</v>
      </c>
      <c r="N692" s="137">
        <f>IF(AND(N$3&gt;=$K692,N$3&lt;$L692),100*$AM692,0)</f>
        <v>0</v>
      </c>
      <c r="O692" s="137">
        <f>IF(AND(O$3&gt;=$K692,O$3&lt;$L692),100*$AM692,0)</f>
        <v>0</v>
      </c>
      <c r="P692" s="137">
        <f>IF(AND(P$3&gt;=$K692,P$3&lt;$L692),100*$AM692,0)</f>
        <v>0</v>
      </c>
      <c r="Q692" s="137">
        <f>IF(AND(Q$3&gt;=$K692,Q$3&lt;$L692),100*$AM692,0)</f>
        <v>0</v>
      </c>
      <c r="R692" s="137">
        <f>IF(AND(R$3&gt;=$K692,R$3&lt;$L692),100*$AM692,0)</f>
        <v>0</v>
      </c>
      <c r="S692" s="137">
        <f>IF(AND(S$3&gt;=$K692,S$3&lt;$L692),100*$AM692,0)</f>
        <v>0</v>
      </c>
      <c r="T692" s="137">
        <f>IF(AND(T$3&gt;=$K692,T$3&lt;$L692),100*$AM692,0)</f>
        <v>0</v>
      </c>
      <c r="U692" s="137">
        <f>IF(AND(U$3&gt;=$K692,U$3&lt;$L692),100*$AM692,0)</f>
        <v>0</v>
      </c>
      <c r="V692" s="137">
        <f>IF(AND(V$3&gt;=$K692,V$3&lt;$L692),100*$AM692,0)</f>
        <v>100</v>
      </c>
      <c r="W692" s="137">
        <f>IF(AND(W$3&gt;=$K692,W$3&lt;$L692),100*$AM692,0)</f>
        <v>100</v>
      </c>
      <c r="X692" s="137">
        <f>IF(AND(X$3&gt;=$K692,X$3&lt;$L692),100*$AM692,0)</f>
        <v>100</v>
      </c>
      <c r="Y692" s="137">
        <f>IF(AND(Y$3&gt;=$K692,Y$3&lt;$L692),100*$AM692,0)</f>
        <v>100</v>
      </c>
      <c r="Z692" s="137">
        <f>IF(AND(Z$3&gt;=$K692,Z$3&lt;$L692),100*$AM692,0)</f>
        <v>100</v>
      </c>
      <c r="AA692" s="137">
        <f>IF(AND(AA$3&gt;=$K692,AA$3&lt;$L692),100*$AM692,0)</f>
        <v>100</v>
      </c>
      <c r="AB692" s="137">
        <f>IF(AND(AB$3&gt;=$K692,AB$3&lt;$L692),100*$AM692,0)</f>
        <v>100</v>
      </c>
      <c r="AC692" s="137">
        <f>IF(AND(AC$3&gt;=$K692,AC$3&lt;$L692),100*$AM692,0)</f>
        <v>100</v>
      </c>
      <c r="AD692" s="137">
        <f>IF(AND(AD$3&gt;=$K692,AD$3&lt;$L692),100*$AM692,0)</f>
        <v>0</v>
      </c>
      <c r="AE692" s="137">
        <f>IF(AND(AE$3&gt;=$K692,AE$3&lt;$L692),100*$AM692,0)</f>
        <v>0</v>
      </c>
      <c r="AF692" s="137">
        <f>IF(AND(AF$3&gt;=$K692,AF$3&lt;$L692),100*$AM692,0)</f>
        <v>0</v>
      </c>
      <c r="AG692" s="137">
        <f>IF(AND(AG$3&gt;=$K692,AG$3&lt;$L692),100*$AM692,0)</f>
        <v>0</v>
      </c>
      <c r="AH692" s="137">
        <f>IF(AND(AH$3&gt;=$K692,AH$3&lt;$L692),100*$AM692,0)</f>
        <v>0</v>
      </c>
      <c r="AI692" s="137">
        <f>IF(AND(AI$3&gt;=$K692,AI$3&lt;$L692),100*$AM692,0)</f>
        <v>0</v>
      </c>
      <c r="AJ692" s="137">
        <f>IF(AND(AJ$3&gt;=$K692,AJ$3&lt;$L692),100*$AM692,0)</f>
        <v>0</v>
      </c>
      <c r="AK692" s="136">
        <f ca="1">IF(AND(AND($AK$3&lt;=B692,B692&lt;=$AK$1),B692&lt;&gt;""),1,0)</f>
        <v>1</v>
      </c>
      <c r="AL692" s="136">
        <f t="shared" si="11"/>
        <v>1</v>
      </c>
      <c r="AM692" s="136">
        <v>1</v>
      </c>
    </row>
    <row r="693" spans="1:39" ht="75">
      <c r="A693" s="148">
        <v>713</v>
      </c>
      <c r="B693" s="149">
        <v>46085</v>
      </c>
      <c r="C693" s="150">
        <v>9</v>
      </c>
      <c r="D693" s="150">
        <v>17</v>
      </c>
      <c r="E693" s="153" t="s">
        <v>77</v>
      </c>
      <c r="F693" s="156" t="s">
        <v>38</v>
      </c>
      <c r="G693" s="156" t="s">
        <v>100</v>
      </c>
      <c r="H693" s="138" t="str">
        <f>IF(OR(G693="中止",G693="取消"),"998",IF(ISNA(MATCH($E693,施設情報!$B$2:$B$96,0)),"999",INDEX(施設情報!$C$2:$C$96,MATCH($E693,施設情報!$B$2:$B$96,0))))</f>
        <v>054</v>
      </c>
      <c r="I693" s="139">
        <f>B693</f>
        <v>46085</v>
      </c>
      <c r="J693" s="137" t="str">
        <f>H693&amp;"-"&amp;I693</f>
        <v>054-46085</v>
      </c>
      <c r="K693" s="137">
        <f>C693/24</f>
        <v>0.375</v>
      </c>
      <c r="L693" s="137">
        <f>D693/24</f>
        <v>0.70833333333333337</v>
      </c>
      <c r="M693" s="137">
        <f>IF(AND(M$3&gt;=$K693,M$3&lt;$L693),100*$AM693,0)</f>
        <v>0</v>
      </c>
      <c r="N693" s="137">
        <f>IF(AND(N$3&gt;=$K693,N$3&lt;$L693),100*$AM693,0)</f>
        <v>0</v>
      </c>
      <c r="O693" s="137">
        <f>IF(AND(O$3&gt;=$K693,O$3&lt;$L693),100*$AM693,0)</f>
        <v>0</v>
      </c>
      <c r="P693" s="137">
        <f>IF(AND(P$3&gt;=$K693,P$3&lt;$L693),100*$AM693,0)</f>
        <v>0</v>
      </c>
      <c r="Q693" s="137">
        <f>IF(AND(Q$3&gt;=$K693,Q$3&lt;$L693),100*$AM693,0)</f>
        <v>0</v>
      </c>
      <c r="R693" s="137">
        <f>IF(AND(R$3&gt;=$K693,R$3&lt;$L693),100*$AM693,0)</f>
        <v>0</v>
      </c>
      <c r="S693" s="137">
        <f>IF(AND(S$3&gt;=$K693,S$3&lt;$L693),100*$AM693,0)</f>
        <v>0</v>
      </c>
      <c r="T693" s="137">
        <f>IF(AND(T$3&gt;=$K693,T$3&lt;$L693),100*$AM693,0)</f>
        <v>0</v>
      </c>
      <c r="U693" s="137">
        <f>IF(AND(U$3&gt;=$K693,U$3&lt;$L693),100*$AM693,0)</f>
        <v>0</v>
      </c>
      <c r="V693" s="137">
        <f>IF(AND(V$3&gt;=$K693,V$3&lt;$L693),100*$AM693,0)</f>
        <v>100</v>
      </c>
      <c r="W693" s="137">
        <f>IF(AND(W$3&gt;=$K693,W$3&lt;$L693),100*$AM693,0)</f>
        <v>100</v>
      </c>
      <c r="X693" s="137">
        <f>IF(AND(X$3&gt;=$K693,X$3&lt;$L693),100*$AM693,0)</f>
        <v>100</v>
      </c>
      <c r="Y693" s="137">
        <f>IF(AND(Y$3&gt;=$K693,Y$3&lt;$L693),100*$AM693,0)</f>
        <v>100</v>
      </c>
      <c r="Z693" s="137">
        <f>IF(AND(Z$3&gt;=$K693,Z$3&lt;$L693),100*$AM693,0)</f>
        <v>100</v>
      </c>
      <c r="AA693" s="137">
        <f>IF(AND(AA$3&gt;=$K693,AA$3&lt;$L693),100*$AM693,0)</f>
        <v>100</v>
      </c>
      <c r="AB693" s="137">
        <f>IF(AND(AB$3&gt;=$K693,AB$3&lt;$L693),100*$AM693,0)</f>
        <v>100</v>
      </c>
      <c r="AC693" s="137">
        <f>IF(AND(AC$3&gt;=$K693,AC$3&lt;$L693),100*$AM693,0)</f>
        <v>100</v>
      </c>
      <c r="AD693" s="137">
        <f>IF(AND(AD$3&gt;=$K693,AD$3&lt;$L693),100*$AM693,0)</f>
        <v>0</v>
      </c>
      <c r="AE693" s="137">
        <f>IF(AND(AE$3&gt;=$K693,AE$3&lt;$L693),100*$AM693,0)</f>
        <v>0</v>
      </c>
      <c r="AF693" s="137">
        <f>IF(AND(AF$3&gt;=$K693,AF$3&lt;$L693),100*$AM693,0)</f>
        <v>0</v>
      </c>
      <c r="AG693" s="137">
        <f>IF(AND(AG$3&gt;=$K693,AG$3&lt;$L693),100*$AM693,0)</f>
        <v>0</v>
      </c>
      <c r="AH693" s="137">
        <f>IF(AND(AH$3&gt;=$K693,AH$3&lt;$L693),100*$AM693,0)</f>
        <v>0</v>
      </c>
      <c r="AI693" s="137">
        <f>IF(AND(AI$3&gt;=$K693,AI$3&lt;$L693),100*$AM693,0)</f>
        <v>0</v>
      </c>
      <c r="AJ693" s="137">
        <f>IF(AND(AJ$3&gt;=$K693,AJ$3&lt;$L693),100*$AM693,0)</f>
        <v>0</v>
      </c>
      <c r="AK693" s="136">
        <f ca="1">IF(AND(AND($AK$3&lt;=B693,B693&lt;=$AK$1),B693&lt;&gt;""),1,0)</f>
        <v>1</v>
      </c>
      <c r="AL693" s="136">
        <f t="shared" si="11"/>
        <v>1</v>
      </c>
      <c r="AM693" s="136">
        <v>1</v>
      </c>
    </row>
    <row r="694" spans="1:39" ht="56.25">
      <c r="A694" s="148">
        <v>358</v>
      </c>
      <c r="B694" s="152">
        <v>46086</v>
      </c>
      <c r="C694" s="154">
        <v>9</v>
      </c>
      <c r="D694" s="154">
        <v>17</v>
      </c>
      <c r="E694" s="153" t="s">
        <v>53</v>
      </c>
      <c r="F694" s="207" t="s">
        <v>96</v>
      </c>
      <c r="G694" s="207" t="s">
        <v>1</v>
      </c>
      <c r="H694" s="138" t="str">
        <f>IF(OR(G694="中止",G694="取消"),"998",IF(ISNA(MATCH($E694,施設情報!$B$2:$B$96,0)),"999",INDEX(施設情報!$C$2:$C$96,MATCH($E694,施設情報!$B$2:$B$96,0))))</f>
        <v>024</v>
      </c>
      <c r="I694" s="139">
        <f>B694</f>
        <v>46086</v>
      </c>
      <c r="J694" s="137" t="str">
        <f>H694&amp;"-"&amp;I694</f>
        <v>024-46086</v>
      </c>
      <c r="K694" s="137">
        <f>C694/24</f>
        <v>0.375</v>
      </c>
      <c r="L694" s="137">
        <f>D694/24</f>
        <v>0.70833333333333337</v>
      </c>
      <c r="M694" s="137">
        <f>IF(AND(M$3&gt;=$K694,M$3&lt;$L694),100*$AM694,0)</f>
        <v>0</v>
      </c>
      <c r="N694" s="137">
        <f>IF(AND(N$3&gt;=$K694,N$3&lt;$L694),100*$AM694,0)</f>
        <v>0</v>
      </c>
      <c r="O694" s="137">
        <f>IF(AND(O$3&gt;=$K694,O$3&lt;$L694),100*$AM694,0)</f>
        <v>0</v>
      </c>
      <c r="P694" s="137">
        <f>IF(AND(P$3&gt;=$K694,P$3&lt;$L694),100*$AM694,0)</f>
        <v>0</v>
      </c>
      <c r="Q694" s="137">
        <f>IF(AND(Q$3&gt;=$K694,Q$3&lt;$L694),100*$AM694,0)</f>
        <v>0</v>
      </c>
      <c r="R694" s="137">
        <f>IF(AND(R$3&gt;=$K694,R$3&lt;$L694),100*$AM694,0)</f>
        <v>0</v>
      </c>
      <c r="S694" s="137">
        <f>IF(AND(S$3&gt;=$K694,S$3&lt;$L694),100*$AM694,0)</f>
        <v>0</v>
      </c>
      <c r="T694" s="137">
        <f>IF(AND(T$3&gt;=$K694,T$3&lt;$L694),100*$AM694,0)</f>
        <v>0</v>
      </c>
      <c r="U694" s="137">
        <f>IF(AND(U$3&gt;=$K694,U$3&lt;$L694),100*$AM694,0)</f>
        <v>0</v>
      </c>
      <c r="V694" s="137">
        <f>IF(AND(V$3&gt;=$K694,V$3&lt;$L694),100*$AM694,0)</f>
        <v>100</v>
      </c>
      <c r="W694" s="137">
        <f>IF(AND(W$3&gt;=$K694,W$3&lt;$L694),100*$AM694,0)</f>
        <v>100</v>
      </c>
      <c r="X694" s="137">
        <f>IF(AND(X$3&gt;=$K694,X$3&lt;$L694),100*$AM694,0)</f>
        <v>100</v>
      </c>
      <c r="Y694" s="137">
        <f>IF(AND(Y$3&gt;=$K694,Y$3&lt;$L694),100*$AM694,0)</f>
        <v>100</v>
      </c>
      <c r="Z694" s="137">
        <f>IF(AND(Z$3&gt;=$K694,Z$3&lt;$L694),100*$AM694,0)</f>
        <v>100</v>
      </c>
      <c r="AA694" s="137">
        <f>IF(AND(AA$3&gt;=$K694,AA$3&lt;$L694),100*$AM694,0)</f>
        <v>100</v>
      </c>
      <c r="AB694" s="137">
        <f>IF(AND(AB$3&gt;=$K694,AB$3&lt;$L694),100*$AM694,0)</f>
        <v>100</v>
      </c>
      <c r="AC694" s="137">
        <f>IF(AND(AC$3&gt;=$K694,AC$3&lt;$L694),100*$AM694,0)</f>
        <v>100</v>
      </c>
      <c r="AD694" s="137">
        <f>IF(AND(AD$3&gt;=$K694,AD$3&lt;$L694),100*$AM694,0)</f>
        <v>0</v>
      </c>
      <c r="AE694" s="137">
        <f>IF(AND(AE$3&gt;=$K694,AE$3&lt;$L694),100*$AM694,0)</f>
        <v>0</v>
      </c>
      <c r="AF694" s="137">
        <f>IF(AND(AF$3&gt;=$K694,AF$3&lt;$L694),100*$AM694,0)</f>
        <v>0</v>
      </c>
      <c r="AG694" s="137">
        <f>IF(AND(AG$3&gt;=$K694,AG$3&lt;$L694),100*$AM694,0)</f>
        <v>0</v>
      </c>
      <c r="AH694" s="137">
        <f>IF(AND(AH$3&gt;=$K694,AH$3&lt;$L694),100*$AM694,0)</f>
        <v>0</v>
      </c>
      <c r="AI694" s="137">
        <f>IF(AND(AI$3&gt;=$K694,AI$3&lt;$L694),100*$AM694,0)</f>
        <v>0</v>
      </c>
      <c r="AJ694" s="137">
        <f>IF(AND(AJ$3&gt;=$K694,AJ$3&lt;$L694),100*$AM694,0)</f>
        <v>0</v>
      </c>
      <c r="AK694" s="136">
        <f ca="1">IF(AND(AND($AK$3&lt;=B694,B694&lt;=$AK$1),B694&lt;&gt;""),1,0)</f>
        <v>1</v>
      </c>
      <c r="AL694" s="136">
        <f t="shared" si="11"/>
        <v>1</v>
      </c>
      <c r="AM694" s="136">
        <v>1</v>
      </c>
    </row>
    <row r="695" spans="1:39" ht="75">
      <c r="A695" s="148">
        <v>652</v>
      </c>
      <c r="B695" s="149">
        <v>46086</v>
      </c>
      <c r="C695" s="150">
        <v>9</v>
      </c>
      <c r="D695" s="150">
        <v>17</v>
      </c>
      <c r="E695" s="153" t="s">
        <v>77</v>
      </c>
      <c r="F695" s="156" t="s">
        <v>38</v>
      </c>
      <c r="G695" s="156" t="s">
        <v>493</v>
      </c>
      <c r="H695" s="138" t="str">
        <f>IF(OR(G695="中止",G695="取消"),"998",IF(ISNA(MATCH($E695,施設情報!$B$2:$B$96,0)),"999",INDEX(施設情報!$C$2:$C$96,MATCH($E695,施設情報!$B$2:$B$96,0))))</f>
        <v>998</v>
      </c>
      <c r="I695" s="139">
        <f>B695</f>
        <v>46086</v>
      </c>
      <c r="J695" s="137" t="str">
        <f>H695&amp;"-"&amp;I695</f>
        <v>998-46086</v>
      </c>
      <c r="K695" s="137">
        <f>C695/24</f>
        <v>0.375</v>
      </c>
      <c r="L695" s="137">
        <f>D695/24</f>
        <v>0.70833333333333337</v>
      </c>
      <c r="M695" s="137">
        <f>IF(AND(M$3&gt;=$K695,M$3&lt;$L695),100*$AM695,0)</f>
        <v>0</v>
      </c>
      <c r="N695" s="137">
        <f>IF(AND(N$3&gt;=$K695,N$3&lt;$L695),100*$AM695,0)</f>
        <v>0</v>
      </c>
      <c r="O695" s="137">
        <f>IF(AND(O$3&gt;=$K695,O$3&lt;$L695),100*$AM695,0)</f>
        <v>0</v>
      </c>
      <c r="P695" s="137">
        <f>IF(AND(P$3&gt;=$K695,P$3&lt;$L695),100*$AM695,0)</f>
        <v>0</v>
      </c>
      <c r="Q695" s="137">
        <f>IF(AND(Q$3&gt;=$K695,Q$3&lt;$L695),100*$AM695,0)</f>
        <v>0</v>
      </c>
      <c r="R695" s="137">
        <f>IF(AND(R$3&gt;=$K695,R$3&lt;$L695),100*$AM695,0)</f>
        <v>0</v>
      </c>
      <c r="S695" s="137">
        <f>IF(AND(S$3&gt;=$K695,S$3&lt;$L695),100*$AM695,0)</f>
        <v>0</v>
      </c>
      <c r="T695" s="137">
        <f>IF(AND(T$3&gt;=$K695,T$3&lt;$L695),100*$AM695,0)</f>
        <v>0</v>
      </c>
      <c r="U695" s="137">
        <f>IF(AND(U$3&gt;=$K695,U$3&lt;$L695),100*$AM695,0)</f>
        <v>0</v>
      </c>
      <c r="V695" s="137">
        <f>IF(AND(V$3&gt;=$K695,V$3&lt;$L695),100*$AM695,0)</f>
        <v>100</v>
      </c>
      <c r="W695" s="137">
        <f>IF(AND(W$3&gt;=$K695,W$3&lt;$L695),100*$AM695,0)</f>
        <v>100</v>
      </c>
      <c r="X695" s="137">
        <f>IF(AND(X$3&gt;=$K695,X$3&lt;$L695),100*$AM695,0)</f>
        <v>100</v>
      </c>
      <c r="Y695" s="137">
        <f>IF(AND(Y$3&gt;=$K695,Y$3&lt;$L695),100*$AM695,0)</f>
        <v>100</v>
      </c>
      <c r="Z695" s="137">
        <f>IF(AND(Z$3&gt;=$K695,Z$3&lt;$L695),100*$AM695,0)</f>
        <v>100</v>
      </c>
      <c r="AA695" s="137">
        <f>IF(AND(AA$3&gt;=$K695,AA$3&lt;$L695),100*$AM695,0)</f>
        <v>100</v>
      </c>
      <c r="AB695" s="137">
        <f>IF(AND(AB$3&gt;=$K695,AB$3&lt;$L695),100*$AM695,0)</f>
        <v>100</v>
      </c>
      <c r="AC695" s="137">
        <f>IF(AND(AC$3&gt;=$K695,AC$3&lt;$L695),100*$AM695,0)</f>
        <v>100</v>
      </c>
      <c r="AD695" s="137">
        <f>IF(AND(AD$3&gt;=$K695,AD$3&lt;$L695),100*$AM695,0)</f>
        <v>0</v>
      </c>
      <c r="AE695" s="137">
        <f>IF(AND(AE$3&gt;=$K695,AE$3&lt;$L695),100*$AM695,0)</f>
        <v>0</v>
      </c>
      <c r="AF695" s="137">
        <f>IF(AND(AF$3&gt;=$K695,AF$3&lt;$L695),100*$AM695,0)</f>
        <v>0</v>
      </c>
      <c r="AG695" s="137">
        <f>IF(AND(AG$3&gt;=$K695,AG$3&lt;$L695),100*$AM695,0)</f>
        <v>0</v>
      </c>
      <c r="AH695" s="137">
        <f>IF(AND(AH$3&gt;=$K695,AH$3&lt;$L695),100*$AM695,0)</f>
        <v>0</v>
      </c>
      <c r="AI695" s="137">
        <f>IF(AND(AI$3&gt;=$K695,AI$3&lt;$L695),100*$AM695,0)</f>
        <v>0</v>
      </c>
      <c r="AJ695" s="137">
        <f>IF(AND(AJ$3&gt;=$K695,AJ$3&lt;$L695),100*$AM695,0)</f>
        <v>0</v>
      </c>
      <c r="AK695" s="136">
        <f ca="1">IF(AND(AND($AK$3&lt;=B695,B695&lt;=$AK$1),B695&lt;&gt;""),1,0)</f>
        <v>1</v>
      </c>
      <c r="AL695" s="136">
        <f t="shared" si="11"/>
        <v>1</v>
      </c>
      <c r="AM695" s="136">
        <v>1</v>
      </c>
    </row>
    <row r="696" spans="1:39" ht="75">
      <c r="A696" s="148">
        <v>714</v>
      </c>
      <c r="B696" s="149">
        <v>46086</v>
      </c>
      <c r="C696" s="150">
        <v>9</v>
      </c>
      <c r="D696" s="150">
        <v>17</v>
      </c>
      <c r="E696" s="153" t="s">
        <v>77</v>
      </c>
      <c r="F696" s="156" t="s">
        <v>38</v>
      </c>
      <c r="G696" s="156" t="s">
        <v>100</v>
      </c>
      <c r="H696" s="138" t="str">
        <f>IF(OR(G696="中止",G696="取消"),"998",IF(ISNA(MATCH($E696,施設情報!$B$2:$B$96,0)),"999",INDEX(施設情報!$C$2:$C$96,MATCH($E696,施設情報!$B$2:$B$96,0))))</f>
        <v>054</v>
      </c>
      <c r="I696" s="139">
        <f>B696</f>
        <v>46086</v>
      </c>
      <c r="J696" s="137" t="str">
        <f>H696&amp;"-"&amp;I696</f>
        <v>054-46086</v>
      </c>
      <c r="K696" s="137">
        <f>C696/24</f>
        <v>0.375</v>
      </c>
      <c r="L696" s="137">
        <f>D696/24</f>
        <v>0.70833333333333337</v>
      </c>
      <c r="M696" s="137">
        <f>IF(AND(M$3&gt;=$K696,M$3&lt;$L696),100*$AM696,0)</f>
        <v>0</v>
      </c>
      <c r="N696" s="137">
        <f>IF(AND(N$3&gt;=$K696,N$3&lt;$L696),100*$AM696,0)</f>
        <v>0</v>
      </c>
      <c r="O696" s="137">
        <f>IF(AND(O$3&gt;=$K696,O$3&lt;$L696),100*$AM696,0)</f>
        <v>0</v>
      </c>
      <c r="P696" s="137">
        <f>IF(AND(P$3&gt;=$K696,P$3&lt;$L696),100*$AM696,0)</f>
        <v>0</v>
      </c>
      <c r="Q696" s="137">
        <f>IF(AND(Q$3&gt;=$K696,Q$3&lt;$L696),100*$AM696,0)</f>
        <v>0</v>
      </c>
      <c r="R696" s="137">
        <f>IF(AND(R$3&gt;=$K696,R$3&lt;$L696),100*$AM696,0)</f>
        <v>0</v>
      </c>
      <c r="S696" s="137">
        <f>IF(AND(S$3&gt;=$K696,S$3&lt;$L696),100*$AM696,0)</f>
        <v>0</v>
      </c>
      <c r="T696" s="137">
        <f>IF(AND(T$3&gt;=$K696,T$3&lt;$L696),100*$AM696,0)</f>
        <v>0</v>
      </c>
      <c r="U696" s="137">
        <f>IF(AND(U$3&gt;=$K696,U$3&lt;$L696),100*$AM696,0)</f>
        <v>0</v>
      </c>
      <c r="V696" s="137">
        <f>IF(AND(V$3&gt;=$K696,V$3&lt;$L696),100*$AM696,0)</f>
        <v>100</v>
      </c>
      <c r="W696" s="137">
        <f>IF(AND(W$3&gt;=$K696,W$3&lt;$L696),100*$AM696,0)</f>
        <v>100</v>
      </c>
      <c r="X696" s="137">
        <f>IF(AND(X$3&gt;=$K696,X$3&lt;$L696),100*$AM696,0)</f>
        <v>100</v>
      </c>
      <c r="Y696" s="137">
        <f>IF(AND(Y$3&gt;=$K696,Y$3&lt;$L696),100*$AM696,0)</f>
        <v>100</v>
      </c>
      <c r="Z696" s="137">
        <f>IF(AND(Z$3&gt;=$K696,Z$3&lt;$L696),100*$AM696,0)</f>
        <v>100</v>
      </c>
      <c r="AA696" s="137">
        <f>IF(AND(AA$3&gt;=$K696,AA$3&lt;$L696),100*$AM696,0)</f>
        <v>100</v>
      </c>
      <c r="AB696" s="137">
        <f>IF(AND(AB$3&gt;=$K696,AB$3&lt;$L696),100*$AM696,0)</f>
        <v>100</v>
      </c>
      <c r="AC696" s="137">
        <f>IF(AND(AC$3&gt;=$K696,AC$3&lt;$L696),100*$AM696,0)</f>
        <v>100</v>
      </c>
      <c r="AD696" s="137">
        <f>IF(AND(AD$3&gt;=$K696,AD$3&lt;$L696),100*$AM696,0)</f>
        <v>0</v>
      </c>
      <c r="AE696" s="137">
        <f>IF(AND(AE$3&gt;=$K696,AE$3&lt;$L696),100*$AM696,0)</f>
        <v>0</v>
      </c>
      <c r="AF696" s="137">
        <f>IF(AND(AF$3&gt;=$K696,AF$3&lt;$L696),100*$AM696,0)</f>
        <v>0</v>
      </c>
      <c r="AG696" s="137">
        <f>IF(AND(AG$3&gt;=$K696,AG$3&lt;$L696),100*$AM696,0)</f>
        <v>0</v>
      </c>
      <c r="AH696" s="137">
        <f>IF(AND(AH$3&gt;=$K696,AH$3&lt;$L696),100*$AM696,0)</f>
        <v>0</v>
      </c>
      <c r="AI696" s="137">
        <f>IF(AND(AI$3&gt;=$K696,AI$3&lt;$L696),100*$AM696,0)</f>
        <v>0</v>
      </c>
      <c r="AJ696" s="137">
        <f>IF(AND(AJ$3&gt;=$K696,AJ$3&lt;$L696),100*$AM696,0)</f>
        <v>0</v>
      </c>
      <c r="AK696" s="136">
        <f ca="1">IF(AND(AND($AK$3&lt;=B696,B696&lt;=$AK$1),B696&lt;&gt;""),1,0)</f>
        <v>1</v>
      </c>
      <c r="AL696" s="136">
        <f t="shared" si="11"/>
        <v>1</v>
      </c>
      <c r="AM696" s="136">
        <v>1</v>
      </c>
    </row>
    <row r="697" spans="1:39" ht="56.25">
      <c r="A697" s="148">
        <v>359</v>
      </c>
      <c r="B697" s="152">
        <v>46087</v>
      </c>
      <c r="C697" s="154">
        <v>9</v>
      </c>
      <c r="D697" s="154">
        <v>17</v>
      </c>
      <c r="E697" s="153" t="s">
        <v>53</v>
      </c>
      <c r="F697" s="207" t="s">
        <v>96</v>
      </c>
      <c r="G697" s="207" t="s">
        <v>1</v>
      </c>
      <c r="H697" s="138" t="str">
        <f>IF(OR(G697="中止",G697="取消"),"998",IF(ISNA(MATCH($E697,施設情報!$B$2:$B$96,0)),"999",INDEX(施設情報!$C$2:$C$96,MATCH($E697,施設情報!$B$2:$B$96,0))))</f>
        <v>024</v>
      </c>
      <c r="I697" s="139">
        <f>B697</f>
        <v>46087</v>
      </c>
      <c r="J697" s="137" t="str">
        <f>H697&amp;"-"&amp;I697</f>
        <v>024-46087</v>
      </c>
      <c r="K697" s="137">
        <f>C697/24</f>
        <v>0.375</v>
      </c>
      <c r="L697" s="137">
        <f>D697/24</f>
        <v>0.70833333333333337</v>
      </c>
      <c r="M697" s="137">
        <f>IF(AND(M$3&gt;=$K697,M$3&lt;$L697),100*$AM697,0)</f>
        <v>0</v>
      </c>
      <c r="N697" s="137">
        <f>IF(AND(N$3&gt;=$K697,N$3&lt;$L697),100*$AM697,0)</f>
        <v>0</v>
      </c>
      <c r="O697" s="137">
        <f>IF(AND(O$3&gt;=$K697,O$3&lt;$L697),100*$AM697,0)</f>
        <v>0</v>
      </c>
      <c r="P697" s="137">
        <f>IF(AND(P$3&gt;=$K697,P$3&lt;$L697),100*$AM697,0)</f>
        <v>0</v>
      </c>
      <c r="Q697" s="137">
        <f>IF(AND(Q$3&gt;=$K697,Q$3&lt;$L697),100*$AM697,0)</f>
        <v>0</v>
      </c>
      <c r="R697" s="137">
        <f>IF(AND(R$3&gt;=$K697,R$3&lt;$L697),100*$AM697,0)</f>
        <v>0</v>
      </c>
      <c r="S697" s="137">
        <f>IF(AND(S$3&gt;=$K697,S$3&lt;$L697),100*$AM697,0)</f>
        <v>0</v>
      </c>
      <c r="T697" s="137">
        <f>IF(AND(T$3&gt;=$K697,T$3&lt;$L697),100*$AM697,0)</f>
        <v>0</v>
      </c>
      <c r="U697" s="137">
        <f>IF(AND(U$3&gt;=$K697,U$3&lt;$L697),100*$AM697,0)</f>
        <v>0</v>
      </c>
      <c r="V697" s="137">
        <f>IF(AND(V$3&gt;=$K697,V$3&lt;$L697),100*$AM697,0)</f>
        <v>100</v>
      </c>
      <c r="W697" s="137">
        <f>IF(AND(W$3&gt;=$K697,W$3&lt;$L697),100*$AM697,0)</f>
        <v>100</v>
      </c>
      <c r="X697" s="137">
        <f>IF(AND(X$3&gt;=$K697,X$3&lt;$L697),100*$AM697,0)</f>
        <v>100</v>
      </c>
      <c r="Y697" s="137">
        <f>IF(AND(Y$3&gt;=$K697,Y$3&lt;$L697),100*$AM697,0)</f>
        <v>100</v>
      </c>
      <c r="Z697" s="137">
        <f>IF(AND(Z$3&gt;=$K697,Z$3&lt;$L697),100*$AM697,0)</f>
        <v>100</v>
      </c>
      <c r="AA697" s="137">
        <f>IF(AND(AA$3&gt;=$K697,AA$3&lt;$L697),100*$AM697,0)</f>
        <v>100</v>
      </c>
      <c r="AB697" s="137">
        <f>IF(AND(AB$3&gt;=$K697,AB$3&lt;$L697),100*$AM697,0)</f>
        <v>100</v>
      </c>
      <c r="AC697" s="137">
        <f>IF(AND(AC$3&gt;=$K697,AC$3&lt;$L697),100*$AM697,0)</f>
        <v>100</v>
      </c>
      <c r="AD697" s="137">
        <f>IF(AND(AD$3&gt;=$K697,AD$3&lt;$L697),100*$AM697,0)</f>
        <v>0</v>
      </c>
      <c r="AE697" s="137">
        <f>IF(AND(AE$3&gt;=$K697,AE$3&lt;$L697),100*$AM697,0)</f>
        <v>0</v>
      </c>
      <c r="AF697" s="137">
        <f>IF(AND(AF$3&gt;=$K697,AF$3&lt;$L697),100*$AM697,0)</f>
        <v>0</v>
      </c>
      <c r="AG697" s="137">
        <f>IF(AND(AG$3&gt;=$K697,AG$3&lt;$L697),100*$AM697,0)</f>
        <v>0</v>
      </c>
      <c r="AH697" s="137">
        <f>IF(AND(AH$3&gt;=$K697,AH$3&lt;$L697),100*$AM697,0)</f>
        <v>0</v>
      </c>
      <c r="AI697" s="137">
        <f>IF(AND(AI$3&gt;=$K697,AI$3&lt;$L697),100*$AM697,0)</f>
        <v>0</v>
      </c>
      <c r="AJ697" s="137">
        <f>IF(AND(AJ$3&gt;=$K697,AJ$3&lt;$L697),100*$AM697,0)</f>
        <v>0</v>
      </c>
      <c r="AK697" s="136">
        <f ca="1">IF(AND(AND($AK$3&lt;=B697,B697&lt;=$AK$1),B697&lt;&gt;""),1,0)</f>
        <v>1</v>
      </c>
      <c r="AL697" s="136">
        <f t="shared" si="11"/>
        <v>1</v>
      </c>
      <c r="AM697" s="136">
        <v>1</v>
      </c>
    </row>
    <row r="698" spans="1:39" ht="75">
      <c r="A698" s="148">
        <v>653</v>
      </c>
      <c r="B698" s="149">
        <v>46087</v>
      </c>
      <c r="C698" s="150">
        <v>9</v>
      </c>
      <c r="D698" s="150">
        <v>17</v>
      </c>
      <c r="E698" s="153" t="s">
        <v>77</v>
      </c>
      <c r="F698" s="156" t="s">
        <v>38</v>
      </c>
      <c r="G698" s="156" t="s">
        <v>493</v>
      </c>
      <c r="H698" s="138" t="str">
        <f>IF(OR(G698="中止",G698="取消"),"998",IF(ISNA(MATCH($E698,施設情報!$B$2:$B$96,0)),"999",INDEX(施設情報!$C$2:$C$96,MATCH($E698,施設情報!$B$2:$B$96,0))))</f>
        <v>998</v>
      </c>
      <c r="I698" s="139">
        <f>B698</f>
        <v>46087</v>
      </c>
      <c r="J698" s="137" t="str">
        <f>H698&amp;"-"&amp;I698</f>
        <v>998-46087</v>
      </c>
      <c r="K698" s="137">
        <f>C698/24</f>
        <v>0.375</v>
      </c>
      <c r="L698" s="137">
        <f>D698/24</f>
        <v>0.70833333333333337</v>
      </c>
      <c r="M698" s="137">
        <f>IF(AND(M$3&gt;=$K698,M$3&lt;$L698),100*$AM698,0)</f>
        <v>0</v>
      </c>
      <c r="N698" s="137">
        <f>IF(AND(N$3&gt;=$K698,N$3&lt;$L698),100*$AM698,0)</f>
        <v>0</v>
      </c>
      <c r="O698" s="137">
        <f>IF(AND(O$3&gt;=$K698,O$3&lt;$L698),100*$AM698,0)</f>
        <v>0</v>
      </c>
      <c r="P698" s="137">
        <f>IF(AND(P$3&gt;=$K698,P$3&lt;$L698),100*$AM698,0)</f>
        <v>0</v>
      </c>
      <c r="Q698" s="137">
        <f>IF(AND(Q$3&gt;=$K698,Q$3&lt;$L698),100*$AM698,0)</f>
        <v>0</v>
      </c>
      <c r="R698" s="137">
        <f>IF(AND(R$3&gt;=$K698,R$3&lt;$L698),100*$AM698,0)</f>
        <v>0</v>
      </c>
      <c r="S698" s="137">
        <f>IF(AND(S$3&gt;=$K698,S$3&lt;$L698),100*$AM698,0)</f>
        <v>0</v>
      </c>
      <c r="T698" s="137">
        <f>IF(AND(T$3&gt;=$K698,T$3&lt;$L698),100*$AM698,0)</f>
        <v>0</v>
      </c>
      <c r="U698" s="137">
        <f>IF(AND(U$3&gt;=$K698,U$3&lt;$L698),100*$AM698,0)</f>
        <v>0</v>
      </c>
      <c r="V698" s="137">
        <f>IF(AND(V$3&gt;=$K698,V$3&lt;$L698),100*$AM698,0)</f>
        <v>100</v>
      </c>
      <c r="W698" s="137">
        <f>IF(AND(W$3&gt;=$K698,W$3&lt;$L698),100*$AM698,0)</f>
        <v>100</v>
      </c>
      <c r="X698" s="137">
        <f>IF(AND(X$3&gt;=$K698,X$3&lt;$L698),100*$AM698,0)</f>
        <v>100</v>
      </c>
      <c r="Y698" s="137">
        <f>IF(AND(Y$3&gt;=$K698,Y$3&lt;$L698),100*$AM698,0)</f>
        <v>100</v>
      </c>
      <c r="Z698" s="137">
        <f>IF(AND(Z$3&gt;=$K698,Z$3&lt;$L698),100*$AM698,0)</f>
        <v>100</v>
      </c>
      <c r="AA698" s="137">
        <f>IF(AND(AA$3&gt;=$K698,AA$3&lt;$L698),100*$AM698,0)</f>
        <v>100</v>
      </c>
      <c r="AB698" s="137">
        <f>IF(AND(AB$3&gt;=$K698,AB$3&lt;$L698),100*$AM698,0)</f>
        <v>100</v>
      </c>
      <c r="AC698" s="137">
        <f>IF(AND(AC$3&gt;=$K698,AC$3&lt;$L698),100*$AM698,0)</f>
        <v>100</v>
      </c>
      <c r="AD698" s="137">
        <f>IF(AND(AD$3&gt;=$K698,AD$3&lt;$L698),100*$AM698,0)</f>
        <v>0</v>
      </c>
      <c r="AE698" s="137">
        <f>IF(AND(AE$3&gt;=$K698,AE$3&lt;$L698),100*$AM698,0)</f>
        <v>0</v>
      </c>
      <c r="AF698" s="137">
        <f>IF(AND(AF$3&gt;=$K698,AF$3&lt;$L698),100*$AM698,0)</f>
        <v>0</v>
      </c>
      <c r="AG698" s="137">
        <f>IF(AND(AG$3&gt;=$K698,AG$3&lt;$L698),100*$AM698,0)</f>
        <v>0</v>
      </c>
      <c r="AH698" s="137">
        <f>IF(AND(AH$3&gt;=$K698,AH$3&lt;$L698),100*$AM698,0)</f>
        <v>0</v>
      </c>
      <c r="AI698" s="137">
        <f>IF(AND(AI$3&gt;=$K698,AI$3&lt;$L698),100*$AM698,0)</f>
        <v>0</v>
      </c>
      <c r="AJ698" s="137">
        <f>IF(AND(AJ$3&gt;=$K698,AJ$3&lt;$L698),100*$AM698,0)</f>
        <v>0</v>
      </c>
      <c r="AK698" s="136">
        <f ca="1">IF(AND(AND($AK$3&lt;=B698,B698&lt;=$AK$1),B698&lt;&gt;""),1,0)</f>
        <v>1</v>
      </c>
      <c r="AL698" s="136">
        <f t="shared" si="11"/>
        <v>1</v>
      </c>
      <c r="AM698" s="136">
        <v>1</v>
      </c>
    </row>
    <row r="699" spans="1:39" ht="75">
      <c r="A699" s="148">
        <v>715</v>
      </c>
      <c r="B699" s="149">
        <v>46087</v>
      </c>
      <c r="C699" s="150">
        <v>9</v>
      </c>
      <c r="D699" s="150">
        <v>17</v>
      </c>
      <c r="E699" s="153" t="s">
        <v>77</v>
      </c>
      <c r="F699" s="156" t="s">
        <v>38</v>
      </c>
      <c r="G699" s="156" t="s">
        <v>100</v>
      </c>
      <c r="H699" s="138" t="str">
        <f>IF(OR(G699="中止",G699="取消"),"998",IF(ISNA(MATCH($E699,施設情報!$B$2:$B$96,0)),"999",INDEX(施設情報!$C$2:$C$96,MATCH($E699,施設情報!$B$2:$B$96,0))))</f>
        <v>054</v>
      </c>
      <c r="I699" s="139">
        <f>B699</f>
        <v>46087</v>
      </c>
      <c r="J699" s="137" t="str">
        <f>H699&amp;"-"&amp;I699</f>
        <v>054-46087</v>
      </c>
      <c r="K699" s="137">
        <f>C699/24</f>
        <v>0.375</v>
      </c>
      <c r="L699" s="137">
        <f>D699/24</f>
        <v>0.70833333333333337</v>
      </c>
      <c r="M699" s="137">
        <f>IF(AND(M$3&gt;=$K699,M$3&lt;$L699),100*$AM699,0)</f>
        <v>0</v>
      </c>
      <c r="N699" s="137">
        <f>IF(AND(N$3&gt;=$K699,N$3&lt;$L699),100*$AM699,0)</f>
        <v>0</v>
      </c>
      <c r="O699" s="137">
        <f>IF(AND(O$3&gt;=$K699,O$3&lt;$L699),100*$AM699,0)</f>
        <v>0</v>
      </c>
      <c r="P699" s="137">
        <f>IF(AND(P$3&gt;=$K699,P$3&lt;$L699),100*$AM699,0)</f>
        <v>0</v>
      </c>
      <c r="Q699" s="137">
        <f>IF(AND(Q$3&gt;=$K699,Q$3&lt;$L699),100*$AM699,0)</f>
        <v>0</v>
      </c>
      <c r="R699" s="137">
        <f>IF(AND(R$3&gt;=$K699,R$3&lt;$L699),100*$AM699,0)</f>
        <v>0</v>
      </c>
      <c r="S699" s="137">
        <f>IF(AND(S$3&gt;=$K699,S$3&lt;$L699),100*$AM699,0)</f>
        <v>0</v>
      </c>
      <c r="T699" s="137">
        <f>IF(AND(T$3&gt;=$K699,T$3&lt;$L699),100*$AM699,0)</f>
        <v>0</v>
      </c>
      <c r="U699" s="137">
        <f>IF(AND(U$3&gt;=$K699,U$3&lt;$L699),100*$AM699,0)</f>
        <v>0</v>
      </c>
      <c r="V699" s="137">
        <f>IF(AND(V$3&gt;=$K699,V$3&lt;$L699),100*$AM699,0)</f>
        <v>100</v>
      </c>
      <c r="W699" s="137">
        <f>IF(AND(W$3&gt;=$K699,W$3&lt;$L699),100*$AM699,0)</f>
        <v>100</v>
      </c>
      <c r="X699" s="137">
        <f>IF(AND(X$3&gt;=$K699,X$3&lt;$L699),100*$AM699,0)</f>
        <v>100</v>
      </c>
      <c r="Y699" s="137">
        <f>IF(AND(Y$3&gt;=$K699,Y$3&lt;$L699),100*$AM699,0)</f>
        <v>100</v>
      </c>
      <c r="Z699" s="137">
        <f>IF(AND(Z$3&gt;=$K699,Z$3&lt;$L699),100*$AM699,0)</f>
        <v>100</v>
      </c>
      <c r="AA699" s="137">
        <f>IF(AND(AA$3&gt;=$K699,AA$3&lt;$L699),100*$AM699,0)</f>
        <v>100</v>
      </c>
      <c r="AB699" s="137">
        <f>IF(AND(AB$3&gt;=$K699,AB$3&lt;$L699),100*$AM699,0)</f>
        <v>100</v>
      </c>
      <c r="AC699" s="137">
        <f>IF(AND(AC$3&gt;=$K699,AC$3&lt;$L699),100*$AM699,0)</f>
        <v>100</v>
      </c>
      <c r="AD699" s="137">
        <f>IF(AND(AD$3&gt;=$K699,AD$3&lt;$L699),100*$AM699,0)</f>
        <v>0</v>
      </c>
      <c r="AE699" s="137">
        <f>IF(AND(AE$3&gt;=$K699,AE$3&lt;$L699),100*$AM699,0)</f>
        <v>0</v>
      </c>
      <c r="AF699" s="137">
        <f>IF(AND(AF$3&gt;=$K699,AF$3&lt;$L699),100*$AM699,0)</f>
        <v>0</v>
      </c>
      <c r="AG699" s="137">
        <f>IF(AND(AG$3&gt;=$K699,AG$3&lt;$L699),100*$AM699,0)</f>
        <v>0</v>
      </c>
      <c r="AH699" s="137">
        <f>IF(AND(AH$3&gt;=$K699,AH$3&lt;$L699),100*$AM699,0)</f>
        <v>0</v>
      </c>
      <c r="AI699" s="137">
        <f>IF(AND(AI$3&gt;=$K699,AI$3&lt;$L699),100*$AM699,0)</f>
        <v>0</v>
      </c>
      <c r="AJ699" s="137">
        <f>IF(AND(AJ$3&gt;=$K699,AJ$3&lt;$L699),100*$AM699,0)</f>
        <v>0</v>
      </c>
      <c r="AK699" s="136">
        <f ca="1">IF(AND(AND($AK$3&lt;=B699,B699&lt;=$AK$1),B699&lt;&gt;""),1,0)</f>
        <v>1</v>
      </c>
      <c r="AL699" s="136">
        <f t="shared" si="11"/>
        <v>1</v>
      </c>
      <c r="AM699" s="136">
        <v>1</v>
      </c>
    </row>
    <row r="700" spans="1:39" ht="37.5">
      <c r="A700" s="148">
        <v>19</v>
      </c>
      <c r="B700" s="149">
        <v>46088</v>
      </c>
      <c r="C700" s="150">
        <v>0</v>
      </c>
      <c r="D700" s="150">
        <v>24</v>
      </c>
      <c r="E700" s="153" t="s">
        <v>28</v>
      </c>
      <c r="F700" s="156" t="s">
        <v>29</v>
      </c>
      <c r="G700" s="156" t="s">
        <v>1</v>
      </c>
      <c r="H700" s="138" t="str">
        <f>IF(OR(G700="中止",G700="取消"),"998",IF(ISNA(MATCH($E700,施設情報!$B$2:$B$96,0)),"999",INDEX(施設情報!$C$2:$C$96,MATCH($E700,施設情報!$B$2:$B$96,0))))</f>
        <v>001</v>
      </c>
      <c r="I700" s="139">
        <f>B700</f>
        <v>46088</v>
      </c>
      <c r="J700" s="137" t="str">
        <f>H700&amp;"-"&amp;I700</f>
        <v>001-46088</v>
      </c>
      <c r="K700" s="137">
        <f>C700/24</f>
        <v>0</v>
      </c>
      <c r="L700" s="137">
        <f>D700/24</f>
        <v>1</v>
      </c>
      <c r="M700" s="137">
        <f>IF(AND(M$3&gt;=$K700,M$3&lt;$L700),100*$AM700,0)</f>
        <v>100</v>
      </c>
      <c r="N700" s="137">
        <f>IF(AND(N$3&gt;=$K700,N$3&lt;$L700),100*$AM700,0)</f>
        <v>100</v>
      </c>
      <c r="O700" s="137">
        <f>IF(AND(O$3&gt;=$K700,O$3&lt;$L700),100*$AM700,0)</f>
        <v>100</v>
      </c>
      <c r="P700" s="137">
        <f>IF(AND(P$3&gt;=$K700,P$3&lt;$L700),100*$AM700,0)</f>
        <v>100</v>
      </c>
      <c r="Q700" s="137">
        <f>IF(AND(Q$3&gt;=$K700,Q$3&lt;$L700),100*$AM700,0)</f>
        <v>100</v>
      </c>
      <c r="R700" s="137">
        <f>IF(AND(R$3&gt;=$K700,R$3&lt;$L700),100*$AM700,0)</f>
        <v>100</v>
      </c>
      <c r="S700" s="137">
        <f>IF(AND(S$3&gt;=$K700,S$3&lt;$L700),100*$AM700,0)</f>
        <v>100</v>
      </c>
      <c r="T700" s="137">
        <f>IF(AND(T$3&gt;=$K700,T$3&lt;$L700),100*$AM700,0)</f>
        <v>100</v>
      </c>
      <c r="U700" s="137">
        <f>IF(AND(U$3&gt;=$K700,U$3&lt;$L700),100*$AM700,0)</f>
        <v>100</v>
      </c>
      <c r="V700" s="137">
        <f>IF(AND(V$3&gt;=$K700,V$3&lt;$L700),100*$AM700,0)</f>
        <v>100</v>
      </c>
      <c r="W700" s="137">
        <f>IF(AND(W$3&gt;=$K700,W$3&lt;$L700),100*$AM700,0)</f>
        <v>100</v>
      </c>
      <c r="X700" s="137">
        <f>IF(AND(X$3&gt;=$K700,X$3&lt;$L700),100*$AM700,0)</f>
        <v>100</v>
      </c>
      <c r="Y700" s="137">
        <f>IF(AND(Y$3&gt;=$K700,Y$3&lt;$L700),100*$AM700,0)</f>
        <v>100</v>
      </c>
      <c r="Z700" s="137">
        <f>IF(AND(Z$3&gt;=$K700,Z$3&lt;$L700),100*$AM700,0)</f>
        <v>100</v>
      </c>
      <c r="AA700" s="137">
        <f>IF(AND(AA$3&gt;=$K700,AA$3&lt;$L700),100*$AM700,0)</f>
        <v>100</v>
      </c>
      <c r="AB700" s="137">
        <f>IF(AND(AB$3&gt;=$K700,AB$3&lt;$L700),100*$AM700,0)</f>
        <v>100</v>
      </c>
      <c r="AC700" s="137">
        <f>IF(AND(AC$3&gt;=$K700,AC$3&lt;$L700),100*$AM700,0)</f>
        <v>100</v>
      </c>
      <c r="AD700" s="137">
        <f>IF(AND(AD$3&gt;=$K700,AD$3&lt;$L700),100*$AM700,0)</f>
        <v>100</v>
      </c>
      <c r="AE700" s="137">
        <f>IF(AND(AE$3&gt;=$K700,AE$3&lt;$L700),100*$AM700,0)</f>
        <v>100</v>
      </c>
      <c r="AF700" s="137">
        <f>IF(AND(AF$3&gt;=$K700,AF$3&lt;$L700),100*$AM700,0)</f>
        <v>100</v>
      </c>
      <c r="AG700" s="137">
        <f>IF(AND(AG$3&gt;=$K700,AG$3&lt;$L700),100*$AM700,0)</f>
        <v>100</v>
      </c>
      <c r="AH700" s="137">
        <f>IF(AND(AH$3&gt;=$K700,AH$3&lt;$L700),100*$AM700,0)</f>
        <v>100</v>
      </c>
      <c r="AI700" s="137">
        <f>IF(AND(AI$3&gt;=$K700,AI$3&lt;$L700),100*$AM700,0)</f>
        <v>100</v>
      </c>
      <c r="AJ700" s="137">
        <f>IF(AND(AJ$3&gt;=$K700,AJ$3&lt;$L700),100*$AM700,0)</f>
        <v>100</v>
      </c>
      <c r="AK700" s="136">
        <f ca="1">IF(AND(AND($AK$3&lt;=B700,B700&lt;=$AK$1),B700&lt;&gt;""),1,0)</f>
        <v>1</v>
      </c>
      <c r="AL700" s="136">
        <f t="shared" si="11"/>
        <v>1</v>
      </c>
      <c r="AM700" s="136">
        <v>1</v>
      </c>
    </row>
    <row r="701" spans="1:39" ht="56.25">
      <c r="A701" s="148">
        <v>360</v>
      </c>
      <c r="B701" s="152">
        <v>46088</v>
      </c>
      <c r="C701" s="154">
        <v>9</v>
      </c>
      <c r="D701" s="154">
        <v>17</v>
      </c>
      <c r="E701" s="153" t="s">
        <v>53</v>
      </c>
      <c r="F701" s="207" t="s">
        <v>96</v>
      </c>
      <c r="G701" s="207" t="s">
        <v>1</v>
      </c>
      <c r="H701" s="138" t="str">
        <f>IF(OR(G701="中止",G701="取消"),"998",IF(ISNA(MATCH($E701,施設情報!$B$2:$B$96,0)),"999",INDEX(施設情報!$C$2:$C$96,MATCH($E701,施設情報!$B$2:$B$96,0))))</f>
        <v>024</v>
      </c>
      <c r="I701" s="139">
        <f>B701</f>
        <v>46088</v>
      </c>
      <c r="J701" s="137" t="str">
        <f>H701&amp;"-"&amp;I701</f>
        <v>024-46088</v>
      </c>
      <c r="K701" s="137">
        <f>C701/24</f>
        <v>0.375</v>
      </c>
      <c r="L701" s="137">
        <f>D701/24</f>
        <v>0.70833333333333337</v>
      </c>
      <c r="M701" s="137">
        <f>IF(AND(M$3&gt;=$K701,M$3&lt;$L701),100*$AM701,0)</f>
        <v>0</v>
      </c>
      <c r="N701" s="137">
        <f>IF(AND(N$3&gt;=$K701,N$3&lt;$L701),100*$AM701,0)</f>
        <v>0</v>
      </c>
      <c r="O701" s="137">
        <f>IF(AND(O$3&gt;=$K701,O$3&lt;$L701),100*$AM701,0)</f>
        <v>0</v>
      </c>
      <c r="P701" s="137">
        <f>IF(AND(P$3&gt;=$K701,P$3&lt;$L701),100*$AM701,0)</f>
        <v>0</v>
      </c>
      <c r="Q701" s="137">
        <f>IF(AND(Q$3&gt;=$K701,Q$3&lt;$L701),100*$AM701,0)</f>
        <v>0</v>
      </c>
      <c r="R701" s="137">
        <f>IF(AND(R$3&gt;=$K701,R$3&lt;$L701),100*$AM701,0)</f>
        <v>0</v>
      </c>
      <c r="S701" s="137">
        <f>IF(AND(S$3&gt;=$K701,S$3&lt;$L701),100*$AM701,0)</f>
        <v>0</v>
      </c>
      <c r="T701" s="137">
        <f>IF(AND(T$3&gt;=$K701,T$3&lt;$L701),100*$AM701,0)</f>
        <v>0</v>
      </c>
      <c r="U701" s="137">
        <f>IF(AND(U$3&gt;=$K701,U$3&lt;$L701),100*$AM701,0)</f>
        <v>0</v>
      </c>
      <c r="V701" s="137">
        <f>IF(AND(V$3&gt;=$K701,V$3&lt;$L701),100*$AM701,0)</f>
        <v>100</v>
      </c>
      <c r="W701" s="137">
        <f>IF(AND(W$3&gt;=$K701,W$3&lt;$L701),100*$AM701,0)</f>
        <v>100</v>
      </c>
      <c r="X701" s="137">
        <f>IF(AND(X$3&gt;=$K701,X$3&lt;$L701),100*$AM701,0)</f>
        <v>100</v>
      </c>
      <c r="Y701" s="137">
        <f>IF(AND(Y$3&gt;=$K701,Y$3&lt;$L701),100*$AM701,0)</f>
        <v>100</v>
      </c>
      <c r="Z701" s="137">
        <f>IF(AND(Z$3&gt;=$K701,Z$3&lt;$L701),100*$AM701,0)</f>
        <v>100</v>
      </c>
      <c r="AA701" s="137">
        <f>IF(AND(AA$3&gt;=$K701,AA$3&lt;$L701),100*$AM701,0)</f>
        <v>100</v>
      </c>
      <c r="AB701" s="137">
        <f>IF(AND(AB$3&gt;=$K701,AB$3&lt;$L701),100*$AM701,0)</f>
        <v>100</v>
      </c>
      <c r="AC701" s="137">
        <f>IF(AND(AC$3&gt;=$K701,AC$3&lt;$L701),100*$AM701,0)</f>
        <v>100</v>
      </c>
      <c r="AD701" s="137">
        <f>IF(AND(AD$3&gt;=$K701,AD$3&lt;$L701),100*$AM701,0)</f>
        <v>0</v>
      </c>
      <c r="AE701" s="137">
        <f>IF(AND(AE$3&gt;=$K701,AE$3&lt;$L701),100*$AM701,0)</f>
        <v>0</v>
      </c>
      <c r="AF701" s="137">
        <f>IF(AND(AF$3&gt;=$K701,AF$3&lt;$L701),100*$AM701,0)</f>
        <v>0</v>
      </c>
      <c r="AG701" s="137">
        <f>IF(AND(AG$3&gt;=$K701,AG$3&lt;$L701),100*$AM701,0)</f>
        <v>0</v>
      </c>
      <c r="AH701" s="137">
        <f>IF(AND(AH$3&gt;=$K701,AH$3&lt;$L701),100*$AM701,0)</f>
        <v>0</v>
      </c>
      <c r="AI701" s="137">
        <f>IF(AND(AI$3&gt;=$K701,AI$3&lt;$L701),100*$AM701,0)</f>
        <v>0</v>
      </c>
      <c r="AJ701" s="137">
        <f>IF(AND(AJ$3&gt;=$K701,AJ$3&lt;$L701),100*$AM701,0)</f>
        <v>0</v>
      </c>
      <c r="AK701" s="136">
        <f ca="1">IF(AND(AND($AK$3&lt;=B701,B701&lt;=$AK$1),B701&lt;&gt;""),1,0)</f>
        <v>1</v>
      </c>
      <c r="AL701" s="136">
        <f t="shared" si="11"/>
        <v>1</v>
      </c>
      <c r="AM701" s="136">
        <v>1</v>
      </c>
    </row>
    <row r="702" spans="1:39" ht="75">
      <c r="A702" s="148">
        <v>716</v>
      </c>
      <c r="B702" s="149">
        <v>46088</v>
      </c>
      <c r="C702" s="150">
        <v>9</v>
      </c>
      <c r="D702" s="150">
        <v>17</v>
      </c>
      <c r="E702" s="153" t="s">
        <v>77</v>
      </c>
      <c r="F702" s="156" t="s">
        <v>38</v>
      </c>
      <c r="G702" s="156" t="s">
        <v>100</v>
      </c>
      <c r="H702" s="138" t="str">
        <f>IF(OR(G702="中止",G702="取消"),"998",IF(ISNA(MATCH($E702,施設情報!$B$2:$B$96,0)),"999",INDEX(施設情報!$C$2:$C$96,MATCH($E702,施設情報!$B$2:$B$96,0))))</f>
        <v>054</v>
      </c>
      <c r="I702" s="139">
        <f>B702</f>
        <v>46088</v>
      </c>
      <c r="J702" s="137" t="str">
        <f>H702&amp;"-"&amp;I702</f>
        <v>054-46088</v>
      </c>
      <c r="K702" s="137">
        <f>C702/24</f>
        <v>0.375</v>
      </c>
      <c r="L702" s="137">
        <f>D702/24</f>
        <v>0.70833333333333337</v>
      </c>
      <c r="M702" s="137">
        <f>IF(AND(M$3&gt;=$K702,M$3&lt;$L702),100*$AM702,0)</f>
        <v>0</v>
      </c>
      <c r="N702" s="137">
        <f>IF(AND(N$3&gt;=$K702,N$3&lt;$L702),100*$AM702,0)</f>
        <v>0</v>
      </c>
      <c r="O702" s="137">
        <f>IF(AND(O$3&gt;=$K702,O$3&lt;$L702),100*$AM702,0)</f>
        <v>0</v>
      </c>
      <c r="P702" s="137">
        <f>IF(AND(P$3&gt;=$K702,P$3&lt;$L702),100*$AM702,0)</f>
        <v>0</v>
      </c>
      <c r="Q702" s="137">
        <f>IF(AND(Q$3&gt;=$K702,Q$3&lt;$L702),100*$AM702,0)</f>
        <v>0</v>
      </c>
      <c r="R702" s="137">
        <f>IF(AND(R$3&gt;=$K702,R$3&lt;$L702),100*$AM702,0)</f>
        <v>0</v>
      </c>
      <c r="S702" s="137">
        <f>IF(AND(S$3&gt;=$K702,S$3&lt;$L702),100*$AM702,0)</f>
        <v>0</v>
      </c>
      <c r="T702" s="137">
        <f>IF(AND(T$3&gt;=$K702,T$3&lt;$L702),100*$AM702,0)</f>
        <v>0</v>
      </c>
      <c r="U702" s="137">
        <f>IF(AND(U$3&gt;=$K702,U$3&lt;$L702),100*$AM702,0)</f>
        <v>0</v>
      </c>
      <c r="V702" s="137">
        <f>IF(AND(V$3&gt;=$K702,V$3&lt;$L702),100*$AM702,0)</f>
        <v>100</v>
      </c>
      <c r="W702" s="137">
        <f>IF(AND(W$3&gt;=$K702,W$3&lt;$L702),100*$AM702,0)</f>
        <v>100</v>
      </c>
      <c r="X702" s="137">
        <f>IF(AND(X$3&gt;=$K702,X$3&lt;$L702),100*$AM702,0)</f>
        <v>100</v>
      </c>
      <c r="Y702" s="137">
        <f>IF(AND(Y$3&gt;=$K702,Y$3&lt;$L702),100*$AM702,0)</f>
        <v>100</v>
      </c>
      <c r="Z702" s="137">
        <f>IF(AND(Z$3&gt;=$K702,Z$3&lt;$L702),100*$AM702,0)</f>
        <v>100</v>
      </c>
      <c r="AA702" s="137">
        <f>IF(AND(AA$3&gt;=$K702,AA$3&lt;$L702),100*$AM702,0)</f>
        <v>100</v>
      </c>
      <c r="AB702" s="137">
        <f>IF(AND(AB$3&gt;=$K702,AB$3&lt;$L702),100*$AM702,0)</f>
        <v>100</v>
      </c>
      <c r="AC702" s="137">
        <f>IF(AND(AC$3&gt;=$K702,AC$3&lt;$L702),100*$AM702,0)</f>
        <v>100</v>
      </c>
      <c r="AD702" s="137">
        <f>IF(AND(AD$3&gt;=$K702,AD$3&lt;$L702),100*$AM702,0)</f>
        <v>0</v>
      </c>
      <c r="AE702" s="137">
        <f>IF(AND(AE$3&gt;=$K702,AE$3&lt;$L702),100*$AM702,0)</f>
        <v>0</v>
      </c>
      <c r="AF702" s="137">
        <f>IF(AND(AF$3&gt;=$K702,AF$3&lt;$L702),100*$AM702,0)</f>
        <v>0</v>
      </c>
      <c r="AG702" s="137">
        <f>IF(AND(AG$3&gt;=$K702,AG$3&lt;$L702),100*$AM702,0)</f>
        <v>0</v>
      </c>
      <c r="AH702" s="137">
        <f>IF(AND(AH$3&gt;=$K702,AH$3&lt;$L702),100*$AM702,0)</f>
        <v>0</v>
      </c>
      <c r="AI702" s="137">
        <f>IF(AND(AI$3&gt;=$K702,AI$3&lt;$L702),100*$AM702,0)</f>
        <v>0</v>
      </c>
      <c r="AJ702" s="137">
        <f>IF(AND(AJ$3&gt;=$K702,AJ$3&lt;$L702),100*$AM702,0)</f>
        <v>0</v>
      </c>
      <c r="AK702" s="136">
        <f ca="1">IF(AND(AND($AK$3&lt;=B702,B702&lt;=$AK$1),B702&lt;&gt;""),1,0)</f>
        <v>1</v>
      </c>
      <c r="AL702" s="136">
        <f t="shared" si="11"/>
        <v>1</v>
      </c>
      <c r="AM702" s="136">
        <v>1</v>
      </c>
    </row>
    <row r="703" spans="1:39" ht="37.5">
      <c r="A703" s="148">
        <v>20</v>
      </c>
      <c r="B703" s="149">
        <v>46089</v>
      </c>
      <c r="C703" s="150">
        <v>0</v>
      </c>
      <c r="D703" s="150">
        <v>24</v>
      </c>
      <c r="E703" s="153" t="s">
        <v>28</v>
      </c>
      <c r="F703" s="156" t="s">
        <v>29</v>
      </c>
      <c r="G703" s="156" t="s">
        <v>1</v>
      </c>
      <c r="H703" s="138" t="str">
        <f>IF(OR(G703="中止",G703="取消"),"998",IF(ISNA(MATCH($E703,施設情報!$B$2:$B$96,0)),"999",INDEX(施設情報!$C$2:$C$96,MATCH($E703,施設情報!$B$2:$B$96,0))))</f>
        <v>001</v>
      </c>
      <c r="I703" s="139">
        <f>B703</f>
        <v>46089</v>
      </c>
      <c r="J703" s="137" t="str">
        <f>H703&amp;"-"&amp;I703</f>
        <v>001-46089</v>
      </c>
      <c r="K703" s="137">
        <f>C703/24</f>
        <v>0</v>
      </c>
      <c r="L703" s="137">
        <f>D703/24</f>
        <v>1</v>
      </c>
      <c r="M703" s="137">
        <f>IF(AND(M$3&gt;=$K703,M$3&lt;$L703),100*$AM703,0)</f>
        <v>100</v>
      </c>
      <c r="N703" s="137">
        <f>IF(AND(N$3&gt;=$K703,N$3&lt;$L703),100*$AM703,0)</f>
        <v>100</v>
      </c>
      <c r="O703" s="137">
        <f>IF(AND(O$3&gt;=$K703,O$3&lt;$L703),100*$AM703,0)</f>
        <v>100</v>
      </c>
      <c r="P703" s="137">
        <f>IF(AND(P$3&gt;=$K703,P$3&lt;$L703),100*$AM703,0)</f>
        <v>100</v>
      </c>
      <c r="Q703" s="137">
        <f>IF(AND(Q$3&gt;=$K703,Q$3&lt;$L703),100*$AM703,0)</f>
        <v>100</v>
      </c>
      <c r="R703" s="137">
        <f>IF(AND(R$3&gt;=$K703,R$3&lt;$L703),100*$AM703,0)</f>
        <v>100</v>
      </c>
      <c r="S703" s="137">
        <f>IF(AND(S$3&gt;=$K703,S$3&lt;$L703),100*$AM703,0)</f>
        <v>100</v>
      </c>
      <c r="T703" s="137">
        <f>IF(AND(T$3&gt;=$K703,T$3&lt;$L703),100*$AM703,0)</f>
        <v>100</v>
      </c>
      <c r="U703" s="137">
        <f>IF(AND(U$3&gt;=$K703,U$3&lt;$L703),100*$AM703,0)</f>
        <v>100</v>
      </c>
      <c r="V703" s="137">
        <f>IF(AND(V$3&gt;=$K703,V$3&lt;$L703),100*$AM703,0)</f>
        <v>100</v>
      </c>
      <c r="W703" s="137">
        <f>IF(AND(W$3&gt;=$K703,W$3&lt;$L703),100*$AM703,0)</f>
        <v>100</v>
      </c>
      <c r="X703" s="137">
        <f>IF(AND(X$3&gt;=$K703,X$3&lt;$L703),100*$AM703,0)</f>
        <v>100</v>
      </c>
      <c r="Y703" s="137">
        <f>IF(AND(Y$3&gt;=$K703,Y$3&lt;$L703),100*$AM703,0)</f>
        <v>100</v>
      </c>
      <c r="Z703" s="137">
        <f>IF(AND(Z$3&gt;=$K703,Z$3&lt;$L703),100*$AM703,0)</f>
        <v>100</v>
      </c>
      <c r="AA703" s="137">
        <f>IF(AND(AA$3&gt;=$K703,AA$3&lt;$L703),100*$AM703,0)</f>
        <v>100</v>
      </c>
      <c r="AB703" s="137">
        <f>IF(AND(AB$3&gt;=$K703,AB$3&lt;$L703),100*$AM703,0)</f>
        <v>100</v>
      </c>
      <c r="AC703" s="137">
        <f>IF(AND(AC$3&gt;=$K703,AC$3&lt;$L703),100*$AM703,0)</f>
        <v>100</v>
      </c>
      <c r="AD703" s="137">
        <f>IF(AND(AD$3&gt;=$K703,AD$3&lt;$L703),100*$AM703,0)</f>
        <v>100</v>
      </c>
      <c r="AE703" s="137">
        <f>IF(AND(AE$3&gt;=$K703,AE$3&lt;$L703),100*$AM703,0)</f>
        <v>100</v>
      </c>
      <c r="AF703" s="137">
        <f>IF(AND(AF$3&gt;=$K703,AF$3&lt;$L703),100*$AM703,0)</f>
        <v>100</v>
      </c>
      <c r="AG703" s="137">
        <f>IF(AND(AG$3&gt;=$K703,AG$3&lt;$L703),100*$AM703,0)</f>
        <v>100</v>
      </c>
      <c r="AH703" s="137">
        <f>IF(AND(AH$3&gt;=$K703,AH$3&lt;$L703),100*$AM703,0)</f>
        <v>100</v>
      </c>
      <c r="AI703" s="137">
        <f>IF(AND(AI$3&gt;=$K703,AI$3&lt;$L703),100*$AM703,0)</f>
        <v>100</v>
      </c>
      <c r="AJ703" s="137">
        <f>IF(AND(AJ$3&gt;=$K703,AJ$3&lt;$L703),100*$AM703,0)</f>
        <v>100</v>
      </c>
      <c r="AK703" s="136">
        <f ca="1">IF(AND(AND($AK$3&lt;=B703,B703&lt;=$AK$1),B703&lt;&gt;""),1,0)</f>
        <v>1</v>
      </c>
      <c r="AL703" s="136">
        <f t="shared" si="11"/>
        <v>1</v>
      </c>
      <c r="AM703" s="136">
        <v>1</v>
      </c>
    </row>
    <row r="704" spans="1:39" ht="56.25">
      <c r="A704" s="148">
        <v>361</v>
      </c>
      <c r="B704" s="152">
        <v>46089</v>
      </c>
      <c r="C704" s="154">
        <v>9</v>
      </c>
      <c r="D704" s="154">
        <v>17</v>
      </c>
      <c r="E704" s="153" t="s">
        <v>53</v>
      </c>
      <c r="F704" s="207" t="s">
        <v>96</v>
      </c>
      <c r="G704" s="207" t="s">
        <v>1</v>
      </c>
      <c r="H704" s="138" t="str">
        <f>IF(OR(G704="中止",G704="取消"),"998",IF(ISNA(MATCH($E704,施設情報!$B$2:$B$96,0)),"999",INDEX(施設情報!$C$2:$C$96,MATCH($E704,施設情報!$B$2:$B$96,0))))</f>
        <v>024</v>
      </c>
      <c r="I704" s="139">
        <f>B704</f>
        <v>46089</v>
      </c>
      <c r="J704" s="137" t="str">
        <f>H704&amp;"-"&amp;I704</f>
        <v>024-46089</v>
      </c>
      <c r="K704" s="137">
        <f>C704/24</f>
        <v>0.375</v>
      </c>
      <c r="L704" s="137">
        <f>D704/24</f>
        <v>0.70833333333333337</v>
      </c>
      <c r="M704" s="137">
        <f>IF(AND(M$3&gt;=$K704,M$3&lt;$L704),100*$AM704,0)</f>
        <v>0</v>
      </c>
      <c r="N704" s="137">
        <f>IF(AND(N$3&gt;=$K704,N$3&lt;$L704),100*$AM704,0)</f>
        <v>0</v>
      </c>
      <c r="O704" s="137">
        <f>IF(AND(O$3&gt;=$K704,O$3&lt;$L704),100*$AM704,0)</f>
        <v>0</v>
      </c>
      <c r="P704" s="137">
        <f>IF(AND(P$3&gt;=$K704,P$3&lt;$L704),100*$AM704,0)</f>
        <v>0</v>
      </c>
      <c r="Q704" s="137">
        <f>IF(AND(Q$3&gt;=$K704,Q$3&lt;$L704),100*$AM704,0)</f>
        <v>0</v>
      </c>
      <c r="R704" s="137">
        <f>IF(AND(R$3&gt;=$K704,R$3&lt;$L704),100*$AM704,0)</f>
        <v>0</v>
      </c>
      <c r="S704" s="137">
        <f>IF(AND(S$3&gt;=$K704,S$3&lt;$L704),100*$AM704,0)</f>
        <v>0</v>
      </c>
      <c r="T704" s="137">
        <f>IF(AND(T$3&gt;=$K704,T$3&lt;$L704),100*$AM704,0)</f>
        <v>0</v>
      </c>
      <c r="U704" s="137">
        <f>IF(AND(U$3&gt;=$K704,U$3&lt;$L704),100*$AM704,0)</f>
        <v>0</v>
      </c>
      <c r="V704" s="137">
        <f>IF(AND(V$3&gt;=$K704,V$3&lt;$L704),100*$AM704,0)</f>
        <v>100</v>
      </c>
      <c r="W704" s="137">
        <f>IF(AND(W$3&gt;=$K704,W$3&lt;$L704),100*$AM704,0)</f>
        <v>100</v>
      </c>
      <c r="X704" s="137">
        <f>IF(AND(X$3&gt;=$K704,X$3&lt;$L704),100*$AM704,0)</f>
        <v>100</v>
      </c>
      <c r="Y704" s="137">
        <f>IF(AND(Y$3&gt;=$K704,Y$3&lt;$L704),100*$AM704,0)</f>
        <v>100</v>
      </c>
      <c r="Z704" s="137">
        <f>IF(AND(Z$3&gt;=$K704,Z$3&lt;$L704),100*$AM704,0)</f>
        <v>100</v>
      </c>
      <c r="AA704" s="137">
        <f>IF(AND(AA$3&gt;=$K704,AA$3&lt;$L704),100*$AM704,0)</f>
        <v>100</v>
      </c>
      <c r="AB704" s="137">
        <f>IF(AND(AB$3&gt;=$K704,AB$3&lt;$L704),100*$AM704,0)</f>
        <v>100</v>
      </c>
      <c r="AC704" s="137">
        <f>IF(AND(AC$3&gt;=$K704,AC$3&lt;$L704),100*$AM704,0)</f>
        <v>100</v>
      </c>
      <c r="AD704" s="137">
        <f>IF(AND(AD$3&gt;=$K704,AD$3&lt;$L704),100*$AM704,0)</f>
        <v>0</v>
      </c>
      <c r="AE704" s="137">
        <f>IF(AND(AE$3&gt;=$K704,AE$3&lt;$L704),100*$AM704,0)</f>
        <v>0</v>
      </c>
      <c r="AF704" s="137">
        <f>IF(AND(AF$3&gt;=$K704,AF$3&lt;$L704),100*$AM704,0)</f>
        <v>0</v>
      </c>
      <c r="AG704" s="137">
        <f>IF(AND(AG$3&gt;=$K704,AG$3&lt;$L704),100*$AM704,0)</f>
        <v>0</v>
      </c>
      <c r="AH704" s="137">
        <f>IF(AND(AH$3&gt;=$K704,AH$3&lt;$L704),100*$AM704,0)</f>
        <v>0</v>
      </c>
      <c r="AI704" s="137">
        <f>IF(AND(AI$3&gt;=$K704,AI$3&lt;$L704),100*$AM704,0)</f>
        <v>0</v>
      </c>
      <c r="AJ704" s="137">
        <f>IF(AND(AJ$3&gt;=$K704,AJ$3&lt;$L704),100*$AM704,0)</f>
        <v>0</v>
      </c>
      <c r="AK704" s="136">
        <f ca="1">IF(AND(AND($AK$3&lt;=B704,B704&lt;=$AK$1),B704&lt;&gt;""),1,0)</f>
        <v>1</v>
      </c>
      <c r="AL704" s="136">
        <f t="shared" si="11"/>
        <v>1</v>
      </c>
      <c r="AM704" s="136">
        <v>1</v>
      </c>
    </row>
    <row r="705" spans="1:39" ht="75">
      <c r="A705" s="148">
        <v>717</v>
      </c>
      <c r="B705" s="149">
        <v>46089</v>
      </c>
      <c r="C705" s="150">
        <v>9</v>
      </c>
      <c r="D705" s="150">
        <v>17</v>
      </c>
      <c r="E705" s="153" t="s">
        <v>77</v>
      </c>
      <c r="F705" s="156" t="s">
        <v>38</v>
      </c>
      <c r="G705" s="156" t="s">
        <v>100</v>
      </c>
      <c r="H705" s="138" t="str">
        <f>IF(OR(G705="中止",G705="取消"),"998",IF(ISNA(MATCH($E705,施設情報!$B$2:$B$96,0)),"999",INDEX(施設情報!$C$2:$C$96,MATCH($E705,施設情報!$B$2:$B$96,0))))</f>
        <v>054</v>
      </c>
      <c r="I705" s="139">
        <f>B705</f>
        <v>46089</v>
      </c>
      <c r="J705" s="137" t="str">
        <f>H705&amp;"-"&amp;I705</f>
        <v>054-46089</v>
      </c>
      <c r="K705" s="137">
        <f>C705/24</f>
        <v>0.375</v>
      </c>
      <c r="L705" s="137">
        <f>D705/24</f>
        <v>0.70833333333333337</v>
      </c>
      <c r="M705" s="137">
        <f>IF(AND(M$3&gt;=$K705,M$3&lt;$L705),100*$AM705,0)</f>
        <v>0</v>
      </c>
      <c r="N705" s="137">
        <f>IF(AND(N$3&gt;=$K705,N$3&lt;$L705),100*$AM705,0)</f>
        <v>0</v>
      </c>
      <c r="O705" s="137">
        <f>IF(AND(O$3&gt;=$K705,O$3&lt;$L705),100*$AM705,0)</f>
        <v>0</v>
      </c>
      <c r="P705" s="137">
        <f>IF(AND(P$3&gt;=$K705,P$3&lt;$L705),100*$AM705,0)</f>
        <v>0</v>
      </c>
      <c r="Q705" s="137">
        <f>IF(AND(Q$3&gt;=$K705,Q$3&lt;$L705),100*$AM705,0)</f>
        <v>0</v>
      </c>
      <c r="R705" s="137">
        <f>IF(AND(R$3&gt;=$K705,R$3&lt;$L705),100*$AM705,0)</f>
        <v>0</v>
      </c>
      <c r="S705" s="137">
        <f>IF(AND(S$3&gt;=$K705,S$3&lt;$L705),100*$AM705,0)</f>
        <v>0</v>
      </c>
      <c r="T705" s="137">
        <f>IF(AND(T$3&gt;=$K705,T$3&lt;$L705),100*$AM705,0)</f>
        <v>0</v>
      </c>
      <c r="U705" s="137">
        <f>IF(AND(U$3&gt;=$K705,U$3&lt;$L705),100*$AM705,0)</f>
        <v>0</v>
      </c>
      <c r="V705" s="137">
        <f>IF(AND(V$3&gt;=$K705,V$3&lt;$L705),100*$AM705,0)</f>
        <v>100</v>
      </c>
      <c r="W705" s="137">
        <f>IF(AND(W$3&gt;=$K705,W$3&lt;$L705),100*$AM705,0)</f>
        <v>100</v>
      </c>
      <c r="X705" s="137">
        <f>IF(AND(X$3&gt;=$K705,X$3&lt;$L705),100*$AM705,0)</f>
        <v>100</v>
      </c>
      <c r="Y705" s="137">
        <f>IF(AND(Y$3&gt;=$K705,Y$3&lt;$L705),100*$AM705,0)</f>
        <v>100</v>
      </c>
      <c r="Z705" s="137">
        <f>IF(AND(Z$3&gt;=$K705,Z$3&lt;$L705),100*$AM705,0)</f>
        <v>100</v>
      </c>
      <c r="AA705" s="137">
        <f>IF(AND(AA$3&gt;=$K705,AA$3&lt;$L705),100*$AM705,0)</f>
        <v>100</v>
      </c>
      <c r="AB705" s="137">
        <f>IF(AND(AB$3&gt;=$K705,AB$3&lt;$L705),100*$AM705,0)</f>
        <v>100</v>
      </c>
      <c r="AC705" s="137">
        <f>IF(AND(AC$3&gt;=$K705,AC$3&lt;$L705),100*$AM705,0)</f>
        <v>100</v>
      </c>
      <c r="AD705" s="137">
        <f>IF(AND(AD$3&gt;=$K705,AD$3&lt;$L705),100*$AM705,0)</f>
        <v>0</v>
      </c>
      <c r="AE705" s="137">
        <f>IF(AND(AE$3&gt;=$K705,AE$3&lt;$L705),100*$AM705,0)</f>
        <v>0</v>
      </c>
      <c r="AF705" s="137">
        <f>IF(AND(AF$3&gt;=$K705,AF$3&lt;$L705),100*$AM705,0)</f>
        <v>0</v>
      </c>
      <c r="AG705" s="137">
        <f>IF(AND(AG$3&gt;=$K705,AG$3&lt;$L705),100*$AM705,0)</f>
        <v>0</v>
      </c>
      <c r="AH705" s="137">
        <f>IF(AND(AH$3&gt;=$K705,AH$3&lt;$L705),100*$AM705,0)</f>
        <v>0</v>
      </c>
      <c r="AI705" s="137">
        <f>IF(AND(AI$3&gt;=$K705,AI$3&lt;$L705),100*$AM705,0)</f>
        <v>0</v>
      </c>
      <c r="AJ705" s="137">
        <f>IF(AND(AJ$3&gt;=$K705,AJ$3&lt;$L705),100*$AM705,0)</f>
        <v>0</v>
      </c>
      <c r="AK705" s="136">
        <f ca="1">IF(AND(AND($AK$3&lt;=B705,B705&lt;=$AK$1),B705&lt;&gt;""),1,0)</f>
        <v>1</v>
      </c>
      <c r="AL705" s="136">
        <f t="shared" si="11"/>
        <v>1</v>
      </c>
      <c r="AM705" s="136">
        <v>1</v>
      </c>
    </row>
    <row r="706" spans="1:39" ht="56.25">
      <c r="A706" s="148">
        <v>362</v>
      </c>
      <c r="B706" s="152">
        <v>46090</v>
      </c>
      <c r="C706" s="154">
        <v>9</v>
      </c>
      <c r="D706" s="154">
        <v>17</v>
      </c>
      <c r="E706" s="153" t="s">
        <v>53</v>
      </c>
      <c r="F706" s="207" t="s">
        <v>96</v>
      </c>
      <c r="G706" s="207" t="s">
        <v>1</v>
      </c>
      <c r="H706" s="138" t="str">
        <f>IF(OR(G706="中止",G706="取消"),"998",IF(ISNA(MATCH($E706,施設情報!$B$2:$B$96,0)),"999",INDEX(施設情報!$C$2:$C$96,MATCH($E706,施設情報!$B$2:$B$96,0))))</f>
        <v>024</v>
      </c>
      <c r="I706" s="139">
        <f>B706</f>
        <v>46090</v>
      </c>
      <c r="J706" s="137" t="str">
        <f>H706&amp;"-"&amp;I706</f>
        <v>024-46090</v>
      </c>
      <c r="K706" s="137">
        <f>C706/24</f>
        <v>0.375</v>
      </c>
      <c r="L706" s="137">
        <f>D706/24</f>
        <v>0.70833333333333337</v>
      </c>
      <c r="M706" s="137">
        <f>IF(AND(M$3&gt;=$K706,M$3&lt;$L706),100*$AM706,0)</f>
        <v>0</v>
      </c>
      <c r="N706" s="137">
        <f>IF(AND(N$3&gt;=$K706,N$3&lt;$L706),100*$AM706,0)</f>
        <v>0</v>
      </c>
      <c r="O706" s="137">
        <f>IF(AND(O$3&gt;=$K706,O$3&lt;$L706),100*$AM706,0)</f>
        <v>0</v>
      </c>
      <c r="P706" s="137">
        <f>IF(AND(P$3&gt;=$K706,P$3&lt;$L706),100*$AM706,0)</f>
        <v>0</v>
      </c>
      <c r="Q706" s="137">
        <f>IF(AND(Q$3&gt;=$K706,Q$3&lt;$L706),100*$AM706,0)</f>
        <v>0</v>
      </c>
      <c r="R706" s="137">
        <f>IF(AND(R$3&gt;=$K706,R$3&lt;$L706),100*$AM706,0)</f>
        <v>0</v>
      </c>
      <c r="S706" s="137">
        <f>IF(AND(S$3&gt;=$K706,S$3&lt;$L706),100*$AM706,0)</f>
        <v>0</v>
      </c>
      <c r="T706" s="137">
        <f>IF(AND(T$3&gt;=$K706,T$3&lt;$L706),100*$AM706,0)</f>
        <v>0</v>
      </c>
      <c r="U706" s="137">
        <f>IF(AND(U$3&gt;=$K706,U$3&lt;$L706),100*$AM706,0)</f>
        <v>0</v>
      </c>
      <c r="V706" s="137">
        <f>IF(AND(V$3&gt;=$K706,V$3&lt;$L706),100*$AM706,0)</f>
        <v>100</v>
      </c>
      <c r="W706" s="137">
        <f>IF(AND(W$3&gt;=$K706,W$3&lt;$L706),100*$AM706,0)</f>
        <v>100</v>
      </c>
      <c r="X706" s="137">
        <f>IF(AND(X$3&gt;=$K706,X$3&lt;$L706),100*$AM706,0)</f>
        <v>100</v>
      </c>
      <c r="Y706" s="137">
        <f>IF(AND(Y$3&gt;=$K706,Y$3&lt;$L706),100*$AM706,0)</f>
        <v>100</v>
      </c>
      <c r="Z706" s="137">
        <f>IF(AND(Z$3&gt;=$K706,Z$3&lt;$L706),100*$AM706,0)</f>
        <v>100</v>
      </c>
      <c r="AA706" s="137">
        <f>IF(AND(AA$3&gt;=$K706,AA$3&lt;$L706),100*$AM706,0)</f>
        <v>100</v>
      </c>
      <c r="AB706" s="137">
        <f>IF(AND(AB$3&gt;=$K706,AB$3&lt;$L706),100*$AM706,0)</f>
        <v>100</v>
      </c>
      <c r="AC706" s="137">
        <f>IF(AND(AC$3&gt;=$K706,AC$3&lt;$L706),100*$AM706,0)</f>
        <v>100</v>
      </c>
      <c r="AD706" s="137">
        <f>IF(AND(AD$3&gt;=$K706,AD$3&lt;$L706),100*$AM706,0)</f>
        <v>0</v>
      </c>
      <c r="AE706" s="137">
        <f>IF(AND(AE$3&gt;=$K706,AE$3&lt;$L706),100*$AM706,0)</f>
        <v>0</v>
      </c>
      <c r="AF706" s="137">
        <f>IF(AND(AF$3&gt;=$K706,AF$3&lt;$L706),100*$AM706,0)</f>
        <v>0</v>
      </c>
      <c r="AG706" s="137">
        <f>IF(AND(AG$3&gt;=$K706,AG$3&lt;$L706),100*$AM706,0)</f>
        <v>0</v>
      </c>
      <c r="AH706" s="137">
        <f>IF(AND(AH$3&gt;=$K706,AH$3&lt;$L706),100*$AM706,0)</f>
        <v>0</v>
      </c>
      <c r="AI706" s="137">
        <f>IF(AND(AI$3&gt;=$K706,AI$3&lt;$L706),100*$AM706,0)</f>
        <v>0</v>
      </c>
      <c r="AJ706" s="137">
        <f>IF(AND(AJ$3&gt;=$K706,AJ$3&lt;$L706),100*$AM706,0)</f>
        <v>0</v>
      </c>
      <c r="AK706" s="136">
        <f ca="1">IF(AND(AND($AK$3&lt;=B706,B706&lt;=$AK$1),B706&lt;&gt;""),1,0)</f>
        <v>1</v>
      </c>
      <c r="AL706" s="136">
        <f t="shared" si="11"/>
        <v>1</v>
      </c>
      <c r="AM706" s="136">
        <v>1</v>
      </c>
    </row>
    <row r="707" spans="1:39" ht="75">
      <c r="A707" s="148">
        <v>654</v>
      </c>
      <c r="B707" s="149">
        <v>46090</v>
      </c>
      <c r="C707" s="150">
        <v>9</v>
      </c>
      <c r="D707" s="150">
        <v>17</v>
      </c>
      <c r="E707" s="153" t="s">
        <v>77</v>
      </c>
      <c r="F707" s="156" t="s">
        <v>38</v>
      </c>
      <c r="G707" s="156" t="s">
        <v>493</v>
      </c>
      <c r="H707" s="138" t="str">
        <f>IF(OR(G707="中止",G707="取消"),"998",IF(ISNA(MATCH($E707,施設情報!$B$2:$B$96,0)),"999",INDEX(施設情報!$C$2:$C$96,MATCH($E707,施設情報!$B$2:$B$96,0))))</f>
        <v>998</v>
      </c>
      <c r="I707" s="139">
        <f>B707</f>
        <v>46090</v>
      </c>
      <c r="J707" s="137" t="str">
        <f>H707&amp;"-"&amp;I707</f>
        <v>998-46090</v>
      </c>
      <c r="K707" s="137">
        <f>C707/24</f>
        <v>0.375</v>
      </c>
      <c r="L707" s="137">
        <f>D707/24</f>
        <v>0.70833333333333337</v>
      </c>
      <c r="M707" s="137">
        <f>IF(AND(M$3&gt;=$K707,M$3&lt;$L707),100*$AM707,0)</f>
        <v>0</v>
      </c>
      <c r="N707" s="137">
        <f>IF(AND(N$3&gt;=$K707,N$3&lt;$L707),100*$AM707,0)</f>
        <v>0</v>
      </c>
      <c r="O707" s="137">
        <f>IF(AND(O$3&gt;=$K707,O$3&lt;$L707),100*$AM707,0)</f>
        <v>0</v>
      </c>
      <c r="P707" s="137">
        <f>IF(AND(P$3&gt;=$K707,P$3&lt;$L707),100*$AM707,0)</f>
        <v>0</v>
      </c>
      <c r="Q707" s="137">
        <f>IF(AND(Q$3&gt;=$K707,Q$3&lt;$L707),100*$AM707,0)</f>
        <v>0</v>
      </c>
      <c r="R707" s="137">
        <f>IF(AND(R$3&gt;=$K707,R$3&lt;$L707),100*$AM707,0)</f>
        <v>0</v>
      </c>
      <c r="S707" s="137">
        <f>IF(AND(S$3&gt;=$K707,S$3&lt;$L707),100*$AM707,0)</f>
        <v>0</v>
      </c>
      <c r="T707" s="137">
        <f>IF(AND(T$3&gt;=$K707,T$3&lt;$L707),100*$AM707,0)</f>
        <v>0</v>
      </c>
      <c r="U707" s="137">
        <f>IF(AND(U$3&gt;=$K707,U$3&lt;$L707),100*$AM707,0)</f>
        <v>0</v>
      </c>
      <c r="V707" s="137">
        <f>IF(AND(V$3&gt;=$K707,V$3&lt;$L707),100*$AM707,0)</f>
        <v>100</v>
      </c>
      <c r="W707" s="137">
        <f>IF(AND(W$3&gt;=$K707,W$3&lt;$L707),100*$AM707,0)</f>
        <v>100</v>
      </c>
      <c r="X707" s="137">
        <f>IF(AND(X$3&gt;=$K707,X$3&lt;$L707),100*$AM707,0)</f>
        <v>100</v>
      </c>
      <c r="Y707" s="137">
        <f>IF(AND(Y$3&gt;=$K707,Y$3&lt;$L707),100*$AM707,0)</f>
        <v>100</v>
      </c>
      <c r="Z707" s="137">
        <f>IF(AND(Z$3&gt;=$K707,Z$3&lt;$L707),100*$AM707,0)</f>
        <v>100</v>
      </c>
      <c r="AA707" s="137">
        <f>IF(AND(AA$3&gt;=$K707,AA$3&lt;$L707),100*$AM707,0)</f>
        <v>100</v>
      </c>
      <c r="AB707" s="137">
        <f>IF(AND(AB$3&gt;=$K707,AB$3&lt;$L707),100*$AM707,0)</f>
        <v>100</v>
      </c>
      <c r="AC707" s="137">
        <f>IF(AND(AC$3&gt;=$K707,AC$3&lt;$L707),100*$AM707,0)</f>
        <v>100</v>
      </c>
      <c r="AD707" s="137">
        <f>IF(AND(AD$3&gt;=$K707,AD$3&lt;$L707),100*$AM707,0)</f>
        <v>0</v>
      </c>
      <c r="AE707" s="137">
        <f>IF(AND(AE$3&gt;=$K707,AE$3&lt;$L707),100*$AM707,0)</f>
        <v>0</v>
      </c>
      <c r="AF707" s="137">
        <f>IF(AND(AF$3&gt;=$K707,AF$3&lt;$L707),100*$AM707,0)</f>
        <v>0</v>
      </c>
      <c r="AG707" s="137">
        <f>IF(AND(AG$3&gt;=$K707,AG$3&lt;$L707),100*$AM707,0)</f>
        <v>0</v>
      </c>
      <c r="AH707" s="137">
        <f>IF(AND(AH$3&gt;=$K707,AH$3&lt;$L707),100*$AM707,0)</f>
        <v>0</v>
      </c>
      <c r="AI707" s="137">
        <f>IF(AND(AI$3&gt;=$K707,AI$3&lt;$L707),100*$AM707,0)</f>
        <v>0</v>
      </c>
      <c r="AJ707" s="137">
        <f>IF(AND(AJ$3&gt;=$K707,AJ$3&lt;$L707),100*$AM707,0)</f>
        <v>0</v>
      </c>
      <c r="AK707" s="136">
        <f ca="1">IF(AND(AND($AK$3&lt;=B707,B707&lt;=$AK$1),B707&lt;&gt;""),1,0)</f>
        <v>1</v>
      </c>
      <c r="AL707" s="136">
        <f t="shared" si="11"/>
        <v>1</v>
      </c>
      <c r="AM707" s="136">
        <v>1</v>
      </c>
    </row>
    <row r="708" spans="1:39" ht="37.5">
      <c r="A708" s="148">
        <v>689</v>
      </c>
      <c r="B708" s="149">
        <v>46090</v>
      </c>
      <c r="C708" s="150">
        <v>9</v>
      </c>
      <c r="D708" s="150">
        <v>17</v>
      </c>
      <c r="E708" s="153" t="s">
        <v>88</v>
      </c>
      <c r="F708" s="156" t="s">
        <v>38</v>
      </c>
      <c r="G708" s="156" t="s">
        <v>100</v>
      </c>
      <c r="H708" s="138" t="str">
        <f>IF(OR(G708="中止",G708="取消"),"998",IF(ISNA(MATCH($E708,施設情報!$B$2:$B$96,0)),"999",INDEX(施設情報!$C$2:$C$96,MATCH($E708,施設情報!$B$2:$B$96,0))))</f>
        <v>063</v>
      </c>
      <c r="I708" s="139">
        <f>B708</f>
        <v>46090</v>
      </c>
      <c r="J708" s="137" t="str">
        <f>H708&amp;"-"&amp;I708</f>
        <v>063-46090</v>
      </c>
      <c r="K708" s="137">
        <f>C708/24</f>
        <v>0.375</v>
      </c>
      <c r="L708" s="137">
        <f>D708/24</f>
        <v>0.70833333333333337</v>
      </c>
      <c r="M708" s="137">
        <f>IF(AND(M$3&gt;=$K708,M$3&lt;$L708),100*$AM708,0)</f>
        <v>0</v>
      </c>
      <c r="N708" s="137">
        <f>IF(AND(N$3&gt;=$K708,N$3&lt;$L708),100*$AM708,0)</f>
        <v>0</v>
      </c>
      <c r="O708" s="137">
        <f>IF(AND(O$3&gt;=$K708,O$3&lt;$L708),100*$AM708,0)</f>
        <v>0</v>
      </c>
      <c r="P708" s="137">
        <f>IF(AND(P$3&gt;=$K708,P$3&lt;$L708),100*$AM708,0)</f>
        <v>0</v>
      </c>
      <c r="Q708" s="137">
        <f>IF(AND(Q$3&gt;=$K708,Q$3&lt;$L708),100*$AM708,0)</f>
        <v>0</v>
      </c>
      <c r="R708" s="137">
        <f>IF(AND(R$3&gt;=$K708,R$3&lt;$L708),100*$AM708,0)</f>
        <v>0</v>
      </c>
      <c r="S708" s="137">
        <f>IF(AND(S$3&gt;=$K708,S$3&lt;$L708),100*$AM708,0)</f>
        <v>0</v>
      </c>
      <c r="T708" s="137">
        <f>IF(AND(T$3&gt;=$K708,T$3&lt;$L708),100*$AM708,0)</f>
        <v>0</v>
      </c>
      <c r="U708" s="137">
        <f>IF(AND(U$3&gt;=$K708,U$3&lt;$L708),100*$AM708,0)</f>
        <v>0</v>
      </c>
      <c r="V708" s="137">
        <f>IF(AND(V$3&gt;=$K708,V$3&lt;$L708),100*$AM708,0)</f>
        <v>100</v>
      </c>
      <c r="W708" s="137">
        <f>IF(AND(W$3&gt;=$K708,W$3&lt;$L708),100*$AM708,0)</f>
        <v>100</v>
      </c>
      <c r="X708" s="137">
        <f>IF(AND(X$3&gt;=$K708,X$3&lt;$L708),100*$AM708,0)</f>
        <v>100</v>
      </c>
      <c r="Y708" s="137">
        <f>IF(AND(Y$3&gt;=$K708,Y$3&lt;$L708),100*$AM708,0)</f>
        <v>100</v>
      </c>
      <c r="Z708" s="137">
        <f>IF(AND(Z$3&gt;=$K708,Z$3&lt;$L708),100*$AM708,0)</f>
        <v>100</v>
      </c>
      <c r="AA708" s="137">
        <f>IF(AND(AA$3&gt;=$K708,AA$3&lt;$L708),100*$AM708,0)</f>
        <v>100</v>
      </c>
      <c r="AB708" s="137">
        <f>IF(AND(AB$3&gt;=$K708,AB$3&lt;$L708),100*$AM708,0)</f>
        <v>100</v>
      </c>
      <c r="AC708" s="137">
        <f>IF(AND(AC$3&gt;=$K708,AC$3&lt;$L708),100*$AM708,0)</f>
        <v>100</v>
      </c>
      <c r="AD708" s="137">
        <f>IF(AND(AD$3&gt;=$K708,AD$3&lt;$L708),100*$AM708,0)</f>
        <v>0</v>
      </c>
      <c r="AE708" s="137">
        <f>IF(AND(AE$3&gt;=$K708,AE$3&lt;$L708),100*$AM708,0)</f>
        <v>0</v>
      </c>
      <c r="AF708" s="137">
        <f>IF(AND(AF$3&gt;=$K708,AF$3&lt;$L708),100*$AM708,0)</f>
        <v>0</v>
      </c>
      <c r="AG708" s="137">
        <f>IF(AND(AG$3&gt;=$K708,AG$3&lt;$L708),100*$AM708,0)</f>
        <v>0</v>
      </c>
      <c r="AH708" s="137">
        <f>IF(AND(AH$3&gt;=$K708,AH$3&lt;$L708),100*$AM708,0)</f>
        <v>0</v>
      </c>
      <c r="AI708" s="137">
        <f>IF(AND(AI$3&gt;=$K708,AI$3&lt;$L708),100*$AM708,0)</f>
        <v>0</v>
      </c>
      <c r="AJ708" s="137">
        <f>IF(AND(AJ$3&gt;=$K708,AJ$3&lt;$L708),100*$AM708,0)</f>
        <v>0</v>
      </c>
      <c r="AK708" s="136">
        <f ca="1">IF(AND(AND($AK$3&lt;=B708,B708&lt;=$AK$1),B708&lt;&gt;""),1,0)</f>
        <v>1</v>
      </c>
      <c r="AL708" s="136">
        <f t="shared" si="11"/>
        <v>1</v>
      </c>
      <c r="AM708" s="136">
        <v>1</v>
      </c>
    </row>
    <row r="709" spans="1:39" ht="36">
      <c r="A709" s="148">
        <v>690</v>
      </c>
      <c r="B709" s="149">
        <v>46090</v>
      </c>
      <c r="C709" s="150">
        <v>9</v>
      </c>
      <c r="D709" s="150">
        <v>17</v>
      </c>
      <c r="E709" s="153" t="s">
        <v>92</v>
      </c>
      <c r="F709" s="156" t="s">
        <v>38</v>
      </c>
      <c r="G709" s="156" t="s">
        <v>100</v>
      </c>
      <c r="H709" s="138" t="str">
        <f>IF(OR(G709="中止",G709="取消"),"998",IF(ISNA(MATCH($E709,施設情報!$B$2:$B$96,0)),"999",INDEX(施設情報!$C$2:$C$96,MATCH($E709,施設情報!$B$2:$B$96,0))))</f>
        <v>009</v>
      </c>
      <c r="I709" s="139">
        <f>B709</f>
        <v>46090</v>
      </c>
      <c r="J709" s="137" t="str">
        <f>H709&amp;"-"&amp;I709</f>
        <v>009-46090</v>
      </c>
      <c r="K709" s="137">
        <f>C709/24</f>
        <v>0.375</v>
      </c>
      <c r="L709" s="137">
        <f>D709/24</f>
        <v>0.70833333333333337</v>
      </c>
      <c r="M709" s="137">
        <f>IF(AND(M$3&gt;=$K709,M$3&lt;$L709),100*$AM709,0)</f>
        <v>0</v>
      </c>
      <c r="N709" s="137">
        <f>IF(AND(N$3&gt;=$K709,N$3&lt;$L709),100*$AM709,0)</f>
        <v>0</v>
      </c>
      <c r="O709" s="137">
        <f>IF(AND(O$3&gt;=$K709,O$3&lt;$L709),100*$AM709,0)</f>
        <v>0</v>
      </c>
      <c r="P709" s="137">
        <f>IF(AND(P$3&gt;=$K709,P$3&lt;$L709),100*$AM709,0)</f>
        <v>0</v>
      </c>
      <c r="Q709" s="137">
        <f>IF(AND(Q$3&gt;=$K709,Q$3&lt;$L709),100*$AM709,0)</f>
        <v>0</v>
      </c>
      <c r="R709" s="137">
        <f>IF(AND(R$3&gt;=$K709,R$3&lt;$L709),100*$AM709,0)</f>
        <v>0</v>
      </c>
      <c r="S709" s="137">
        <f>IF(AND(S$3&gt;=$K709,S$3&lt;$L709),100*$AM709,0)</f>
        <v>0</v>
      </c>
      <c r="T709" s="137">
        <f>IF(AND(T$3&gt;=$K709,T$3&lt;$L709),100*$AM709,0)</f>
        <v>0</v>
      </c>
      <c r="U709" s="137">
        <f>IF(AND(U$3&gt;=$K709,U$3&lt;$L709),100*$AM709,0)</f>
        <v>0</v>
      </c>
      <c r="V709" s="137">
        <f>IF(AND(V$3&gt;=$K709,V$3&lt;$L709),100*$AM709,0)</f>
        <v>100</v>
      </c>
      <c r="W709" s="137">
        <f>IF(AND(W$3&gt;=$K709,W$3&lt;$L709),100*$AM709,0)</f>
        <v>100</v>
      </c>
      <c r="X709" s="137">
        <f>IF(AND(X$3&gt;=$K709,X$3&lt;$L709),100*$AM709,0)</f>
        <v>100</v>
      </c>
      <c r="Y709" s="137">
        <f>IF(AND(Y$3&gt;=$K709,Y$3&lt;$L709),100*$AM709,0)</f>
        <v>100</v>
      </c>
      <c r="Z709" s="137">
        <f>IF(AND(Z$3&gt;=$K709,Z$3&lt;$L709),100*$AM709,0)</f>
        <v>100</v>
      </c>
      <c r="AA709" s="137">
        <f>IF(AND(AA$3&gt;=$K709,AA$3&lt;$L709),100*$AM709,0)</f>
        <v>100</v>
      </c>
      <c r="AB709" s="137">
        <f>IF(AND(AB$3&gt;=$K709,AB$3&lt;$L709),100*$AM709,0)</f>
        <v>100</v>
      </c>
      <c r="AC709" s="137">
        <f>IF(AND(AC$3&gt;=$K709,AC$3&lt;$L709),100*$AM709,0)</f>
        <v>100</v>
      </c>
      <c r="AD709" s="137">
        <f>IF(AND(AD$3&gt;=$K709,AD$3&lt;$L709),100*$AM709,0)</f>
        <v>0</v>
      </c>
      <c r="AE709" s="137">
        <f>IF(AND(AE$3&gt;=$K709,AE$3&lt;$L709),100*$AM709,0)</f>
        <v>0</v>
      </c>
      <c r="AF709" s="137">
        <f>IF(AND(AF$3&gt;=$K709,AF$3&lt;$L709),100*$AM709,0)</f>
        <v>0</v>
      </c>
      <c r="AG709" s="137">
        <f>IF(AND(AG$3&gt;=$K709,AG$3&lt;$L709),100*$AM709,0)</f>
        <v>0</v>
      </c>
      <c r="AH709" s="137">
        <f>IF(AND(AH$3&gt;=$K709,AH$3&lt;$L709),100*$AM709,0)</f>
        <v>0</v>
      </c>
      <c r="AI709" s="137">
        <f>IF(AND(AI$3&gt;=$K709,AI$3&lt;$L709),100*$AM709,0)</f>
        <v>0</v>
      </c>
      <c r="AJ709" s="137">
        <f>IF(AND(AJ$3&gt;=$K709,AJ$3&lt;$L709),100*$AM709,0)</f>
        <v>0</v>
      </c>
      <c r="AK709" s="136">
        <f ca="1">IF(AND(AND($AK$3&lt;=B709,B709&lt;=$AK$1),B709&lt;&gt;""),1,0)</f>
        <v>1</v>
      </c>
      <c r="AL709" s="136">
        <f t="shared" ref="AL709:AL772" si="12">IF(OR(F709="工事・メンテ（共用可）",F709="要調整"),0.5,IF(F709="ヘリ訓練日",0.4,1))</f>
        <v>1</v>
      </c>
      <c r="AM709" s="136">
        <v>1</v>
      </c>
    </row>
    <row r="710" spans="1:39" ht="90">
      <c r="A710" s="148">
        <v>691</v>
      </c>
      <c r="B710" s="149">
        <v>46090</v>
      </c>
      <c r="C710" s="150">
        <v>9</v>
      </c>
      <c r="D710" s="150">
        <v>17</v>
      </c>
      <c r="E710" s="153" t="s">
        <v>95</v>
      </c>
      <c r="F710" s="156" t="s">
        <v>38</v>
      </c>
      <c r="G710" s="156" t="s">
        <v>100</v>
      </c>
      <c r="H710" s="138" t="str">
        <f>IF(OR(G710="中止",G710="取消"),"998",IF(ISNA(MATCH($E710,施設情報!$B$2:$B$96,0)),"999",INDEX(施設情報!$C$2:$C$96,MATCH($E710,施設情報!$B$2:$B$96,0))))</f>
        <v>011</v>
      </c>
      <c r="I710" s="139">
        <f>B710</f>
        <v>46090</v>
      </c>
      <c r="J710" s="137" t="str">
        <f>H710&amp;"-"&amp;I710</f>
        <v>011-46090</v>
      </c>
      <c r="K710" s="137">
        <f>C710/24</f>
        <v>0.375</v>
      </c>
      <c r="L710" s="137">
        <f>D710/24</f>
        <v>0.70833333333333337</v>
      </c>
      <c r="M710" s="137">
        <f>IF(AND(M$3&gt;=$K710,M$3&lt;$L710),100*$AM710,0)</f>
        <v>0</v>
      </c>
      <c r="N710" s="137">
        <f>IF(AND(N$3&gt;=$K710,N$3&lt;$L710),100*$AM710,0)</f>
        <v>0</v>
      </c>
      <c r="O710" s="137">
        <f>IF(AND(O$3&gt;=$K710,O$3&lt;$L710),100*$AM710,0)</f>
        <v>0</v>
      </c>
      <c r="P710" s="137">
        <f>IF(AND(P$3&gt;=$K710,P$3&lt;$L710),100*$AM710,0)</f>
        <v>0</v>
      </c>
      <c r="Q710" s="137">
        <f>IF(AND(Q$3&gt;=$K710,Q$3&lt;$L710),100*$AM710,0)</f>
        <v>0</v>
      </c>
      <c r="R710" s="137">
        <f>IF(AND(R$3&gt;=$K710,R$3&lt;$L710),100*$AM710,0)</f>
        <v>0</v>
      </c>
      <c r="S710" s="137">
        <f>IF(AND(S$3&gt;=$K710,S$3&lt;$L710),100*$AM710,0)</f>
        <v>0</v>
      </c>
      <c r="T710" s="137">
        <f>IF(AND(T$3&gt;=$K710,T$3&lt;$L710),100*$AM710,0)</f>
        <v>0</v>
      </c>
      <c r="U710" s="137">
        <f>IF(AND(U$3&gt;=$K710,U$3&lt;$L710),100*$AM710,0)</f>
        <v>0</v>
      </c>
      <c r="V710" s="137">
        <f>IF(AND(V$3&gt;=$K710,V$3&lt;$L710),100*$AM710,0)</f>
        <v>100</v>
      </c>
      <c r="W710" s="137">
        <f>IF(AND(W$3&gt;=$K710,W$3&lt;$L710),100*$AM710,0)</f>
        <v>100</v>
      </c>
      <c r="X710" s="137">
        <f>IF(AND(X$3&gt;=$K710,X$3&lt;$L710),100*$AM710,0)</f>
        <v>100</v>
      </c>
      <c r="Y710" s="137">
        <f>IF(AND(Y$3&gt;=$K710,Y$3&lt;$L710),100*$AM710,0)</f>
        <v>100</v>
      </c>
      <c r="Z710" s="137">
        <f>IF(AND(Z$3&gt;=$K710,Z$3&lt;$L710),100*$AM710,0)</f>
        <v>100</v>
      </c>
      <c r="AA710" s="137">
        <f>IF(AND(AA$3&gt;=$K710,AA$3&lt;$L710),100*$AM710,0)</f>
        <v>100</v>
      </c>
      <c r="AB710" s="137">
        <f>IF(AND(AB$3&gt;=$K710,AB$3&lt;$L710),100*$AM710,0)</f>
        <v>100</v>
      </c>
      <c r="AC710" s="137">
        <f>IF(AND(AC$3&gt;=$K710,AC$3&lt;$L710),100*$AM710,0)</f>
        <v>100</v>
      </c>
      <c r="AD710" s="137">
        <f>IF(AND(AD$3&gt;=$K710,AD$3&lt;$L710),100*$AM710,0)</f>
        <v>0</v>
      </c>
      <c r="AE710" s="137">
        <f>IF(AND(AE$3&gt;=$K710,AE$3&lt;$L710),100*$AM710,0)</f>
        <v>0</v>
      </c>
      <c r="AF710" s="137">
        <f>IF(AND(AF$3&gt;=$K710,AF$3&lt;$L710),100*$AM710,0)</f>
        <v>0</v>
      </c>
      <c r="AG710" s="137">
        <f>IF(AND(AG$3&gt;=$K710,AG$3&lt;$L710),100*$AM710,0)</f>
        <v>0</v>
      </c>
      <c r="AH710" s="137">
        <f>IF(AND(AH$3&gt;=$K710,AH$3&lt;$L710),100*$AM710,0)</f>
        <v>0</v>
      </c>
      <c r="AI710" s="137">
        <f>IF(AND(AI$3&gt;=$K710,AI$3&lt;$L710),100*$AM710,0)</f>
        <v>0</v>
      </c>
      <c r="AJ710" s="137">
        <f>IF(AND(AJ$3&gt;=$K710,AJ$3&lt;$L710),100*$AM710,0)</f>
        <v>0</v>
      </c>
      <c r="AK710" s="136">
        <f ca="1">IF(AND(AND($AK$3&lt;=B710,B710&lt;=$AK$1),B710&lt;&gt;""),1,0)</f>
        <v>1</v>
      </c>
      <c r="AL710" s="136">
        <f t="shared" si="12"/>
        <v>1</v>
      </c>
      <c r="AM710" s="136">
        <v>1</v>
      </c>
    </row>
    <row r="711" spans="1:39" ht="72">
      <c r="A711" s="148">
        <v>692</v>
      </c>
      <c r="B711" s="149">
        <v>46090</v>
      </c>
      <c r="C711" s="150">
        <v>9</v>
      </c>
      <c r="D711" s="150">
        <v>17</v>
      </c>
      <c r="E711" s="153" t="s">
        <v>94</v>
      </c>
      <c r="F711" s="156" t="s">
        <v>38</v>
      </c>
      <c r="G711" s="156" t="s">
        <v>100</v>
      </c>
      <c r="H711" s="138" t="str">
        <f>IF(OR(G711="中止",G711="取消"),"998",IF(ISNA(MATCH($E711,施設情報!$B$2:$B$96,0)),"999",INDEX(施設情報!$C$2:$C$96,MATCH($E711,施設情報!$B$2:$B$96,0))))</f>
        <v>012</v>
      </c>
      <c r="I711" s="139">
        <f>B711</f>
        <v>46090</v>
      </c>
      <c r="J711" s="137" t="str">
        <f>H711&amp;"-"&amp;I711</f>
        <v>012-46090</v>
      </c>
      <c r="K711" s="137">
        <f>C711/24</f>
        <v>0.375</v>
      </c>
      <c r="L711" s="137">
        <f>D711/24</f>
        <v>0.70833333333333337</v>
      </c>
      <c r="M711" s="137">
        <f>IF(AND(M$3&gt;=$K711,M$3&lt;$L711),100*$AM711,0)</f>
        <v>0</v>
      </c>
      <c r="N711" s="137">
        <f>IF(AND(N$3&gt;=$K711,N$3&lt;$L711),100*$AM711,0)</f>
        <v>0</v>
      </c>
      <c r="O711" s="137">
        <f>IF(AND(O$3&gt;=$K711,O$3&lt;$L711),100*$AM711,0)</f>
        <v>0</v>
      </c>
      <c r="P711" s="137">
        <f>IF(AND(P$3&gt;=$K711,P$3&lt;$L711),100*$AM711,0)</f>
        <v>0</v>
      </c>
      <c r="Q711" s="137">
        <f>IF(AND(Q$3&gt;=$K711,Q$3&lt;$L711),100*$AM711,0)</f>
        <v>0</v>
      </c>
      <c r="R711" s="137">
        <f>IF(AND(R$3&gt;=$K711,R$3&lt;$L711),100*$AM711,0)</f>
        <v>0</v>
      </c>
      <c r="S711" s="137">
        <f>IF(AND(S$3&gt;=$K711,S$3&lt;$L711),100*$AM711,0)</f>
        <v>0</v>
      </c>
      <c r="T711" s="137">
        <f>IF(AND(T$3&gt;=$K711,T$3&lt;$L711),100*$AM711,0)</f>
        <v>0</v>
      </c>
      <c r="U711" s="137">
        <f>IF(AND(U$3&gt;=$K711,U$3&lt;$L711),100*$AM711,0)</f>
        <v>0</v>
      </c>
      <c r="V711" s="137">
        <f>IF(AND(V$3&gt;=$K711,V$3&lt;$L711),100*$AM711,0)</f>
        <v>100</v>
      </c>
      <c r="W711" s="137">
        <f>IF(AND(W$3&gt;=$K711,W$3&lt;$L711),100*$AM711,0)</f>
        <v>100</v>
      </c>
      <c r="X711" s="137">
        <f>IF(AND(X$3&gt;=$K711,X$3&lt;$L711),100*$AM711,0)</f>
        <v>100</v>
      </c>
      <c r="Y711" s="137">
        <f>IF(AND(Y$3&gt;=$K711,Y$3&lt;$L711),100*$AM711,0)</f>
        <v>100</v>
      </c>
      <c r="Z711" s="137">
        <f>IF(AND(Z$3&gt;=$K711,Z$3&lt;$L711),100*$AM711,0)</f>
        <v>100</v>
      </c>
      <c r="AA711" s="137">
        <f>IF(AND(AA$3&gt;=$K711,AA$3&lt;$L711),100*$AM711,0)</f>
        <v>100</v>
      </c>
      <c r="AB711" s="137">
        <f>IF(AND(AB$3&gt;=$K711,AB$3&lt;$L711),100*$AM711,0)</f>
        <v>100</v>
      </c>
      <c r="AC711" s="137">
        <f>IF(AND(AC$3&gt;=$K711,AC$3&lt;$L711),100*$AM711,0)</f>
        <v>100</v>
      </c>
      <c r="AD711" s="137">
        <f>IF(AND(AD$3&gt;=$K711,AD$3&lt;$L711),100*$AM711,0)</f>
        <v>0</v>
      </c>
      <c r="AE711" s="137">
        <f>IF(AND(AE$3&gt;=$K711,AE$3&lt;$L711),100*$AM711,0)</f>
        <v>0</v>
      </c>
      <c r="AF711" s="137">
        <f>IF(AND(AF$3&gt;=$K711,AF$3&lt;$L711),100*$AM711,0)</f>
        <v>0</v>
      </c>
      <c r="AG711" s="137">
        <f>IF(AND(AG$3&gt;=$K711,AG$3&lt;$L711),100*$AM711,0)</f>
        <v>0</v>
      </c>
      <c r="AH711" s="137">
        <f>IF(AND(AH$3&gt;=$K711,AH$3&lt;$L711),100*$AM711,0)</f>
        <v>0</v>
      </c>
      <c r="AI711" s="137">
        <f>IF(AND(AI$3&gt;=$K711,AI$3&lt;$L711),100*$AM711,0)</f>
        <v>0</v>
      </c>
      <c r="AJ711" s="137">
        <f>IF(AND(AJ$3&gt;=$K711,AJ$3&lt;$L711),100*$AM711,0)</f>
        <v>0</v>
      </c>
      <c r="AK711" s="136">
        <f ca="1">IF(AND(AND($AK$3&lt;=B711,B711&lt;=$AK$1),B711&lt;&gt;""),1,0)</f>
        <v>1</v>
      </c>
      <c r="AL711" s="136">
        <f t="shared" si="12"/>
        <v>1</v>
      </c>
      <c r="AM711" s="136">
        <v>1</v>
      </c>
    </row>
    <row r="712" spans="1:39" ht="75">
      <c r="A712" s="148">
        <v>718</v>
      </c>
      <c r="B712" s="149">
        <v>46090</v>
      </c>
      <c r="C712" s="150">
        <v>9</v>
      </c>
      <c r="D712" s="150">
        <v>17</v>
      </c>
      <c r="E712" s="153" t="s">
        <v>77</v>
      </c>
      <c r="F712" s="156" t="s">
        <v>38</v>
      </c>
      <c r="G712" s="156" t="s">
        <v>100</v>
      </c>
      <c r="H712" s="138" t="str">
        <f>IF(OR(G712="中止",G712="取消"),"998",IF(ISNA(MATCH($E712,施設情報!$B$2:$B$96,0)),"999",INDEX(施設情報!$C$2:$C$96,MATCH($E712,施設情報!$B$2:$B$96,0))))</f>
        <v>054</v>
      </c>
      <c r="I712" s="139">
        <f>B712</f>
        <v>46090</v>
      </c>
      <c r="J712" s="137" t="str">
        <f>H712&amp;"-"&amp;I712</f>
        <v>054-46090</v>
      </c>
      <c r="K712" s="137">
        <f>C712/24</f>
        <v>0.375</v>
      </c>
      <c r="L712" s="137">
        <f>D712/24</f>
        <v>0.70833333333333337</v>
      </c>
      <c r="M712" s="137">
        <f>IF(AND(M$3&gt;=$K712,M$3&lt;$L712),100*$AM712,0)</f>
        <v>0</v>
      </c>
      <c r="N712" s="137">
        <f>IF(AND(N$3&gt;=$K712,N$3&lt;$L712),100*$AM712,0)</f>
        <v>0</v>
      </c>
      <c r="O712" s="137">
        <f>IF(AND(O$3&gt;=$K712,O$3&lt;$L712),100*$AM712,0)</f>
        <v>0</v>
      </c>
      <c r="P712" s="137">
        <f>IF(AND(P$3&gt;=$K712,P$3&lt;$L712),100*$AM712,0)</f>
        <v>0</v>
      </c>
      <c r="Q712" s="137">
        <f>IF(AND(Q$3&gt;=$K712,Q$3&lt;$L712),100*$AM712,0)</f>
        <v>0</v>
      </c>
      <c r="R712" s="137">
        <f>IF(AND(R$3&gt;=$K712,R$3&lt;$L712),100*$AM712,0)</f>
        <v>0</v>
      </c>
      <c r="S712" s="137">
        <f>IF(AND(S$3&gt;=$K712,S$3&lt;$L712),100*$AM712,0)</f>
        <v>0</v>
      </c>
      <c r="T712" s="137">
        <f>IF(AND(T$3&gt;=$K712,T$3&lt;$L712),100*$AM712,0)</f>
        <v>0</v>
      </c>
      <c r="U712" s="137">
        <f>IF(AND(U$3&gt;=$K712,U$3&lt;$L712),100*$AM712,0)</f>
        <v>0</v>
      </c>
      <c r="V712" s="137">
        <f>IF(AND(V$3&gt;=$K712,V$3&lt;$L712),100*$AM712,0)</f>
        <v>100</v>
      </c>
      <c r="W712" s="137">
        <f>IF(AND(W$3&gt;=$K712,W$3&lt;$L712),100*$AM712,0)</f>
        <v>100</v>
      </c>
      <c r="X712" s="137">
        <f>IF(AND(X$3&gt;=$K712,X$3&lt;$L712),100*$AM712,0)</f>
        <v>100</v>
      </c>
      <c r="Y712" s="137">
        <f>IF(AND(Y$3&gt;=$K712,Y$3&lt;$L712),100*$AM712,0)</f>
        <v>100</v>
      </c>
      <c r="Z712" s="137">
        <f>IF(AND(Z$3&gt;=$K712,Z$3&lt;$L712),100*$AM712,0)</f>
        <v>100</v>
      </c>
      <c r="AA712" s="137">
        <f>IF(AND(AA$3&gt;=$K712,AA$3&lt;$L712),100*$AM712,0)</f>
        <v>100</v>
      </c>
      <c r="AB712" s="137">
        <f>IF(AND(AB$3&gt;=$K712,AB$3&lt;$L712),100*$AM712,0)</f>
        <v>100</v>
      </c>
      <c r="AC712" s="137">
        <f>IF(AND(AC$3&gt;=$K712,AC$3&lt;$L712),100*$AM712,0)</f>
        <v>100</v>
      </c>
      <c r="AD712" s="137">
        <f>IF(AND(AD$3&gt;=$K712,AD$3&lt;$L712),100*$AM712,0)</f>
        <v>0</v>
      </c>
      <c r="AE712" s="137">
        <f>IF(AND(AE$3&gt;=$K712,AE$3&lt;$L712),100*$AM712,0)</f>
        <v>0</v>
      </c>
      <c r="AF712" s="137">
        <f>IF(AND(AF$3&gt;=$K712,AF$3&lt;$L712),100*$AM712,0)</f>
        <v>0</v>
      </c>
      <c r="AG712" s="137">
        <f>IF(AND(AG$3&gt;=$K712,AG$3&lt;$L712),100*$AM712,0)</f>
        <v>0</v>
      </c>
      <c r="AH712" s="137">
        <f>IF(AND(AH$3&gt;=$K712,AH$3&lt;$L712),100*$AM712,0)</f>
        <v>0</v>
      </c>
      <c r="AI712" s="137">
        <f>IF(AND(AI$3&gt;=$K712,AI$3&lt;$L712),100*$AM712,0)</f>
        <v>0</v>
      </c>
      <c r="AJ712" s="137">
        <f>IF(AND(AJ$3&gt;=$K712,AJ$3&lt;$L712),100*$AM712,0)</f>
        <v>0</v>
      </c>
      <c r="AK712" s="136">
        <f ca="1">IF(AND(AND($AK$3&lt;=B712,B712&lt;=$AK$1),B712&lt;&gt;""),1,0)</f>
        <v>1</v>
      </c>
      <c r="AL712" s="136">
        <f t="shared" si="12"/>
        <v>1</v>
      </c>
      <c r="AM712" s="136">
        <v>1</v>
      </c>
    </row>
    <row r="713" spans="1:39" ht="56.25">
      <c r="A713" s="148">
        <v>363</v>
      </c>
      <c r="B713" s="152">
        <v>46091</v>
      </c>
      <c r="C713" s="154">
        <v>9</v>
      </c>
      <c r="D713" s="154">
        <v>17</v>
      </c>
      <c r="E713" s="153" t="s">
        <v>53</v>
      </c>
      <c r="F713" s="207" t="s">
        <v>96</v>
      </c>
      <c r="G713" s="207" t="s">
        <v>1</v>
      </c>
      <c r="H713" s="138" t="str">
        <f>IF(OR(G713="中止",G713="取消"),"998",IF(ISNA(MATCH($E713,施設情報!$B$2:$B$96,0)),"999",INDEX(施設情報!$C$2:$C$96,MATCH($E713,施設情報!$B$2:$B$96,0))))</f>
        <v>024</v>
      </c>
      <c r="I713" s="139">
        <f>B713</f>
        <v>46091</v>
      </c>
      <c r="J713" s="137" t="str">
        <f>H713&amp;"-"&amp;I713</f>
        <v>024-46091</v>
      </c>
      <c r="K713" s="137">
        <f>C713/24</f>
        <v>0.375</v>
      </c>
      <c r="L713" s="137">
        <f>D713/24</f>
        <v>0.70833333333333337</v>
      </c>
      <c r="M713" s="137">
        <f>IF(AND(M$3&gt;=$K713,M$3&lt;$L713),100*$AM713,0)</f>
        <v>0</v>
      </c>
      <c r="N713" s="137">
        <f>IF(AND(N$3&gt;=$K713,N$3&lt;$L713),100*$AM713,0)</f>
        <v>0</v>
      </c>
      <c r="O713" s="137">
        <f>IF(AND(O$3&gt;=$K713,O$3&lt;$L713),100*$AM713,0)</f>
        <v>0</v>
      </c>
      <c r="P713" s="137">
        <f>IF(AND(P$3&gt;=$K713,P$3&lt;$L713),100*$AM713,0)</f>
        <v>0</v>
      </c>
      <c r="Q713" s="137">
        <f>IF(AND(Q$3&gt;=$K713,Q$3&lt;$L713),100*$AM713,0)</f>
        <v>0</v>
      </c>
      <c r="R713" s="137">
        <f>IF(AND(R$3&gt;=$K713,R$3&lt;$L713),100*$AM713,0)</f>
        <v>0</v>
      </c>
      <c r="S713" s="137">
        <f>IF(AND(S$3&gt;=$K713,S$3&lt;$L713),100*$AM713,0)</f>
        <v>0</v>
      </c>
      <c r="T713" s="137">
        <f>IF(AND(T$3&gt;=$K713,T$3&lt;$L713),100*$AM713,0)</f>
        <v>0</v>
      </c>
      <c r="U713" s="137">
        <f>IF(AND(U$3&gt;=$K713,U$3&lt;$L713),100*$AM713,0)</f>
        <v>0</v>
      </c>
      <c r="V713" s="137">
        <f>IF(AND(V$3&gt;=$K713,V$3&lt;$L713),100*$AM713,0)</f>
        <v>100</v>
      </c>
      <c r="W713" s="137">
        <f>IF(AND(W$3&gt;=$K713,W$3&lt;$L713),100*$AM713,0)</f>
        <v>100</v>
      </c>
      <c r="X713" s="137">
        <f>IF(AND(X$3&gt;=$K713,X$3&lt;$L713),100*$AM713,0)</f>
        <v>100</v>
      </c>
      <c r="Y713" s="137">
        <f>IF(AND(Y$3&gt;=$K713,Y$3&lt;$L713),100*$AM713,0)</f>
        <v>100</v>
      </c>
      <c r="Z713" s="137">
        <f>IF(AND(Z$3&gt;=$K713,Z$3&lt;$L713),100*$AM713,0)</f>
        <v>100</v>
      </c>
      <c r="AA713" s="137">
        <f>IF(AND(AA$3&gt;=$K713,AA$3&lt;$L713),100*$AM713,0)</f>
        <v>100</v>
      </c>
      <c r="AB713" s="137">
        <f>IF(AND(AB$3&gt;=$K713,AB$3&lt;$L713),100*$AM713,0)</f>
        <v>100</v>
      </c>
      <c r="AC713" s="137">
        <f>IF(AND(AC$3&gt;=$K713,AC$3&lt;$L713),100*$AM713,0)</f>
        <v>100</v>
      </c>
      <c r="AD713" s="137">
        <f>IF(AND(AD$3&gt;=$K713,AD$3&lt;$L713),100*$AM713,0)</f>
        <v>0</v>
      </c>
      <c r="AE713" s="137">
        <f>IF(AND(AE$3&gt;=$K713,AE$3&lt;$L713),100*$AM713,0)</f>
        <v>0</v>
      </c>
      <c r="AF713" s="137">
        <f>IF(AND(AF$3&gt;=$K713,AF$3&lt;$L713),100*$AM713,0)</f>
        <v>0</v>
      </c>
      <c r="AG713" s="137">
        <f>IF(AND(AG$3&gt;=$K713,AG$3&lt;$L713),100*$AM713,0)</f>
        <v>0</v>
      </c>
      <c r="AH713" s="137">
        <f>IF(AND(AH$3&gt;=$K713,AH$3&lt;$L713),100*$AM713,0)</f>
        <v>0</v>
      </c>
      <c r="AI713" s="137">
        <f>IF(AND(AI$3&gt;=$K713,AI$3&lt;$L713),100*$AM713,0)</f>
        <v>0</v>
      </c>
      <c r="AJ713" s="137">
        <f>IF(AND(AJ$3&gt;=$K713,AJ$3&lt;$L713),100*$AM713,0)</f>
        <v>0</v>
      </c>
      <c r="AK713" s="136">
        <f ca="1">IF(AND(AND($AK$3&lt;=B713,B713&lt;=$AK$1),B713&lt;&gt;""),1,0)</f>
        <v>1</v>
      </c>
      <c r="AL713" s="136">
        <f t="shared" si="12"/>
        <v>1</v>
      </c>
      <c r="AM713" s="136">
        <v>1</v>
      </c>
    </row>
    <row r="714" spans="1:39" ht="75">
      <c r="A714" s="148">
        <v>655</v>
      </c>
      <c r="B714" s="149">
        <v>46091</v>
      </c>
      <c r="C714" s="150">
        <v>9</v>
      </c>
      <c r="D714" s="150">
        <v>17</v>
      </c>
      <c r="E714" s="153" t="s">
        <v>77</v>
      </c>
      <c r="F714" s="156" t="s">
        <v>38</v>
      </c>
      <c r="G714" s="156" t="s">
        <v>493</v>
      </c>
      <c r="H714" s="138" t="str">
        <f>IF(OR(G714="中止",G714="取消"),"998",IF(ISNA(MATCH($E714,施設情報!$B$2:$B$96,0)),"999",INDEX(施設情報!$C$2:$C$96,MATCH($E714,施設情報!$B$2:$B$96,0))))</f>
        <v>998</v>
      </c>
      <c r="I714" s="139">
        <f>B714</f>
        <v>46091</v>
      </c>
      <c r="J714" s="137" t="str">
        <f>H714&amp;"-"&amp;I714</f>
        <v>998-46091</v>
      </c>
      <c r="K714" s="137">
        <f>C714/24</f>
        <v>0.375</v>
      </c>
      <c r="L714" s="137">
        <f>D714/24</f>
        <v>0.70833333333333337</v>
      </c>
      <c r="M714" s="137">
        <f>IF(AND(M$3&gt;=$K714,M$3&lt;$L714),100*$AM714,0)</f>
        <v>0</v>
      </c>
      <c r="N714" s="137">
        <f>IF(AND(N$3&gt;=$K714,N$3&lt;$L714),100*$AM714,0)</f>
        <v>0</v>
      </c>
      <c r="O714" s="137">
        <f>IF(AND(O$3&gt;=$K714,O$3&lt;$L714),100*$AM714,0)</f>
        <v>0</v>
      </c>
      <c r="P714" s="137">
        <f>IF(AND(P$3&gt;=$K714,P$3&lt;$L714),100*$AM714,0)</f>
        <v>0</v>
      </c>
      <c r="Q714" s="137">
        <f>IF(AND(Q$3&gt;=$K714,Q$3&lt;$L714),100*$AM714,0)</f>
        <v>0</v>
      </c>
      <c r="R714" s="137">
        <f>IF(AND(R$3&gt;=$K714,R$3&lt;$L714),100*$AM714,0)</f>
        <v>0</v>
      </c>
      <c r="S714" s="137">
        <f>IF(AND(S$3&gt;=$K714,S$3&lt;$L714),100*$AM714,0)</f>
        <v>0</v>
      </c>
      <c r="T714" s="137">
        <f>IF(AND(T$3&gt;=$K714,T$3&lt;$L714),100*$AM714,0)</f>
        <v>0</v>
      </c>
      <c r="U714" s="137">
        <f>IF(AND(U$3&gt;=$K714,U$3&lt;$L714),100*$AM714,0)</f>
        <v>0</v>
      </c>
      <c r="V714" s="137">
        <f>IF(AND(V$3&gt;=$K714,V$3&lt;$L714),100*$AM714,0)</f>
        <v>100</v>
      </c>
      <c r="W714" s="137">
        <f>IF(AND(W$3&gt;=$K714,W$3&lt;$L714),100*$AM714,0)</f>
        <v>100</v>
      </c>
      <c r="X714" s="137">
        <f>IF(AND(X$3&gt;=$K714,X$3&lt;$L714),100*$AM714,0)</f>
        <v>100</v>
      </c>
      <c r="Y714" s="137">
        <f>IF(AND(Y$3&gt;=$K714,Y$3&lt;$L714),100*$AM714,0)</f>
        <v>100</v>
      </c>
      <c r="Z714" s="137">
        <f>IF(AND(Z$3&gt;=$K714,Z$3&lt;$L714),100*$AM714,0)</f>
        <v>100</v>
      </c>
      <c r="AA714" s="137">
        <f>IF(AND(AA$3&gt;=$K714,AA$3&lt;$L714),100*$AM714,0)</f>
        <v>100</v>
      </c>
      <c r="AB714" s="137">
        <f>IF(AND(AB$3&gt;=$K714,AB$3&lt;$L714),100*$AM714,0)</f>
        <v>100</v>
      </c>
      <c r="AC714" s="137">
        <f>IF(AND(AC$3&gt;=$K714,AC$3&lt;$L714),100*$AM714,0)</f>
        <v>100</v>
      </c>
      <c r="AD714" s="137">
        <f>IF(AND(AD$3&gt;=$K714,AD$3&lt;$L714),100*$AM714,0)</f>
        <v>0</v>
      </c>
      <c r="AE714" s="137">
        <f>IF(AND(AE$3&gt;=$K714,AE$3&lt;$L714),100*$AM714,0)</f>
        <v>0</v>
      </c>
      <c r="AF714" s="137">
        <f>IF(AND(AF$3&gt;=$K714,AF$3&lt;$L714),100*$AM714,0)</f>
        <v>0</v>
      </c>
      <c r="AG714" s="137">
        <f>IF(AND(AG$3&gt;=$K714,AG$3&lt;$L714),100*$AM714,0)</f>
        <v>0</v>
      </c>
      <c r="AH714" s="137">
        <f>IF(AND(AH$3&gt;=$K714,AH$3&lt;$L714),100*$AM714,0)</f>
        <v>0</v>
      </c>
      <c r="AI714" s="137">
        <f>IF(AND(AI$3&gt;=$K714,AI$3&lt;$L714),100*$AM714,0)</f>
        <v>0</v>
      </c>
      <c r="AJ714" s="137">
        <f>IF(AND(AJ$3&gt;=$K714,AJ$3&lt;$L714),100*$AM714,0)</f>
        <v>0</v>
      </c>
      <c r="AK714" s="136">
        <f ca="1">IF(AND(AND($AK$3&lt;=B714,B714&lt;=$AK$1),B714&lt;&gt;""),1,0)</f>
        <v>1</v>
      </c>
      <c r="AL714" s="136">
        <f t="shared" si="12"/>
        <v>1</v>
      </c>
      <c r="AM714" s="136">
        <v>1</v>
      </c>
    </row>
    <row r="715" spans="1:39" ht="37.5">
      <c r="A715" s="148">
        <v>693</v>
      </c>
      <c r="B715" s="149">
        <v>46091</v>
      </c>
      <c r="C715" s="150">
        <v>9</v>
      </c>
      <c r="D715" s="150">
        <v>17</v>
      </c>
      <c r="E715" s="153" t="s">
        <v>88</v>
      </c>
      <c r="F715" s="156" t="s">
        <v>38</v>
      </c>
      <c r="G715" s="156" t="s">
        <v>100</v>
      </c>
      <c r="H715" s="138" t="str">
        <f>IF(OR(G715="中止",G715="取消"),"998",IF(ISNA(MATCH($E715,施設情報!$B$2:$B$96,0)),"999",INDEX(施設情報!$C$2:$C$96,MATCH($E715,施設情報!$B$2:$B$96,0))))</f>
        <v>063</v>
      </c>
      <c r="I715" s="139">
        <f>B715</f>
        <v>46091</v>
      </c>
      <c r="J715" s="137" t="str">
        <f>H715&amp;"-"&amp;I715</f>
        <v>063-46091</v>
      </c>
      <c r="K715" s="137">
        <f>C715/24</f>
        <v>0.375</v>
      </c>
      <c r="L715" s="137">
        <f>D715/24</f>
        <v>0.70833333333333337</v>
      </c>
      <c r="M715" s="137">
        <f>IF(AND(M$3&gt;=$K715,M$3&lt;$L715),100*$AM715,0)</f>
        <v>0</v>
      </c>
      <c r="N715" s="137">
        <f>IF(AND(N$3&gt;=$K715,N$3&lt;$L715),100*$AM715,0)</f>
        <v>0</v>
      </c>
      <c r="O715" s="137">
        <f>IF(AND(O$3&gt;=$K715,O$3&lt;$L715),100*$AM715,0)</f>
        <v>0</v>
      </c>
      <c r="P715" s="137">
        <f>IF(AND(P$3&gt;=$K715,P$3&lt;$L715),100*$AM715,0)</f>
        <v>0</v>
      </c>
      <c r="Q715" s="137">
        <f>IF(AND(Q$3&gt;=$K715,Q$3&lt;$L715),100*$AM715,0)</f>
        <v>0</v>
      </c>
      <c r="R715" s="137">
        <f>IF(AND(R$3&gt;=$K715,R$3&lt;$L715),100*$AM715,0)</f>
        <v>0</v>
      </c>
      <c r="S715" s="137">
        <f>IF(AND(S$3&gt;=$K715,S$3&lt;$L715),100*$AM715,0)</f>
        <v>0</v>
      </c>
      <c r="T715" s="137">
        <f>IF(AND(T$3&gt;=$K715,T$3&lt;$L715),100*$AM715,0)</f>
        <v>0</v>
      </c>
      <c r="U715" s="137">
        <f>IF(AND(U$3&gt;=$K715,U$3&lt;$L715),100*$AM715,0)</f>
        <v>0</v>
      </c>
      <c r="V715" s="137">
        <f>IF(AND(V$3&gt;=$K715,V$3&lt;$L715),100*$AM715,0)</f>
        <v>100</v>
      </c>
      <c r="W715" s="137">
        <f>IF(AND(W$3&gt;=$K715,W$3&lt;$L715),100*$AM715,0)</f>
        <v>100</v>
      </c>
      <c r="X715" s="137">
        <f>IF(AND(X$3&gt;=$K715,X$3&lt;$L715),100*$AM715,0)</f>
        <v>100</v>
      </c>
      <c r="Y715" s="137">
        <f>IF(AND(Y$3&gt;=$K715,Y$3&lt;$L715),100*$AM715,0)</f>
        <v>100</v>
      </c>
      <c r="Z715" s="137">
        <f>IF(AND(Z$3&gt;=$K715,Z$3&lt;$L715),100*$AM715,0)</f>
        <v>100</v>
      </c>
      <c r="AA715" s="137">
        <f>IF(AND(AA$3&gt;=$K715,AA$3&lt;$L715),100*$AM715,0)</f>
        <v>100</v>
      </c>
      <c r="AB715" s="137">
        <f>IF(AND(AB$3&gt;=$K715,AB$3&lt;$L715),100*$AM715,0)</f>
        <v>100</v>
      </c>
      <c r="AC715" s="137">
        <f>IF(AND(AC$3&gt;=$K715,AC$3&lt;$L715),100*$AM715,0)</f>
        <v>100</v>
      </c>
      <c r="AD715" s="137">
        <f>IF(AND(AD$3&gt;=$K715,AD$3&lt;$L715),100*$AM715,0)</f>
        <v>0</v>
      </c>
      <c r="AE715" s="137">
        <f>IF(AND(AE$3&gt;=$K715,AE$3&lt;$L715),100*$AM715,0)</f>
        <v>0</v>
      </c>
      <c r="AF715" s="137">
        <f>IF(AND(AF$3&gt;=$K715,AF$3&lt;$L715),100*$AM715,0)</f>
        <v>0</v>
      </c>
      <c r="AG715" s="137">
        <f>IF(AND(AG$3&gt;=$K715,AG$3&lt;$L715),100*$AM715,0)</f>
        <v>0</v>
      </c>
      <c r="AH715" s="137">
        <f>IF(AND(AH$3&gt;=$K715,AH$3&lt;$L715),100*$AM715,0)</f>
        <v>0</v>
      </c>
      <c r="AI715" s="137">
        <f>IF(AND(AI$3&gt;=$K715,AI$3&lt;$L715),100*$AM715,0)</f>
        <v>0</v>
      </c>
      <c r="AJ715" s="137">
        <f>IF(AND(AJ$3&gt;=$K715,AJ$3&lt;$L715),100*$AM715,0)</f>
        <v>0</v>
      </c>
      <c r="AK715" s="136">
        <f ca="1">IF(AND(AND($AK$3&lt;=B715,B715&lt;=$AK$1),B715&lt;&gt;""),1,0)</f>
        <v>1</v>
      </c>
      <c r="AL715" s="136">
        <f t="shared" si="12"/>
        <v>1</v>
      </c>
      <c r="AM715" s="136">
        <v>1</v>
      </c>
    </row>
    <row r="716" spans="1:39" ht="36">
      <c r="A716" s="148">
        <v>694</v>
      </c>
      <c r="B716" s="149">
        <v>46091</v>
      </c>
      <c r="C716" s="150">
        <v>9</v>
      </c>
      <c r="D716" s="150">
        <v>17</v>
      </c>
      <c r="E716" s="153" t="s">
        <v>92</v>
      </c>
      <c r="F716" s="156" t="s">
        <v>38</v>
      </c>
      <c r="G716" s="156" t="s">
        <v>100</v>
      </c>
      <c r="H716" s="138" t="str">
        <f>IF(OR(G716="中止",G716="取消"),"998",IF(ISNA(MATCH($E716,施設情報!$B$2:$B$96,0)),"999",INDEX(施設情報!$C$2:$C$96,MATCH($E716,施設情報!$B$2:$B$96,0))))</f>
        <v>009</v>
      </c>
      <c r="I716" s="139">
        <f>B716</f>
        <v>46091</v>
      </c>
      <c r="J716" s="137" t="str">
        <f>H716&amp;"-"&amp;I716</f>
        <v>009-46091</v>
      </c>
      <c r="K716" s="137">
        <f>C716/24</f>
        <v>0.375</v>
      </c>
      <c r="L716" s="137">
        <f>D716/24</f>
        <v>0.70833333333333337</v>
      </c>
      <c r="M716" s="137">
        <f>IF(AND(M$3&gt;=$K716,M$3&lt;$L716),100*$AM716,0)</f>
        <v>0</v>
      </c>
      <c r="N716" s="137">
        <f>IF(AND(N$3&gt;=$K716,N$3&lt;$L716),100*$AM716,0)</f>
        <v>0</v>
      </c>
      <c r="O716" s="137">
        <f>IF(AND(O$3&gt;=$K716,O$3&lt;$L716),100*$AM716,0)</f>
        <v>0</v>
      </c>
      <c r="P716" s="137">
        <f>IF(AND(P$3&gt;=$K716,P$3&lt;$L716),100*$AM716,0)</f>
        <v>0</v>
      </c>
      <c r="Q716" s="137">
        <f>IF(AND(Q$3&gt;=$K716,Q$3&lt;$L716),100*$AM716,0)</f>
        <v>0</v>
      </c>
      <c r="R716" s="137">
        <f>IF(AND(R$3&gt;=$K716,R$3&lt;$L716),100*$AM716,0)</f>
        <v>0</v>
      </c>
      <c r="S716" s="137">
        <f>IF(AND(S$3&gt;=$K716,S$3&lt;$L716),100*$AM716,0)</f>
        <v>0</v>
      </c>
      <c r="T716" s="137">
        <f>IF(AND(T$3&gt;=$K716,T$3&lt;$L716),100*$AM716,0)</f>
        <v>0</v>
      </c>
      <c r="U716" s="137">
        <f>IF(AND(U$3&gt;=$K716,U$3&lt;$L716),100*$AM716,0)</f>
        <v>0</v>
      </c>
      <c r="V716" s="137">
        <f>IF(AND(V$3&gt;=$K716,V$3&lt;$L716),100*$AM716,0)</f>
        <v>100</v>
      </c>
      <c r="W716" s="137">
        <f>IF(AND(W$3&gt;=$K716,W$3&lt;$L716),100*$AM716,0)</f>
        <v>100</v>
      </c>
      <c r="X716" s="137">
        <f>IF(AND(X$3&gt;=$K716,X$3&lt;$L716),100*$AM716,0)</f>
        <v>100</v>
      </c>
      <c r="Y716" s="137">
        <f>IF(AND(Y$3&gt;=$K716,Y$3&lt;$L716),100*$AM716,0)</f>
        <v>100</v>
      </c>
      <c r="Z716" s="137">
        <f>IF(AND(Z$3&gt;=$K716,Z$3&lt;$L716),100*$AM716,0)</f>
        <v>100</v>
      </c>
      <c r="AA716" s="137">
        <f>IF(AND(AA$3&gt;=$K716,AA$3&lt;$L716),100*$AM716,0)</f>
        <v>100</v>
      </c>
      <c r="AB716" s="137">
        <f>IF(AND(AB$3&gt;=$K716,AB$3&lt;$L716),100*$AM716,0)</f>
        <v>100</v>
      </c>
      <c r="AC716" s="137">
        <f>IF(AND(AC$3&gt;=$K716,AC$3&lt;$L716),100*$AM716,0)</f>
        <v>100</v>
      </c>
      <c r="AD716" s="137">
        <f>IF(AND(AD$3&gt;=$K716,AD$3&lt;$L716),100*$AM716,0)</f>
        <v>0</v>
      </c>
      <c r="AE716" s="137">
        <f>IF(AND(AE$3&gt;=$K716,AE$3&lt;$L716),100*$AM716,0)</f>
        <v>0</v>
      </c>
      <c r="AF716" s="137">
        <f>IF(AND(AF$3&gt;=$K716,AF$3&lt;$L716),100*$AM716,0)</f>
        <v>0</v>
      </c>
      <c r="AG716" s="137">
        <f>IF(AND(AG$3&gt;=$K716,AG$3&lt;$L716),100*$AM716,0)</f>
        <v>0</v>
      </c>
      <c r="AH716" s="137">
        <f>IF(AND(AH$3&gt;=$K716,AH$3&lt;$L716),100*$AM716,0)</f>
        <v>0</v>
      </c>
      <c r="AI716" s="137">
        <f>IF(AND(AI$3&gt;=$K716,AI$3&lt;$L716),100*$AM716,0)</f>
        <v>0</v>
      </c>
      <c r="AJ716" s="137">
        <f>IF(AND(AJ$3&gt;=$K716,AJ$3&lt;$L716),100*$AM716,0)</f>
        <v>0</v>
      </c>
      <c r="AK716" s="136">
        <f ca="1">IF(AND(AND($AK$3&lt;=B716,B716&lt;=$AK$1),B716&lt;&gt;""),1,0)</f>
        <v>1</v>
      </c>
      <c r="AL716" s="136">
        <f t="shared" si="12"/>
        <v>1</v>
      </c>
      <c r="AM716" s="136">
        <v>1</v>
      </c>
    </row>
    <row r="717" spans="1:39" ht="90">
      <c r="A717" s="148">
        <v>695</v>
      </c>
      <c r="B717" s="149">
        <v>46091</v>
      </c>
      <c r="C717" s="150">
        <v>9</v>
      </c>
      <c r="D717" s="150">
        <v>17</v>
      </c>
      <c r="E717" s="153" t="s">
        <v>95</v>
      </c>
      <c r="F717" s="156" t="s">
        <v>38</v>
      </c>
      <c r="G717" s="156" t="s">
        <v>100</v>
      </c>
      <c r="H717" s="138" t="str">
        <f>IF(OR(G717="中止",G717="取消"),"998",IF(ISNA(MATCH($E717,施設情報!$B$2:$B$96,0)),"999",INDEX(施設情報!$C$2:$C$96,MATCH($E717,施設情報!$B$2:$B$96,0))))</f>
        <v>011</v>
      </c>
      <c r="I717" s="139">
        <f>B717</f>
        <v>46091</v>
      </c>
      <c r="J717" s="137" t="str">
        <f>H717&amp;"-"&amp;I717</f>
        <v>011-46091</v>
      </c>
      <c r="K717" s="137">
        <f>C717/24</f>
        <v>0.375</v>
      </c>
      <c r="L717" s="137">
        <f>D717/24</f>
        <v>0.70833333333333337</v>
      </c>
      <c r="M717" s="137">
        <f>IF(AND(M$3&gt;=$K717,M$3&lt;$L717),100*$AM717,0)</f>
        <v>0</v>
      </c>
      <c r="N717" s="137">
        <f>IF(AND(N$3&gt;=$K717,N$3&lt;$L717),100*$AM717,0)</f>
        <v>0</v>
      </c>
      <c r="O717" s="137">
        <f>IF(AND(O$3&gt;=$K717,O$3&lt;$L717),100*$AM717,0)</f>
        <v>0</v>
      </c>
      <c r="P717" s="137">
        <f>IF(AND(P$3&gt;=$K717,P$3&lt;$L717),100*$AM717,0)</f>
        <v>0</v>
      </c>
      <c r="Q717" s="137">
        <f>IF(AND(Q$3&gt;=$K717,Q$3&lt;$L717),100*$AM717,0)</f>
        <v>0</v>
      </c>
      <c r="R717" s="137">
        <f>IF(AND(R$3&gt;=$K717,R$3&lt;$L717),100*$AM717,0)</f>
        <v>0</v>
      </c>
      <c r="S717" s="137">
        <f>IF(AND(S$3&gt;=$K717,S$3&lt;$L717),100*$AM717,0)</f>
        <v>0</v>
      </c>
      <c r="T717" s="137">
        <f>IF(AND(T$3&gt;=$K717,T$3&lt;$L717),100*$AM717,0)</f>
        <v>0</v>
      </c>
      <c r="U717" s="137">
        <f>IF(AND(U$3&gt;=$K717,U$3&lt;$L717),100*$AM717,0)</f>
        <v>0</v>
      </c>
      <c r="V717" s="137">
        <f>IF(AND(V$3&gt;=$K717,V$3&lt;$L717),100*$AM717,0)</f>
        <v>100</v>
      </c>
      <c r="W717" s="137">
        <f>IF(AND(W$3&gt;=$K717,W$3&lt;$L717),100*$AM717,0)</f>
        <v>100</v>
      </c>
      <c r="X717" s="137">
        <f>IF(AND(X$3&gt;=$K717,X$3&lt;$L717),100*$AM717,0)</f>
        <v>100</v>
      </c>
      <c r="Y717" s="137">
        <f>IF(AND(Y$3&gt;=$K717,Y$3&lt;$L717),100*$AM717,0)</f>
        <v>100</v>
      </c>
      <c r="Z717" s="137">
        <f>IF(AND(Z$3&gt;=$K717,Z$3&lt;$L717),100*$AM717,0)</f>
        <v>100</v>
      </c>
      <c r="AA717" s="137">
        <f>IF(AND(AA$3&gt;=$K717,AA$3&lt;$L717),100*$AM717,0)</f>
        <v>100</v>
      </c>
      <c r="AB717" s="137">
        <f>IF(AND(AB$3&gt;=$K717,AB$3&lt;$L717),100*$AM717,0)</f>
        <v>100</v>
      </c>
      <c r="AC717" s="137">
        <f>IF(AND(AC$3&gt;=$K717,AC$3&lt;$L717),100*$AM717,0)</f>
        <v>100</v>
      </c>
      <c r="AD717" s="137">
        <f>IF(AND(AD$3&gt;=$K717,AD$3&lt;$L717),100*$AM717,0)</f>
        <v>0</v>
      </c>
      <c r="AE717" s="137">
        <f>IF(AND(AE$3&gt;=$K717,AE$3&lt;$L717),100*$AM717,0)</f>
        <v>0</v>
      </c>
      <c r="AF717" s="137">
        <f>IF(AND(AF$3&gt;=$K717,AF$3&lt;$L717),100*$AM717,0)</f>
        <v>0</v>
      </c>
      <c r="AG717" s="137">
        <f>IF(AND(AG$3&gt;=$K717,AG$3&lt;$L717),100*$AM717,0)</f>
        <v>0</v>
      </c>
      <c r="AH717" s="137">
        <f>IF(AND(AH$3&gt;=$K717,AH$3&lt;$L717),100*$AM717,0)</f>
        <v>0</v>
      </c>
      <c r="AI717" s="137">
        <f>IF(AND(AI$3&gt;=$K717,AI$3&lt;$L717),100*$AM717,0)</f>
        <v>0</v>
      </c>
      <c r="AJ717" s="137">
        <f>IF(AND(AJ$3&gt;=$K717,AJ$3&lt;$L717),100*$AM717,0)</f>
        <v>0</v>
      </c>
      <c r="AK717" s="136">
        <f ca="1">IF(AND(AND($AK$3&lt;=B717,B717&lt;=$AK$1),B717&lt;&gt;""),1,0)</f>
        <v>1</v>
      </c>
      <c r="AL717" s="136">
        <f t="shared" si="12"/>
        <v>1</v>
      </c>
      <c r="AM717" s="136">
        <v>1</v>
      </c>
    </row>
    <row r="718" spans="1:39" ht="72">
      <c r="A718" s="148">
        <v>696</v>
      </c>
      <c r="B718" s="149">
        <v>46091</v>
      </c>
      <c r="C718" s="150">
        <v>9</v>
      </c>
      <c r="D718" s="150">
        <v>17</v>
      </c>
      <c r="E718" s="153" t="s">
        <v>94</v>
      </c>
      <c r="F718" s="156" t="s">
        <v>38</v>
      </c>
      <c r="G718" s="156" t="s">
        <v>100</v>
      </c>
      <c r="H718" s="138" t="str">
        <f>IF(OR(G718="中止",G718="取消"),"998",IF(ISNA(MATCH($E718,施設情報!$B$2:$B$96,0)),"999",INDEX(施設情報!$C$2:$C$96,MATCH($E718,施設情報!$B$2:$B$96,0))))</f>
        <v>012</v>
      </c>
      <c r="I718" s="139">
        <f>B718</f>
        <v>46091</v>
      </c>
      <c r="J718" s="137" t="str">
        <f>H718&amp;"-"&amp;I718</f>
        <v>012-46091</v>
      </c>
      <c r="K718" s="137">
        <f>C718/24</f>
        <v>0.375</v>
      </c>
      <c r="L718" s="137">
        <f>D718/24</f>
        <v>0.70833333333333337</v>
      </c>
      <c r="M718" s="137">
        <f>IF(AND(M$3&gt;=$K718,M$3&lt;$L718),100*$AM718,0)</f>
        <v>0</v>
      </c>
      <c r="N718" s="137">
        <f>IF(AND(N$3&gt;=$K718,N$3&lt;$L718),100*$AM718,0)</f>
        <v>0</v>
      </c>
      <c r="O718" s="137">
        <f>IF(AND(O$3&gt;=$K718,O$3&lt;$L718),100*$AM718,0)</f>
        <v>0</v>
      </c>
      <c r="P718" s="137">
        <f>IF(AND(P$3&gt;=$K718,P$3&lt;$L718),100*$AM718,0)</f>
        <v>0</v>
      </c>
      <c r="Q718" s="137">
        <f>IF(AND(Q$3&gt;=$K718,Q$3&lt;$L718),100*$AM718,0)</f>
        <v>0</v>
      </c>
      <c r="R718" s="137">
        <f>IF(AND(R$3&gt;=$K718,R$3&lt;$L718),100*$AM718,0)</f>
        <v>0</v>
      </c>
      <c r="S718" s="137">
        <f>IF(AND(S$3&gt;=$K718,S$3&lt;$L718),100*$AM718,0)</f>
        <v>0</v>
      </c>
      <c r="T718" s="137">
        <f>IF(AND(T$3&gt;=$K718,T$3&lt;$L718),100*$AM718,0)</f>
        <v>0</v>
      </c>
      <c r="U718" s="137">
        <f>IF(AND(U$3&gt;=$K718,U$3&lt;$L718),100*$AM718,0)</f>
        <v>0</v>
      </c>
      <c r="V718" s="137">
        <f>IF(AND(V$3&gt;=$K718,V$3&lt;$L718),100*$AM718,0)</f>
        <v>100</v>
      </c>
      <c r="W718" s="137">
        <f>IF(AND(W$3&gt;=$K718,W$3&lt;$L718),100*$AM718,0)</f>
        <v>100</v>
      </c>
      <c r="X718" s="137">
        <f>IF(AND(X$3&gt;=$K718,X$3&lt;$L718),100*$AM718,0)</f>
        <v>100</v>
      </c>
      <c r="Y718" s="137">
        <f>IF(AND(Y$3&gt;=$K718,Y$3&lt;$L718),100*$AM718,0)</f>
        <v>100</v>
      </c>
      <c r="Z718" s="137">
        <f>IF(AND(Z$3&gt;=$K718,Z$3&lt;$L718),100*$AM718,0)</f>
        <v>100</v>
      </c>
      <c r="AA718" s="137">
        <f>IF(AND(AA$3&gt;=$K718,AA$3&lt;$L718),100*$AM718,0)</f>
        <v>100</v>
      </c>
      <c r="AB718" s="137">
        <f>IF(AND(AB$3&gt;=$K718,AB$3&lt;$L718),100*$AM718,0)</f>
        <v>100</v>
      </c>
      <c r="AC718" s="137">
        <f>IF(AND(AC$3&gt;=$K718,AC$3&lt;$L718),100*$AM718,0)</f>
        <v>100</v>
      </c>
      <c r="AD718" s="137">
        <f>IF(AND(AD$3&gt;=$K718,AD$3&lt;$L718),100*$AM718,0)</f>
        <v>0</v>
      </c>
      <c r="AE718" s="137">
        <f>IF(AND(AE$3&gt;=$K718,AE$3&lt;$L718),100*$AM718,0)</f>
        <v>0</v>
      </c>
      <c r="AF718" s="137">
        <f>IF(AND(AF$3&gt;=$K718,AF$3&lt;$L718),100*$AM718,0)</f>
        <v>0</v>
      </c>
      <c r="AG718" s="137">
        <f>IF(AND(AG$3&gt;=$K718,AG$3&lt;$L718),100*$AM718,0)</f>
        <v>0</v>
      </c>
      <c r="AH718" s="137">
        <f>IF(AND(AH$3&gt;=$K718,AH$3&lt;$L718),100*$AM718,0)</f>
        <v>0</v>
      </c>
      <c r="AI718" s="137">
        <f>IF(AND(AI$3&gt;=$K718,AI$3&lt;$L718),100*$AM718,0)</f>
        <v>0</v>
      </c>
      <c r="AJ718" s="137">
        <f>IF(AND(AJ$3&gt;=$K718,AJ$3&lt;$L718),100*$AM718,0)</f>
        <v>0</v>
      </c>
      <c r="AK718" s="136">
        <f ca="1">IF(AND(AND($AK$3&lt;=B718,B718&lt;=$AK$1),B718&lt;&gt;""),1,0)</f>
        <v>1</v>
      </c>
      <c r="AL718" s="136">
        <f t="shared" si="12"/>
        <v>1</v>
      </c>
      <c r="AM718" s="136">
        <v>1</v>
      </c>
    </row>
    <row r="719" spans="1:39" ht="75">
      <c r="A719" s="148">
        <v>719</v>
      </c>
      <c r="B719" s="149">
        <v>46091</v>
      </c>
      <c r="C719" s="150">
        <v>9</v>
      </c>
      <c r="D719" s="150">
        <v>17</v>
      </c>
      <c r="E719" s="153" t="s">
        <v>77</v>
      </c>
      <c r="F719" s="156" t="s">
        <v>38</v>
      </c>
      <c r="G719" s="156" t="s">
        <v>100</v>
      </c>
      <c r="H719" s="138" t="str">
        <f>IF(OR(G719="中止",G719="取消"),"998",IF(ISNA(MATCH($E719,施設情報!$B$2:$B$96,0)),"999",INDEX(施設情報!$C$2:$C$96,MATCH($E719,施設情報!$B$2:$B$96,0))))</f>
        <v>054</v>
      </c>
      <c r="I719" s="139">
        <f>B719</f>
        <v>46091</v>
      </c>
      <c r="J719" s="137" t="str">
        <f>H719&amp;"-"&amp;I719</f>
        <v>054-46091</v>
      </c>
      <c r="K719" s="137">
        <f>C719/24</f>
        <v>0.375</v>
      </c>
      <c r="L719" s="137">
        <f>D719/24</f>
        <v>0.70833333333333337</v>
      </c>
      <c r="M719" s="137">
        <f>IF(AND(M$3&gt;=$K719,M$3&lt;$L719),100*$AM719,0)</f>
        <v>0</v>
      </c>
      <c r="N719" s="137">
        <f>IF(AND(N$3&gt;=$K719,N$3&lt;$L719),100*$AM719,0)</f>
        <v>0</v>
      </c>
      <c r="O719" s="137">
        <f>IF(AND(O$3&gt;=$K719,O$3&lt;$L719),100*$AM719,0)</f>
        <v>0</v>
      </c>
      <c r="P719" s="137">
        <f>IF(AND(P$3&gt;=$K719,P$3&lt;$L719),100*$AM719,0)</f>
        <v>0</v>
      </c>
      <c r="Q719" s="137">
        <f>IF(AND(Q$3&gt;=$K719,Q$3&lt;$L719),100*$AM719,0)</f>
        <v>0</v>
      </c>
      <c r="R719" s="137">
        <f>IF(AND(R$3&gt;=$K719,R$3&lt;$L719),100*$AM719,0)</f>
        <v>0</v>
      </c>
      <c r="S719" s="137">
        <f>IF(AND(S$3&gt;=$K719,S$3&lt;$L719),100*$AM719,0)</f>
        <v>0</v>
      </c>
      <c r="T719" s="137">
        <f>IF(AND(T$3&gt;=$K719,T$3&lt;$L719),100*$AM719,0)</f>
        <v>0</v>
      </c>
      <c r="U719" s="137">
        <f>IF(AND(U$3&gt;=$K719,U$3&lt;$L719),100*$AM719,0)</f>
        <v>0</v>
      </c>
      <c r="V719" s="137">
        <f>IF(AND(V$3&gt;=$K719,V$3&lt;$L719),100*$AM719,0)</f>
        <v>100</v>
      </c>
      <c r="W719" s="137">
        <f>IF(AND(W$3&gt;=$K719,W$3&lt;$L719),100*$AM719,0)</f>
        <v>100</v>
      </c>
      <c r="X719" s="137">
        <f>IF(AND(X$3&gt;=$K719,X$3&lt;$L719),100*$AM719,0)</f>
        <v>100</v>
      </c>
      <c r="Y719" s="137">
        <f>IF(AND(Y$3&gt;=$K719,Y$3&lt;$L719),100*$AM719,0)</f>
        <v>100</v>
      </c>
      <c r="Z719" s="137">
        <f>IF(AND(Z$3&gt;=$K719,Z$3&lt;$L719),100*$AM719,0)</f>
        <v>100</v>
      </c>
      <c r="AA719" s="137">
        <f>IF(AND(AA$3&gt;=$K719,AA$3&lt;$L719),100*$AM719,0)</f>
        <v>100</v>
      </c>
      <c r="AB719" s="137">
        <f>IF(AND(AB$3&gt;=$K719,AB$3&lt;$L719),100*$AM719,0)</f>
        <v>100</v>
      </c>
      <c r="AC719" s="137">
        <f>IF(AND(AC$3&gt;=$K719,AC$3&lt;$L719),100*$AM719,0)</f>
        <v>100</v>
      </c>
      <c r="AD719" s="137">
        <f>IF(AND(AD$3&gt;=$K719,AD$3&lt;$L719),100*$AM719,0)</f>
        <v>0</v>
      </c>
      <c r="AE719" s="137">
        <f>IF(AND(AE$3&gt;=$K719,AE$3&lt;$L719),100*$AM719,0)</f>
        <v>0</v>
      </c>
      <c r="AF719" s="137">
        <f>IF(AND(AF$3&gt;=$K719,AF$3&lt;$L719),100*$AM719,0)</f>
        <v>0</v>
      </c>
      <c r="AG719" s="137">
        <f>IF(AND(AG$3&gt;=$K719,AG$3&lt;$L719),100*$AM719,0)</f>
        <v>0</v>
      </c>
      <c r="AH719" s="137">
        <f>IF(AND(AH$3&gt;=$K719,AH$3&lt;$L719),100*$AM719,0)</f>
        <v>0</v>
      </c>
      <c r="AI719" s="137">
        <f>IF(AND(AI$3&gt;=$K719,AI$3&lt;$L719),100*$AM719,0)</f>
        <v>0</v>
      </c>
      <c r="AJ719" s="137">
        <f>IF(AND(AJ$3&gt;=$K719,AJ$3&lt;$L719),100*$AM719,0)</f>
        <v>0</v>
      </c>
      <c r="AK719" s="136">
        <f ca="1">IF(AND(AND($AK$3&lt;=B719,B719&lt;=$AK$1),B719&lt;&gt;""),1,0)</f>
        <v>1</v>
      </c>
      <c r="AL719" s="136">
        <f t="shared" si="12"/>
        <v>1</v>
      </c>
      <c r="AM719" s="136">
        <v>1</v>
      </c>
    </row>
    <row r="720" spans="1:39" ht="56.25">
      <c r="A720" s="148">
        <v>364</v>
      </c>
      <c r="B720" s="152">
        <v>46092</v>
      </c>
      <c r="C720" s="154">
        <v>9</v>
      </c>
      <c r="D720" s="154">
        <v>17</v>
      </c>
      <c r="E720" s="153" t="s">
        <v>53</v>
      </c>
      <c r="F720" s="207" t="s">
        <v>96</v>
      </c>
      <c r="G720" s="207" t="s">
        <v>1</v>
      </c>
      <c r="H720" s="138" t="str">
        <f>IF(OR(G720="中止",G720="取消"),"998",IF(ISNA(MATCH($E720,施設情報!$B$2:$B$96,0)),"999",INDEX(施設情報!$C$2:$C$96,MATCH($E720,施設情報!$B$2:$B$96,0))))</f>
        <v>024</v>
      </c>
      <c r="I720" s="139">
        <f>B720</f>
        <v>46092</v>
      </c>
      <c r="J720" s="137" t="str">
        <f>H720&amp;"-"&amp;I720</f>
        <v>024-46092</v>
      </c>
      <c r="K720" s="137">
        <f>C720/24</f>
        <v>0.375</v>
      </c>
      <c r="L720" s="137">
        <f>D720/24</f>
        <v>0.70833333333333337</v>
      </c>
      <c r="M720" s="137">
        <f>IF(AND(M$3&gt;=$K720,M$3&lt;$L720),100*$AM720,0)</f>
        <v>0</v>
      </c>
      <c r="N720" s="137">
        <f>IF(AND(N$3&gt;=$K720,N$3&lt;$L720),100*$AM720,0)</f>
        <v>0</v>
      </c>
      <c r="O720" s="137">
        <f>IF(AND(O$3&gt;=$K720,O$3&lt;$L720),100*$AM720,0)</f>
        <v>0</v>
      </c>
      <c r="P720" s="137">
        <f>IF(AND(P$3&gt;=$K720,P$3&lt;$L720),100*$AM720,0)</f>
        <v>0</v>
      </c>
      <c r="Q720" s="137">
        <f>IF(AND(Q$3&gt;=$K720,Q$3&lt;$L720),100*$AM720,0)</f>
        <v>0</v>
      </c>
      <c r="R720" s="137">
        <f>IF(AND(R$3&gt;=$K720,R$3&lt;$L720),100*$AM720,0)</f>
        <v>0</v>
      </c>
      <c r="S720" s="137">
        <f>IF(AND(S$3&gt;=$K720,S$3&lt;$L720),100*$AM720,0)</f>
        <v>0</v>
      </c>
      <c r="T720" s="137">
        <f>IF(AND(T$3&gt;=$K720,T$3&lt;$L720),100*$AM720,0)</f>
        <v>0</v>
      </c>
      <c r="U720" s="137">
        <f>IF(AND(U$3&gt;=$K720,U$3&lt;$L720),100*$AM720,0)</f>
        <v>0</v>
      </c>
      <c r="V720" s="137">
        <f>IF(AND(V$3&gt;=$K720,V$3&lt;$L720),100*$AM720,0)</f>
        <v>100</v>
      </c>
      <c r="W720" s="137">
        <f>IF(AND(W$3&gt;=$K720,W$3&lt;$L720),100*$AM720,0)</f>
        <v>100</v>
      </c>
      <c r="X720" s="137">
        <f>IF(AND(X$3&gt;=$K720,X$3&lt;$L720),100*$AM720,0)</f>
        <v>100</v>
      </c>
      <c r="Y720" s="137">
        <f>IF(AND(Y$3&gt;=$K720,Y$3&lt;$L720),100*$AM720,0)</f>
        <v>100</v>
      </c>
      <c r="Z720" s="137">
        <f>IF(AND(Z$3&gt;=$K720,Z$3&lt;$L720),100*$AM720,0)</f>
        <v>100</v>
      </c>
      <c r="AA720" s="137">
        <f>IF(AND(AA$3&gt;=$K720,AA$3&lt;$L720),100*$AM720,0)</f>
        <v>100</v>
      </c>
      <c r="AB720" s="137">
        <f>IF(AND(AB$3&gt;=$K720,AB$3&lt;$L720),100*$AM720,0)</f>
        <v>100</v>
      </c>
      <c r="AC720" s="137">
        <f>IF(AND(AC$3&gt;=$K720,AC$3&lt;$L720),100*$AM720,0)</f>
        <v>100</v>
      </c>
      <c r="AD720" s="137">
        <f>IF(AND(AD$3&gt;=$K720,AD$3&lt;$L720),100*$AM720,0)</f>
        <v>0</v>
      </c>
      <c r="AE720" s="137">
        <f>IF(AND(AE$3&gt;=$K720,AE$3&lt;$L720),100*$AM720,0)</f>
        <v>0</v>
      </c>
      <c r="AF720" s="137">
        <f>IF(AND(AF$3&gt;=$K720,AF$3&lt;$L720),100*$AM720,0)</f>
        <v>0</v>
      </c>
      <c r="AG720" s="137">
        <f>IF(AND(AG$3&gt;=$K720,AG$3&lt;$L720),100*$AM720,0)</f>
        <v>0</v>
      </c>
      <c r="AH720" s="137">
        <f>IF(AND(AH$3&gt;=$K720,AH$3&lt;$L720),100*$AM720,0)</f>
        <v>0</v>
      </c>
      <c r="AI720" s="137">
        <f>IF(AND(AI$3&gt;=$K720,AI$3&lt;$L720),100*$AM720,0)</f>
        <v>0</v>
      </c>
      <c r="AJ720" s="137">
        <f>IF(AND(AJ$3&gt;=$K720,AJ$3&lt;$L720),100*$AM720,0)</f>
        <v>0</v>
      </c>
      <c r="AK720" s="136">
        <f ca="1">IF(AND(AND($AK$3&lt;=B720,B720&lt;=$AK$1),B720&lt;&gt;""),1,0)</f>
        <v>1</v>
      </c>
      <c r="AL720" s="136">
        <f t="shared" si="12"/>
        <v>1</v>
      </c>
      <c r="AM720" s="136">
        <v>1</v>
      </c>
    </row>
    <row r="721" spans="1:39" ht="75">
      <c r="A721" s="148">
        <v>586</v>
      </c>
      <c r="B721" s="149">
        <v>46092</v>
      </c>
      <c r="C721" s="150">
        <v>9</v>
      </c>
      <c r="D721" s="150">
        <v>17</v>
      </c>
      <c r="E721" s="153" t="s">
        <v>77</v>
      </c>
      <c r="F721" s="156" t="s">
        <v>38</v>
      </c>
      <c r="G721" s="207" t="s">
        <v>493</v>
      </c>
      <c r="H721" s="138" t="str">
        <f>IF(OR(G721="中止",G721="取消"),"998",IF(ISNA(MATCH($E721,施設情報!$B$2:$B$96,0)),"999",INDEX(施設情報!$C$2:$C$96,MATCH($E721,施設情報!$B$2:$B$96,0))))</f>
        <v>998</v>
      </c>
      <c r="I721" s="139">
        <f>B721</f>
        <v>46092</v>
      </c>
      <c r="J721" s="137" t="str">
        <f>H721&amp;"-"&amp;I721</f>
        <v>998-46092</v>
      </c>
      <c r="K721" s="137">
        <f>C721/24</f>
        <v>0.375</v>
      </c>
      <c r="L721" s="137">
        <f>D721/24</f>
        <v>0.70833333333333337</v>
      </c>
      <c r="M721" s="137">
        <f>IF(AND(M$3&gt;=$K721,M$3&lt;$L721),100*$AM721,0)</f>
        <v>0</v>
      </c>
      <c r="N721" s="137">
        <f>IF(AND(N$3&gt;=$K721,N$3&lt;$L721),100*$AM721,0)</f>
        <v>0</v>
      </c>
      <c r="O721" s="137">
        <f>IF(AND(O$3&gt;=$K721,O$3&lt;$L721),100*$AM721,0)</f>
        <v>0</v>
      </c>
      <c r="P721" s="137">
        <f>IF(AND(P$3&gt;=$K721,P$3&lt;$L721),100*$AM721,0)</f>
        <v>0</v>
      </c>
      <c r="Q721" s="137">
        <f>IF(AND(Q$3&gt;=$K721,Q$3&lt;$L721),100*$AM721,0)</f>
        <v>0</v>
      </c>
      <c r="R721" s="137">
        <f>IF(AND(R$3&gt;=$K721,R$3&lt;$L721),100*$AM721,0)</f>
        <v>0</v>
      </c>
      <c r="S721" s="137">
        <f>IF(AND(S$3&gt;=$K721,S$3&lt;$L721),100*$AM721,0)</f>
        <v>0</v>
      </c>
      <c r="T721" s="137">
        <f>IF(AND(T$3&gt;=$K721,T$3&lt;$L721),100*$AM721,0)</f>
        <v>0</v>
      </c>
      <c r="U721" s="137">
        <f>IF(AND(U$3&gt;=$K721,U$3&lt;$L721),100*$AM721,0)</f>
        <v>0</v>
      </c>
      <c r="V721" s="137">
        <f>IF(AND(V$3&gt;=$K721,V$3&lt;$L721),100*$AM721,0)</f>
        <v>100</v>
      </c>
      <c r="W721" s="137">
        <f>IF(AND(W$3&gt;=$K721,W$3&lt;$L721),100*$AM721,0)</f>
        <v>100</v>
      </c>
      <c r="X721" s="137">
        <f>IF(AND(X$3&gt;=$K721,X$3&lt;$L721),100*$AM721,0)</f>
        <v>100</v>
      </c>
      <c r="Y721" s="137">
        <f>IF(AND(Y$3&gt;=$K721,Y$3&lt;$L721),100*$AM721,0)</f>
        <v>100</v>
      </c>
      <c r="Z721" s="137">
        <f>IF(AND(Z$3&gt;=$K721,Z$3&lt;$L721),100*$AM721,0)</f>
        <v>100</v>
      </c>
      <c r="AA721" s="137">
        <f>IF(AND(AA$3&gt;=$K721,AA$3&lt;$L721),100*$AM721,0)</f>
        <v>100</v>
      </c>
      <c r="AB721" s="137">
        <f>IF(AND(AB$3&gt;=$K721,AB$3&lt;$L721),100*$AM721,0)</f>
        <v>100</v>
      </c>
      <c r="AC721" s="137">
        <f>IF(AND(AC$3&gt;=$K721,AC$3&lt;$L721),100*$AM721,0)</f>
        <v>100</v>
      </c>
      <c r="AD721" s="137">
        <f>IF(AND(AD$3&gt;=$K721,AD$3&lt;$L721),100*$AM721,0)</f>
        <v>0</v>
      </c>
      <c r="AE721" s="137">
        <f>IF(AND(AE$3&gt;=$K721,AE$3&lt;$L721),100*$AM721,0)</f>
        <v>0</v>
      </c>
      <c r="AF721" s="137">
        <f>IF(AND(AF$3&gt;=$K721,AF$3&lt;$L721),100*$AM721,0)</f>
        <v>0</v>
      </c>
      <c r="AG721" s="137">
        <f>IF(AND(AG$3&gt;=$K721,AG$3&lt;$L721),100*$AM721,0)</f>
        <v>0</v>
      </c>
      <c r="AH721" s="137">
        <f>IF(AND(AH$3&gt;=$K721,AH$3&lt;$L721),100*$AM721,0)</f>
        <v>0</v>
      </c>
      <c r="AI721" s="137">
        <f>IF(AND(AI$3&gt;=$K721,AI$3&lt;$L721),100*$AM721,0)</f>
        <v>0</v>
      </c>
      <c r="AJ721" s="137">
        <f>IF(AND(AJ$3&gt;=$K721,AJ$3&lt;$L721),100*$AM721,0)</f>
        <v>0</v>
      </c>
      <c r="AK721" s="136">
        <f ca="1">IF(AND(AND($AK$3&lt;=B721,B721&lt;=$AK$1),B721&lt;&gt;""),1,0)</f>
        <v>1</v>
      </c>
      <c r="AL721" s="136">
        <f t="shared" si="12"/>
        <v>1</v>
      </c>
      <c r="AM721" s="136">
        <v>1</v>
      </c>
    </row>
    <row r="722" spans="1:39" ht="112.5">
      <c r="A722" s="148">
        <v>587</v>
      </c>
      <c r="B722" s="149">
        <v>46092</v>
      </c>
      <c r="C722" s="150">
        <v>9</v>
      </c>
      <c r="D722" s="150">
        <v>17</v>
      </c>
      <c r="E722" s="153" t="s">
        <v>78</v>
      </c>
      <c r="F722" s="156" t="s">
        <v>38</v>
      </c>
      <c r="G722" s="207" t="s">
        <v>493</v>
      </c>
      <c r="H722" s="138" t="str">
        <f>IF(OR(G722="中止",G722="取消"),"998",IF(ISNA(MATCH($E722,施設情報!$B$2:$B$96,0)),"999",INDEX(施設情報!$C$2:$C$96,MATCH($E722,施設情報!$B$2:$B$96,0))))</f>
        <v>998</v>
      </c>
      <c r="I722" s="139">
        <f>B722</f>
        <v>46092</v>
      </c>
      <c r="J722" s="137" t="str">
        <f>H722&amp;"-"&amp;I722</f>
        <v>998-46092</v>
      </c>
      <c r="K722" s="137">
        <f>C722/24</f>
        <v>0.375</v>
      </c>
      <c r="L722" s="137">
        <f>D722/24</f>
        <v>0.70833333333333337</v>
      </c>
      <c r="M722" s="137">
        <f>IF(AND(M$3&gt;=$K722,M$3&lt;$L722),100*$AM722,0)</f>
        <v>0</v>
      </c>
      <c r="N722" s="137">
        <f>IF(AND(N$3&gt;=$K722,N$3&lt;$L722),100*$AM722,0)</f>
        <v>0</v>
      </c>
      <c r="O722" s="137">
        <f>IF(AND(O$3&gt;=$K722,O$3&lt;$L722),100*$AM722,0)</f>
        <v>0</v>
      </c>
      <c r="P722" s="137">
        <f>IF(AND(P$3&gt;=$K722,P$3&lt;$L722),100*$AM722,0)</f>
        <v>0</v>
      </c>
      <c r="Q722" s="137">
        <f>IF(AND(Q$3&gt;=$K722,Q$3&lt;$L722),100*$AM722,0)</f>
        <v>0</v>
      </c>
      <c r="R722" s="137">
        <f>IF(AND(R$3&gt;=$K722,R$3&lt;$L722),100*$AM722,0)</f>
        <v>0</v>
      </c>
      <c r="S722" s="137">
        <f>IF(AND(S$3&gt;=$K722,S$3&lt;$L722),100*$AM722,0)</f>
        <v>0</v>
      </c>
      <c r="T722" s="137">
        <f>IF(AND(T$3&gt;=$K722,T$3&lt;$L722),100*$AM722,0)</f>
        <v>0</v>
      </c>
      <c r="U722" s="137">
        <f>IF(AND(U$3&gt;=$K722,U$3&lt;$L722),100*$AM722,0)</f>
        <v>0</v>
      </c>
      <c r="V722" s="137">
        <f>IF(AND(V$3&gt;=$K722,V$3&lt;$L722),100*$AM722,0)</f>
        <v>100</v>
      </c>
      <c r="W722" s="137">
        <f>IF(AND(W$3&gt;=$K722,W$3&lt;$L722),100*$AM722,0)</f>
        <v>100</v>
      </c>
      <c r="X722" s="137">
        <f>IF(AND(X$3&gt;=$K722,X$3&lt;$L722),100*$AM722,0)</f>
        <v>100</v>
      </c>
      <c r="Y722" s="137">
        <f>IF(AND(Y$3&gt;=$K722,Y$3&lt;$L722),100*$AM722,0)</f>
        <v>100</v>
      </c>
      <c r="Z722" s="137">
        <f>IF(AND(Z$3&gt;=$K722,Z$3&lt;$L722),100*$AM722,0)</f>
        <v>100</v>
      </c>
      <c r="AA722" s="137">
        <f>IF(AND(AA$3&gt;=$K722,AA$3&lt;$L722),100*$AM722,0)</f>
        <v>100</v>
      </c>
      <c r="AB722" s="137">
        <f>IF(AND(AB$3&gt;=$K722,AB$3&lt;$L722),100*$AM722,0)</f>
        <v>100</v>
      </c>
      <c r="AC722" s="137">
        <f>IF(AND(AC$3&gt;=$K722,AC$3&lt;$L722),100*$AM722,0)</f>
        <v>100</v>
      </c>
      <c r="AD722" s="137">
        <f>IF(AND(AD$3&gt;=$K722,AD$3&lt;$L722),100*$AM722,0)</f>
        <v>0</v>
      </c>
      <c r="AE722" s="137">
        <f>IF(AND(AE$3&gt;=$K722,AE$3&lt;$L722),100*$AM722,0)</f>
        <v>0</v>
      </c>
      <c r="AF722" s="137">
        <f>IF(AND(AF$3&gt;=$K722,AF$3&lt;$L722),100*$AM722,0)</f>
        <v>0</v>
      </c>
      <c r="AG722" s="137">
        <f>IF(AND(AG$3&gt;=$K722,AG$3&lt;$L722),100*$AM722,0)</f>
        <v>0</v>
      </c>
      <c r="AH722" s="137">
        <f>IF(AND(AH$3&gt;=$K722,AH$3&lt;$L722),100*$AM722,0)</f>
        <v>0</v>
      </c>
      <c r="AI722" s="137">
        <f>IF(AND(AI$3&gt;=$K722,AI$3&lt;$L722),100*$AM722,0)</f>
        <v>0</v>
      </c>
      <c r="AJ722" s="137">
        <f>IF(AND(AJ$3&gt;=$K722,AJ$3&lt;$L722),100*$AM722,0)</f>
        <v>0</v>
      </c>
      <c r="AK722" s="136">
        <f ca="1">IF(AND(AND($AK$3&lt;=B722,B722&lt;=$AK$1),B722&lt;&gt;""),1,0)</f>
        <v>1</v>
      </c>
      <c r="AL722" s="136">
        <f t="shared" si="12"/>
        <v>1</v>
      </c>
      <c r="AM722" s="136">
        <v>1</v>
      </c>
    </row>
    <row r="723" spans="1:39" ht="93.75">
      <c r="A723" s="148">
        <v>588</v>
      </c>
      <c r="B723" s="149">
        <v>46092</v>
      </c>
      <c r="C723" s="150">
        <v>9</v>
      </c>
      <c r="D723" s="150">
        <v>17</v>
      </c>
      <c r="E723" s="153" t="s">
        <v>79</v>
      </c>
      <c r="F723" s="156" t="s">
        <v>38</v>
      </c>
      <c r="G723" s="207" t="s">
        <v>493</v>
      </c>
      <c r="H723" s="138" t="str">
        <f>IF(OR(G723="中止",G723="取消"),"998",IF(ISNA(MATCH($E723,施設情報!$B$2:$B$96,0)),"999",INDEX(施設情報!$C$2:$C$96,MATCH($E723,施設情報!$B$2:$B$96,0))))</f>
        <v>998</v>
      </c>
      <c r="I723" s="139">
        <f>B723</f>
        <v>46092</v>
      </c>
      <c r="J723" s="137" t="str">
        <f>H723&amp;"-"&amp;I723</f>
        <v>998-46092</v>
      </c>
      <c r="K723" s="137">
        <f>C723/24</f>
        <v>0.375</v>
      </c>
      <c r="L723" s="137">
        <f>D723/24</f>
        <v>0.70833333333333337</v>
      </c>
      <c r="M723" s="137">
        <f>IF(AND(M$3&gt;=$K723,M$3&lt;$L723),100*$AM723,0)</f>
        <v>0</v>
      </c>
      <c r="N723" s="137">
        <f>IF(AND(N$3&gt;=$K723,N$3&lt;$L723),100*$AM723,0)</f>
        <v>0</v>
      </c>
      <c r="O723" s="137">
        <f>IF(AND(O$3&gt;=$K723,O$3&lt;$L723),100*$AM723,0)</f>
        <v>0</v>
      </c>
      <c r="P723" s="137">
        <f>IF(AND(P$3&gt;=$K723,P$3&lt;$L723),100*$AM723,0)</f>
        <v>0</v>
      </c>
      <c r="Q723" s="137">
        <f>IF(AND(Q$3&gt;=$K723,Q$3&lt;$L723),100*$AM723,0)</f>
        <v>0</v>
      </c>
      <c r="R723" s="137">
        <f>IF(AND(R$3&gt;=$K723,R$3&lt;$L723),100*$AM723,0)</f>
        <v>0</v>
      </c>
      <c r="S723" s="137">
        <f>IF(AND(S$3&gt;=$K723,S$3&lt;$L723),100*$AM723,0)</f>
        <v>0</v>
      </c>
      <c r="T723" s="137">
        <f>IF(AND(T$3&gt;=$K723,T$3&lt;$L723),100*$AM723,0)</f>
        <v>0</v>
      </c>
      <c r="U723" s="137">
        <f>IF(AND(U$3&gt;=$K723,U$3&lt;$L723),100*$AM723,0)</f>
        <v>0</v>
      </c>
      <c r="V723" s="137">
        <f>IF(AND(V$3&gt;=$K723,V$3&lt;$L723),100*$AM723,0)</f>
        <v>100</v>
      </c>
      <c r="W723" s="137">
        <f>IF(AND(W$3&gt;=$K723,W$3&lt;$L723),100*$AM723,0)</f>
        <v>100</v>
      </c>
      <c r="X723" s="137">
        <f>IF(AND(X$3&gt;=$K723,X$3&lt;$L723),100*$AM723,0)</f>
        <v>100</v>
      </c>
      <c r="Y723" s="137">
        <f>IF(AND(Y$3&gt;=$K723,Y$3&lt;$L723),100*$AM723,0)</f>
        <v>100</v>
      </c>
      <c r="Z723" s="137">
        <f>IF(AND(Z$3&gt;=$K723,Z$3&lt;$L723),100*$AM723,0)</f>
        <v>100</v>
      </c>
      <c r="AA723" s="137">
        <f>IF(AND(AA$3&gt;=$K723,AA$3&lt;$L723),100*$AM723,0)</f>
        <v>100</v>
      </c>
      <c r="AB723" s="137">
        <f>IF(AND(AB$3&gt;=$K723,AB$3&lt;$L723),100*$AM723,0)</f>
        <v>100</v>
      </c>
      <c r="AC723" s="137">
        <f>IF(AND(AC$3&gt;=$K723,AC$3&lt;$L723),100*$AM723,0)</f>
        <v>100</v>
      </c>
      <c r="AD723" s="137">
        <f>IF(AND(AD$3&gt;=$K723,AD$3&lt;$L723),100*$AM723,0)</f>
        <v>0</v>
      </c>
      <c r="AE723" s="137">
        <f>IF(AND(AE$3&gt;=$K723,AE$3&lt;$L723),100*$AM723,0)</f>
        <v>0</v>
      </c>
      <c r="AF723" s="137">
        <f>IF(AND(AF$3&gt;=$K723,AF$3&lt;$L723),100*$AM723,0)</f>
        <v>0</v>
      </c>
      <c r="AG723" s="137">
        <f>IF(AND(AG$3&gt;=$K723,AG$3&lt;$L723),100*$AM723,0)</f>
        <v>0</v>
      </c>
      <c r="AH723" s="137">
        <f>IF(AND(AH$3&gt;=$K723,AH$3&lt;$L723),100*$AM723,0)</f>
        <v>0</v>
      </c>
      <c r="AI723" s="137">
        <f>IF(AND(AI$3&gt;=$K723,AI$3&lt;$L723),100*$AM723,0)</f>
        <v>0</v>
      </c>
      <c r="AJ723" s="137">
        <f>IF(AND(AJ$3&gt;=$K723,AJ$3&lt;$L723),100*$AM723,0)</f>
        <v>0</v>
      </c>
      <c r="AK723" s="136">
        <f ca="1">IF(AND(AND($AK$3&lt;=B723,B723&lt;=$AK$1),B723&lt;&gt;""),1,0)</f>
        <v>1</v>
      </c>
      <c r="AL723" s="136">
        <f t="shared" si="12"/>
        <v>1</v>
      </c>
      <c r="AM723" s="136">
        <v>1</v>
      </c>
    </row>
    <row r="724" spans="1:39" ht="112.5">
      <c r="A724" s="148">
        <v>589</v>
      </c>
      <c r="B724" s="149">
        <v>46092</v>
      </c>
      <c r="C724" s="150">
        <v>9</v>
      </c>
      <c r="D724" s="150">
        <v>17</v>
      </c>
      <c r="E724" s="153" t="s">
        <v>80</v>
      </c>
      <c r="F724" s="156" t="s">
        <v>38</v>
      </c>
      <c r="G724" s="207" t="s">
        <v>493</v>
      </c>
      <c r="H724" s="138" t="str">
        <f>IF(OR(G724="中止",G724="取消"),"998",IF(ISNA(MATCH($E724,施設情報!$B$2:$B$96,0)),"999",INDEX(施設情報!$C$2:$C$96,MATCH($E724,施設情報!$B$2:$B$96,0))))</f>
        <v>998</v>
      </c>
      <c r="I724" s="139">
        <f>B724</f>
        <v>46092</v>
      </c>
      <c r="J724" s="137" t="str">
        <f>H724&amp;"-"&amp;I724</f>
        <v>998-46092</v>
      </c>
      <c r="K724" s="137">
        <f>C724/24</f>
        <v>0.375</v>
      </c>
      <c r="L724" s="137">
        <f>D724/24</f>
        <v>0.70833333333333337</v>
      </c>
      <c r="M724" s="137">
        <f>IF(AND(M$3&gt;=$K724,M$3&lt;$L724),100*$AM724,0)</f>
        <v>0</v>
      </c>
      <c r="N724" s="137">
        <f>IF(AND(N$3&gt;=$K724,N$3&lt;$L724),100*$AM724,0)</f>
        <v>0</v>
      </c>
      <c r="O724" s="137">
        <f>IF(AND(O$3&gt;=$K724,O$3&lt;$L724),100*$AM724,0)</f>
        <v>0</v>
      </c>
      <c r="P724" s="137">
        <f>IF(AND(P$3&gt;=$K724,P$3&lt;$L724),100*$AM724,0)</f>
        <v>0</v>
      </c>
      <c r="Q724" s="137">
        <f>IF(AND(Q$3&gt;=$K724,Q$3&lt;$L724),100*$AM724,0)</f>
        <v>0</v>
      </c>
      <c r="R724" s="137">
        <f>IF(AND(R$3&gt;=$K724,R$3&lt;$L724),100*$AM724,0)</f>
        <v>0</v>
      </c>
      <c r="S724" s="137">
        <f>IF(AND(S$3&gt;=$K724,S$3&lt;$L724),100*$AM724,0)</f>
        <v>0</v>
      </c>
      <c r="T724" s="137">
        <f>IF(AND(T$3&gt;=$K724,T$3&lt;$L724),100*$AM724,0)</f>
        <v>0</v>
      </c>
      <c r="U724" s="137">
        <f>IF(AND(U$3&gt;=$K724,U$3&lt;$L724),100*$AM724,0)</f>
        <v>0</v>
      </c>
      <c r="V724" s="137">
        <f>IF(AND(V$3&gt;=$K724,V$3&lt;$L724),100*$AM724,0)</f>
        <v>100</v>
      </c>
      <c r="W724" s="137">
        <f>IF(AND(W$3&gt;=$K724,W$3&lt;$L724),100*$AM724,0)</f>
        <v>100</v>
      </c>
      <c r="X724" s="137">
        <f>IF(AND(X$3&gt;=$K724,X$3&lt;$L724),100*$AM724,0)</f>
        <v>100</v>
      </c>
      <c r="Y724" s="137">
        <f>IF(AND(Y$3&gt;=$K724,Y$3&lt;$L724),100*$AM724,0)</f>
        <v>100</v>
      </c>
      <c r="Z724" s="137">
        <f>IF(AND(Z$3&gt;=$K724,Z$3&lt;$L724),100*$AM724,0)</f>
        <v>100</v>
      </c>
      <c r="AA724" s="137">
        <f>IF(AND(AA$3&gt;=$K724,AA$3&lt;$L724),100*$AM724,0)</f>
        <v>100</v>
      </c>
      <c r="AB724" s="137">
        <f>IF(AND(AB$3&gt;=$K724,AB$3&lt;$L724),100*$AM724,0)</f>
        <v>100</v>
      </c>
      <c r="AC724" s="137">
        <f>IF(AND(AC$3&gt;=$K724,AC$3&lt;$L724),100*$AM724,0)</f>
        <v>100</v>
      </c>
      <c r="AD724" s="137">
        <f>IF(AND(AD$3&gt;=$K724,AD$3&lt;$L724),100*$AM724,0)</f>
        <v>0</v>
      </c>
      <c r="AE724" s="137">
        <f>IF(AND(AE$3&gt;=$K724,AE$3&lt;$L724),100*$AM724,0)</f>
        <v>0</v>
      </c>
      <c r="AF724" s="137">
        <f>IF(AND(AF$3&gt;=$K724,AF$3&lt;$L724),100*$AM724,0)</f>
        <v>0</v>
      </c>
      <c r="AG724" s="137">
        <f>IF(AND(AG$3&gt;=$K724,AG$3&lt;$L724),100*$AM724,0)</f>
        <v>0</v>
      </c>
      <c r="AH724" s="137">
        <f>IF(AND(AH$3&gt;=$K724,AH$3&lt;$L724),100*$AM724,0)</f>
        <v>0</v>
      </c>
      <c r="AI724" s="137">
        <f>IF(AND(AI$3&gt;=$K724,AI$3&lt;$L724),100*$AM724,0)</f>
        <v>0</v>
      </c>
      <c r="AJ724" s="137">
        <f>IF(AND(AJ$3&gt;=$K724,AJ$3&lt;$L724),100*$AM724,0)</f>
        <v>0</v>
      </c>
      <c r="AK724" s="136">
        <f ca="1">IF(AND(AND($AK$3&lt;=B724,B724&lt;=$AK$1),B724&lt;&gt;""),1,0)</f>
        <v>1</v>
      </c>
      <c r="AL724" s="136">
        <f t="shared" si="12"/>
        <v>1</v>
      </c>
      <c r="AM724" s="136">
        <v>1</v>
      </c>
    </row>
    <row r="725" spans="1:39" ht="112.5">
      <c r="A725" s="148">
        <v>590</v>
      </c>
      <c r="B725" s="149">
        <v>46092</v>
      </c>
      <c r="C725" s="150">
        <v>9</v>
      </c>
      <c r="D725" s="150">
        <v>17</v>
      </c>
      <c r="E725" s="153" t="s">
        <v>81</v>
      </c>
      <c r="F725" s="156" t="s">
        <v>38</v>
      </c>
      <c r="G725" s="207" t="s">
        <v>493</v>
      </c>
      <c r="H725" s="138" t="str">
        <f>IF(OR(G725="中止",G725="取消"),"998",IF(ISNA(MATCH($E725,施設情報!$B$2:$B$96,0)),"999",INDEX(施設情報!$C$2:$C$96,MATCH($E725,施設情報!$B$2:$B$96,0))))</f>
        <v>998</v>
      </c>
      <c r="I725" s="139">
        <f>B725</f>
        <v>46092</v>
      </c>
      <c r="J725" s="137" t="str">
        <f>H725&amp;"-"&amp;I725</f>
        <v>998-46092</v>
      </c>
      <c r="K725" s="137">
        <f>C725/24</f>
        <v>0.375</v>
      </c>
      <c r="L725" s="137">
        <f>D725/24</f>
        <v>0.70833333333333337</v>
      </c>
      <c r="M725" s="137">
        <f>IF(AND(M$3&gt;=$K725,M$3&lt;$L725),100*$AM725,0)</f>
        <v>0</v>
      </c>
      <c r="N725" s="137">
        <f>IF(AND(N$3&gt;=$K725,N$3&lt;$L725),100*$AM725,0)</f>
        <v>0</v>
      </c>
      <c r="O725" s="137">
        <f>IF(AND(O$3&gt;=$K725,O$3&lt;$L725),100*$AM725,0)</f>
        <v>0</v>
      </c>
      <c r="P725" s="137">
        <f>IF(AND(P$3&gt;=$K725,P$3&lt;$L725),100*$AM725,0)</f>
        <v>0</v>
      </c>
      <c r="Q725" s="137">
        <f>IF(AND(Q$3&gt;=$K725,Q$3&lt;$L725),100*$AM725,0)</f>
        <v>0</v>
      </c>
      <c r="R725" s="137">
        <f>IF(AND(R$3&gt;=$K725,R$3&lt;$L725),100*$AM725,0)</f>
        <v>0</v>
      </c>
      <c r="S725" s="137">
        <f>IF(AND(S$3&gt;=$K725,S$3&lt;$L725),100*$AM725,0)</f>
        <v>0</v>
      </c>
      <c r="T725" s="137">
        <f>IF(AND(T$3&gt;=$K725,T$3&lt;$L725),100*$AM725,0)</f>
        <v>0</v>
      </c>
      <c r="U725" s="137">
        <f>IF(AND(U$3&gt;=$K725,U$3&lt;$L725),100*$AM725,0)</f>
        <v>0</v>
      </c>
      <c r="V725" s="137">
        <f>IF(AND(V$3&gt;=$K725,V$3&lt;$L725),100*$AM725,0)</f>
        <v>100</v>
      </c>
      <c r="W725" s="137">
        <f>IF(AND(W$3&gt;=$K725,W$3&lt;$L725),100*$AM725,0)</f>
        <v>100</v>
      </c>
      <c r="X725" s="137">
        <f>IF(AND(X$3&gt;=$K725,X$3&lt;$L725),100*$AM725,0)</f>
        <v>100</v>
      </c>
      <c r="Y725" s="137">
        <f>IF(AND(Y$3&gt;=$K725,Y$3&lt;$L725),100*$AM725,0)</f>
        <v>100</v>
      </c>
      <c r="Z725" s="137">
        <f>IF(AND(Z$3&gt;=$K725,Z$3&lt;$L725),100*$AM725,0)</f>
        <v>100</v>
      </c>
      <c r="AA725" s="137">
        <f>IF(AND(AA$3&gt;=$K725,AA$3&lt;$L725),100*$AM725,0)</f>
        <v>100</v>
      </c>
      <c r="AB725" s="137">
        <f>IF(AND(AB$3&gt;=$K725,AB$3&lt;$L725),100*$AM725,0)</f>
        <v>100</v>
      </c>
      <c r="AC725" s="137">
        <f>IF(AND(AC$3&gt;=$K725,AC$3&lt;$L725),100*$AM725,0)</f>
        <v>100</v>
      </c>
      <c r="AD725" s="137">
        <f>IF(AND(AD$3&gt;=$K725,AD$3&lt;$L725),100*$AM725,0)</f>
        <v>0</v>
      </c>
      <c r="AE725" s="137">
        <f>IF(AND(AE$3&gt;=$K725,AE$3&lt;$L725),100*$AM725,0)</f>
        <v>0</v>
      </c>
      <c r="AF725" s="137">
        <f>IF(AND(AF$3&gt;=$K725,AF$3&lt;$L725),100*$AM725,0)</f>
        <v>0</v>
      </c>
      <c r="AG725" s="137">
        <f>IF(AND(AG$3&gt;=$K725,AG$3&lt;$L725),100*$AM725,0)</f>
        <v>0</v>
      </c>
      <c r="AH725" s="137">
        <f>IF(AND(AH$3&gt;=$K725,AH$3&lt;$L725),100*$AM725,0)</f>
        <v>0</v>
      </c>
      <c r="AI725" s="137">
        <f>IF(AND(AI$3&gt;=$K725,AI$3&lt;$L725),100*$AM725,0)</f>
        <v>0</v>
      </c>
      <c r="AJ725" s="137">
        <f>IF(AND(AJ$3&gt;=$K725,AJ$3&lt;$L725),100*$AM725,0)</f>
        <v>0</v>
      </c>
      <c r="AK725" s="136">
        <f ca="1">IF(AND(AND($AK$3&lt;=B725,B725&lt;=$AK$1),B725&lt;&gt;""),1,0)</f>
        <v>1</v>
      </c>
      <c r="AL725" s="136">
        <f t="shared" si="12"/>
        <v>1</v>
      </c>
      <c r="AM725" s="136">
        <v>1</v>
      </c>
    </row>
    <row r="726" spans="1:39" ht="93.75">
      <c r="A726" s="148">
        <v>591</v>
      </c>
      <c r="B726" s="149">
        <v>46092</v>
      </c>
      <c r="C726" s="150">
        <v>9</v>
      </c>
      <c r="D726" s="150">
        <v>17</v>
      </c>
      <c r="E726" s="153" t="s">
        <v>82</v>
      </c>
      <c r="F726" s="156" t="s">
        <v>38</v>
      </c>
      <c r="G726" s="207" t="s">
        <v>493</v>
      </c>
      <c r="H726" s="138" t="str">
        <f>IF(OR(G726="中止",G726="取消"),"998",IF(ISNA(MATCH($E726,施設情報!$B$2:$B$96,0)),"999",INDEX(施設情報!$C$2:$C$96,MATCH($E726,施設情報!$B$2:$B$96,0))))</f>
        <v>998</v>
      </c>
      <c r="I726" s="139">
        <f>B726</f>
        <v>46092</v>
      </c>
      <c r="J726" s="137" t="str">
        <f>H726&amp;"-"&amp;I726</f>
        <v>998-46092</v>
      </c>
      <c r="K726" s="137">
        <f>C726/24</f>
        <v>0.375</v>
      </c>
      <c r="L726" s="137">
        <f>D726/24</f>
        <v>0.70833333333333337</v>
      </c>
      <c r="M726" s="137">
        <f>IF(AND(M$3&gt;=$K726,M$3&lt;$L726),100*$AM726,0)</f>
        <v>0</v>
      </c>
      <c r="N726" s="137">
        <f>IF(AND(N$3&gt;=$K726,N$3&lt;$L726),100*$AM726,0)</f>
        <v>0</v>
      </c>
      <c r="O726" s="137">
        <f>IF(AND(O$3&gt;=$K726,O$3&lt;$L726),100*$AM726,0)</f>
        <v>0</v>
      </c>
      <c r="P726" s="137">
        <f>IF(AND(P$3&gt;=$K726,P$3&lt;$L726),100*$AM726,0)</f>
        <v>0</v>
      </c>
      <c r="Q726" s="137">
        <f>IF(AND(Q$3&gt;=$K726,Q$3&lt;$L726),100*$AM726,0)</f>
        <v>0</v>
      </c>
      <c r="R726" s="137">
        <f>IF(AND(R$3&gt;=$K726,R$3&lt;$L726),100*$AM726,0)</f>
        <v>0</v>
      </c>
      <c r="S726" s="137">
        <f>IF(AND(S$3&gt;=$K726,S$3&lt;$L726),100*$AM726,0)</f>
        <v>0</v>
      </c>
      <c r="T726" s="137">
        <f>IF(AND(T$3&gt;=$K726,T$3&lt;$L726),100*$AM726,0)</f>
        <v>0</v>
      </c>
      <c r="U726" s="137">
        <f>IF(AND(U$3&gt;=$K726,U$3&lt;$L726),100*$AM726,0)</f>
        <v>0</v>
      </c>
      <c r="V726" s="137">
        <f>IF(AND(V$3&gt;=$K726,V$3&lt;$L726),100*$AM726,0)</f>
        <v>100</v>
      </c>
      <c r="W726" s="137">
        <f>IF(AND(W$3&gt;=$K726,W$3&lt;$L726),100*$AM726,0)</f>
        <v>100</v>
      </c>
      <c r="X726" s="137">
        <f>IF(AND(X$3&gt;=$K726,X$3&lt;$L726),100*$AM726,0)</f>
        <v>100</v>
      </c>
      <c r="Y726" s="137">
        <f>IF(AND(Y$3&gt;=$K726,Y$3&lt;$L726),100*$AM726,0)</f>
        <v>100</v>
      </c>
      <c r="Z726" s="137">
        <f>IF(AND(Z$3&gt;=$K726,Z$3&lt;$L726),100*$AM726,0)</f>
        <v>100</v>
      </c>
      <c r="AA726" s="137">
        <f>IF(AND(AA$3&gt;=$K726,AA$3&lt;$L726),100*$AM726,0)</f>
        <v>100</v>
      </c>
      <c r="AB726" s="137">
        <f>IF(AND(AB$3&gt;=$K726,AB$3&lt;$L726),100*$AM726,0)</f>
        <v>100</v>
      </c>
      <c r="AC726" s="137">
        <f>IF(AND(AC$3&gt;=$K726,AC$3&lt;$L726),100*$AM726,0)</f>
        <v>100</v>
      </c>
      <c r="AD726" s="137">
        <f>IF(AND(AD$3&gt;=$K726,AD$3&lt;$L726),100*$AM726,0)</f>
        <v>0</v>
      </c>
      <c r="AE726" s="137">
        <f>IF(AND(AE$3&gt;=$K726,AE$3&lt;$L726),100*$AM726,0)</f>
        <v>0</v>
      </c>
      <c r="AF726" s="137">
        <f>IF(AND(AF$3&gt;=$K726,AF$3&lt;$L726),100*$AM726,0)</f>
        <v>0</v>
      </c>
      <c r="AG726" s="137">
        <f>IF(AND(AG$3&gt;=$K726,AG$3&lt;$L726),100*$AM726,0)</f>
        <v>0</v>
      </c>
      <c r="AH726" s="137">
        <f>IF(AND(AH$3&gt;=$K726,AH$3&lt;$L726),100*$AM726,0)</f>
        <v>0</v>
      </c>
      <c r="AI726" s="137">
        <f>IF(AND(AI$3&gt;=$K726,AI$3&lt;$L726),100*$AM726,0)</f>
        <v>0</v>
      </c>
      <c r="AJ726" s="137">
        <f>IF(AND(AJ$3&gt;=$K726,AJ$3&lt;$L726),100*$AM726,0)</f>
        <v>0</v>
      </c>
      <c r="AK726" s="136">
        <f ca="1">IF(AND(AND($AK$3&lt;=B726,B726&lt;=$AK$1),B726&lt;&gt;""),1,0)</f>
        <v>1</v>
      </c>
      <c r="AL726" s="136">
        <f t="shared" si="12"/>
        <v>1</v>
      </c>
      <c r="AM726" s="136">
        <v>1</v>
      </c>
    </row>
    <row r="727" spans="1:39" ht="93.75">
      <c r="A727" s="148">
        <v>592</v>
      </c>
      <c r="B727" s="149">
        <v>46092</v>
      </c>
      <c r="C727" s="150">
        <v>9</v>
      </c>
      <c r="D727" s="150">
        <v>17</v>
      </c>
      <c r="E727" s="153" t="s">
        <v>83</v>
      </c>
      <c r="F727" s="156" t="s">
        <v>38</v>
      </c>
      <c r="G727" s="207" t="s">
        <v>493</v>
      </c>
      <c r="H727" s="138" t="str">
        <f>IF(OR(G727="中止",G727="取消"),"998",IF(ISNA(MATCH($E727,施設情報!$B$2:$B$96,0)),"999",INDEX(施設情報!$C$2:$C$96,MATCH($E727,施設情報!$B$2:$B$96,0))))</f>
        <v>998</v>
      </c>
      <c r="I727" s="139">
        <f>B727</f>
        <v>46092</v>
      </c>
      <c r="J727" s="137" t="str">
        <f>H727&amp;"-"&amp;I727</f>
        <v>998-46092</v>
      </c>
      <c r="K727" s="137">
        <f>C727/24</f>
        <v>0.375</v>
      </c>
      <c r="L727" s="137">
        <f>D727/24</f>
        <v>0.70833333333333337</v>
      </c>
      <c r="M727" s="137">
        <f>IF(AND(M$3&gt;=$K727,M$3&lt;$L727),100*$AM727,0)</f>
        <v>0</v>
      </c>
      <c r="N727" s="137">
        <f>IF(AND(N$3&gt;=$K727,N$3&lt;$L727),100*$AM727,0)</f>
        <v>0</v>
      </c>
      <c r="O727" s="137">
        <f>IF(AND(O$3&gt;=$K727,O$3&lt;$L727),100*$AM727,0)</f>
        <v>0</v>
      </c>
      <c r="P727" s="137">
        <f>IF(AND(P$3&gt;=$K727,P$3&lt;$L727),100*$AM727,0)</f>
        <v>0</v>
      </c>
      <c r="Q727" s="137">
        <f>IF(AND(Q$3&gt;=$K727,Q$3&lt;$L727),100*$AM727,0)</f>
        <v>0</v>
      </c>
      <c r="R727" s="137">
        <f>IF(AND(R$3&gt;=$K727,R$3&lt;$L727),100*$AM727,0)</f>
        <v>0</v>
      </c>
      <c r="S727" s="137">
        <f>IF(AND(S$3&gt;=$K727,S$3&lt;$L727),100*$AM727,0)</f>
        <v>0</v>
      </c>
      <c r="T727" s="137">
        <f>IF(AND(T$3&gt;=$K727,T$3&lt;$L727),100*$AM727,0)</f>
        <v>0</v>
      </c>
      <c r="U727" s="137">
        <f>IF(AND(U$3&gt;=$K727,U$3&lt;$L727),100*$AM727,0)</f>
        <v>0</v>
      </c>
      <c r="V727" s="137">
        <f>IF(AND(V$3&gt;=$K727,V$3&lt;$L727),100*$AM727,0)</f>
        <v>100</v>
      </c>
      <c r="W727" s="137">
        <f>IF(AND(W$3&gt;=$K727,W$3&lt;$L727),100*$AM727,0)</f>
        <v>100</v>
      </c>
      <c r="X727" s="137">
        <f>IF(AND(X$3&gt;=$K727,X$3&lt;$L727),100*$AM727,0)</f>
        <v>100</v>
      </c>
      <c r="Y727" s="137">
        <f>IF(AND(Y$3&gt;=$K727,Y$3&lt;$L727),100*$AM727,0)</f>
        <v>100</v>
      </c>
      <c r="Z727" s="137">
        <f>IF(AND(Z$3&gt;=$K727,Z$3&lt;$L727),100*$AM727,0)</f>
        <v>100</v>
      </c>
      <c r="AA727" s="137">
        <f>IF(AND(AA$3&gt;=$K727,AA$3&lt;$L727),100*$AM727,0)</f>
        <v>100</v>
      </c>
      <c r="AB727" s="137">
        <f>IF(AND(AB$3&gt;=$K727,AB$3&lt;$L727),100*$AM727,0)</f>
        <v>100</v>
      </c>
      <c r="AC727" s="137">
        <f>IF(AND(AC$3&gt;=$K727,AC$3&lt;$L727),100*$AM727,0)</f>
        <v>100</v>
      </c>
      <c r="AD727" s="137">
        <f>IF(AND(AD$3&gt;=$K727,AD$3&lt;$L727),100*$AM727,0)</f>
        <v>0</v>
      </c>
      <c r="AE727" s="137">
        <f>IF(AND(AE$3&gt;=$K727,AE$3&lt;$L727),100*$AM727,0)</f>
        <v>0</v>
      </c>
      <c r="AF727" s="137">
        <f>IF(AND(AF$3&gt;=$K727,AF$3&lt;$L727),100*$AM727,0)</f>
        <v>0</v>
      </c>
      <c r="AG727" s="137">
        <f>IF(AND(AG$3&gt;=$K727,AG$3&lt;$L727),100*$AM727,0)</f>
        <v>0</v>
      </c>
      <c r="AH727" s="137">
        <f>IF(AND(AH$3&gt;=$K727,AH$3&lt;$L727),100*$AM727,0)</f>
        <v>0</v>
      </c>
      <c r="AI727" s="137">
        <f>IF(AND(AI$3&gt;=$K727,AI$3&lt;$L727),100*$AM727,0)</f>
        <v>0</v>
      </c>
      <c r="AJ727" s="137">
        <f>IF(AND(AJ$3&gt;=$K727,AJ$3&lt;$L727),100*$AM727,0)</f>
        <v>0</v>
      </c>
      <c r="AK727" s="136">
        <f ca="1">IF(AND(AND($AK$3&lt;=B727,B727&lt;=$AK$1),B727&lt;&gt;""),1,0)</f>
        <v>1</v>
      </c>
      <c r="AL727" s="136">
        <f t="shared" si="12"/>
        <v>1</v>
      </c>
      <c r="AM727" s="136">
        <v>1</v>
      </c>
    </row>
    <row r="728" spans="1:39" ht="75">
      <c r="A728" s="148">
        <v>656</v>
      </c>
      <c r="B728" s="149">
        <v>46092</v>
      </c>
      <c r="C728" s="150">
        <v>9</v>
      </c>
      <c r="D728" s="150">
        <v>17</v>
      </c>
      <c r="E728" s="153" t="s">
        <v>77</v>
      </c>
      <c r="F728" s="156" t="s">
        <v>38</v>
      </c>
      <c r="G728" s="156" t="s">
        <v>493</v>
      </c>
      <c r="H728" s="138" t="str">
        <f>IF(OR(G728="中止",G728="取消"),"998",IF(ISNA(MATCH($E728,施設情報!$B$2:$B$96,0)),"999",INDEX(施設情報!$C$2:$C$96,MATCH($E728,施設情報!$B$2:$B$96,0))))</f>
        <v>998</v>
      </c>
      <c r="I728" s="139">
        <f>B728</f>
        <v>46092</v>
      </c>
      <c r="J728" s="137" t="str">
        <f>H728&amp;"-"&amp;I728</f>
        <v>998-46092</v>
      </c>
      <c r="K728" s="137">
        <f>C728/24</f>
        <v>0.375</v>
      </c>
      <c r="L728" s="137">
        <f>D728/24</f>
        <v>0.70833333333333337</v>
      </c>
      <c r="M728" s="137">
        <f>IF(AND(M$3&gt;=$K728,M$3&lt;$L728),100*$AM728,0)</f>
        <v>0</v>
      </c>
      <c r="N728" s="137">
        <f>IF(AND(N$3&gt;=$K728,N$3&lt;$L728),100*$AM728,0)</f>
        <v>0</v>
      </c>
      <c r="O728" s="137">
        <f>IF(AND(O$3&gt;=$K728,O$3&lt;$L728),100*$AM728,0)</f>
        <v>0</v>
      </c>
      <c r="P728" s="137">
        <f>IF(AND(P$3&gt;=$K728,P$3&lt;$L728),100*$AM728,0)</f>
        <v>0</v>
      </c>
      <c r="Q728" s="137">
        <f>IF(AND(Q$3&gt;=$K728,Q$3&lt;$L728),100*$AM728,0)</f>
        <v>0</v>
      </c>
      <c r="R728" s="137">
        <f>IF(AND(R$3&gt;=$K728,R$3&lt;$L728),100*$AM728,0)</f>
        <v>0</v>
      </c>
      <c r="S728" s="137">
        <f>IF(AND(S$3&gt;=$K728,S$3&lt;$L728),100*$AM728,0)</f>
        <v>0</v>
      </c>
      <c r="T728" s="137">
        <f>IF(AND(T$3&gt;=$K728,T$3&lt;$L728),100*$AM728,0)</f>
        <v>0</v>
      </c>
      <c r="U728" s="137">
        <f>IF(AND(U$3&gt;=$K728,U$3&lt;$L728),100*$AM728,0)</f>
        <v>0</v>
      </c>
      <c r="V728" s="137">
        <f>IF(AND(V$3&gt;=$K728,V$3&lt;$L728),100*$AM728,0)</f>
        <v>100</v>
      </c>
      <c r="W728" s="137">
        <f>IF(AND(W$3&gt;=$K728,W$3&lt;$L728),100*$AM728,0)</f>
        <v>100</v>
      </c>
      <c r="X728" s="137">
        <f>IF(AND(X$3&gt;=$K728,X$3&lt;$L728),100*$AM728,0)</f>
        <v>100</v>
      </c>
      <c r="Y728" s="137">
        <f>IF(AND(Y$3&gt;=$K728,Y$3&lt;$L728),100*$AM728,0)</f>
        <v>100</v>
      </c>
      <c r="Z728" s="137">
        <f>IF(AND(Z$3&gt;=$K728,Z$3&lt;$L728),100*$AM728,0)</f>
        <v>100</v>
      </c>
      <c r="AA728" s="137">
        <f>IF(AND(AA$3&gt;=$K728,AA$3&lt;$L728),100*$AM728,0)</f>
        <v>100</v>
      </c>
      <c r="AB728" s="137">
        <f>IF(AND(AB$3&gt;=$K728,AB$3&lt;$L728),100*$AM728,0)</f>
        <v>100</v>
      </c>
      <c r="AC728" s="137">
        <f>IF(AND(AC$3&gt;=$K728,AC$3&lt;$L728),100*$AM728,0)</f>
        <v>100</v>
      </c>
      <c r="AD728" s="137">
        <f>IF(AND(AD$3&gt;=$K728,AD$3&lt;$L728),100*$AM728,0)</f>
        <v>0</v>
      </c>
      <c r="AE728" s="137">
        <f>IF(AND(AE$3&gt;=$K728,AE$3&lt;$L728),100*$AM728,0)</f>
        <v>0</v>
      </c>
      <c r="AF728" s="137">
        <f>IF(AND(AF$3&gt;=$K728,AF$3&lt;$L728),100*$AM728,0)</f>
        <v>0</v>
      </c>
      <c r="AG728" s="137">
        <f>IF(AND(AG$3&gt;=$K728,AG$3&lt;$L728),100*$AM728,0)</f>
        <v>0</v>
      </c>
      <c r="AH728" s="137">
        <f>IF(AND(AH$3&gt;=$K728,AH$3&lt;$L728),100*$AM728,0)</f>
        <v>0</v>
      </c>
      <c r="AI728" s="137">
        <f>IF(AND(AI$3&gt;=$K728,AI$3&lt;$L728),100*$AM728,0)</f>
        <v>0</v>
      </c>
      <c r="AJ728" s="137">
        <f>IF(AND(AJ$3&gt;=$K728,AJ$3&lt;$L728),100*$AM728,0)</f>
        <v>0</v>
      </c>
      <c r="AK728" s="136">
        <f ca="1">IF(AND(AND($AK$3&lt;=B728,B728&lt;=$AK$1),B728&lt;&gt;""),1,0)</f>
        <v>1</v>
      </c>
      <c r="AL728" s="136">
        <f t="shared" si="12"/>
        <v>1</v>
      </c>
      <c r="AM728" s="136">
        <v>1</v>
      </c>
    </row>
    <row r="729" spans="1:39" ht="37.5">
      <c r="A729" s="148">
        <v>697</v>
      </c>
      <c r="B729" s="149">
        <v>46092</v>
      </c>
      <c r="C729" s="150">
        <v>9</v>
      </c>
      <c r="D729" s="150">
        <v>17</v>
      </c>
      <c r="E729" s="153" t="s">
        <v>88</v>
      </c>
      <c r="F729" s="156" t="s">
        <v>38</v>
      </c>
      <c r="G729" s="156" t="s">
        <v>100</v>
      </c>
      <c r="H729" s="138" t="str">
        <f>IF(OR(G729="中止",G729="取消"),"998",IF(ISNA(MATCH($E729,施設情報!$B$2:$B$96,0)),"999",INDEX(施設情報!$C$2:$C$96,MATCH($E729,施設情報!$B$2:$B$96,0))))</f>
        <v>063</v>
      </c>
      <c r="I729" s="139">
        <f>B729</f>
        <v>46092</v>
      </c>
      <c r="J729" s="137" t="str">
        <f>H729&amp;"-"&amp;I729</f>
        <v>063-46092</v>
      </c>
      <c r="K729" s="137">
        <f>C729/24</f>
        <v>0.375</v>
      </c>
      <c r="L729" s="137">
        <f>D729/24</f>
        <v>0.70833333333333337</v>
      </c>
      <c r="M729" s="137">
        <f>IF(AND(M$3&gt;=$K729,M$3&lt;$L729),100*$AM729,0)</f>
        <v>0</v>
      </c>
      <c r="N729" s="137">
        <f>IF(AND(N$3&gt;=$K729,N$3&lt;$L729),100*$AM729,0)</f>
        <v>0</v>
      </c>
      <c r="O729" s="137">
        <f>IF(AND(O$3&gt;=$K729,O$3&lt;$L729),100*$AM729,0)</f>
        <v>0</v>
      </c>
      <c r="P729" s="137">
        <f>IF(AND(P$3&gt;=$K729,P$3&lt;$L729),100*$AM729,0)</f>
        <v>0</v>
      </c>
      <c r="Q729" s="137">
        <f>IF(AND(Q$3&gt;=$K729,Q$3&lt;$L729),100*$AM729,0)</f>
        <v>0</v>
      </c>
      <c r="R729" s="137">
        <f>IF(AND(R$3&gt;=$K729,R$3&lt;$L729),100*$AM729,0)</f>
        <v>0</v>
      </c>
      <c r="S729" s="137">
        <f>IF(AND(S$3&gt;=$K729,S$3&lt;$L729),100*$AM729,0)</f>
        <v>0</v>
      </c>
      <c r="T729" s="137">
        <f>IF(AND(T$3&gt;=$K729,T$3&lt;$L729),100*$AM729,0)</f>
        <v>0</v>
      </c>
      <c r="U729" s="137">
        <f>IF(AND(U$3&gt;=$K729,U$3&lt;$L729),100*$AM729,0)</f>
        <v>0</v>
      </c>
      <c r="V729" s="137">
        <f>IF(AND(V$3&gt;=$K729,V$3&lt;$L729),100*$AM729,0)</f>
        <v>100</v>
      </c>
      <c r="W729" s="137">
        <f>IF(AND(W$3&gt;=$K729,W$3&lt;$L729),100*$AM729,0)</f>
        <v>100</v>
      </c>
      <c r="X729" s="137">
        <f>IF(AND(X$3&gt;=$K729,X$3&lt;$L729),100*$AM729,0)</f>
        <v>100</v>
      </c>
      <c r="Y729" s="137">
        <f>IF(AND(Y$3&gt;=$K729,Y$3&lt;$L729),100*$AM729,0)</f>
        <v>100</v>
      </c>
      <c r="Z729" s="137">
        <f>IF(AND(Z$3&gt;=$K729,Z$3&lt;$L729),100*$AM729,0)</f>
        <v>100</v>
      </c>
      <c r="AA729" s="137">
        <f>IF(AND(AA$3&gt;=$K729,AA$3&lt;$L729),100*$AM729,0)</f>
        <v>100</v>
      </c>
      <c r="AB729" s="137">
        <f>IF(AND(AB$3&gt;=$K729,AB$3&lt;$L729),100*$AM729,0)</f>
        <v>100</v>
      </c>
      <c r="AC729" s="137">
        <f>IF(AND(AC$3&gt;=$K729,AC$3&lt;$L729),100*$AM729,0)</f>
        <v>100</v>
      </c>
      <c r="AD729" s="137">
        <f>IF(AND(AD$3&gt;=$K729,AD$3&lt;$L729),100*$AM729,0)</f>
        <v>0</v>
      </c>
      <c r="AE729" s="137">
        <f>IF(AND(AE$3&gt;=$K729,AE$3&lt;$L729),100*$AM729,0)</f>
        <v>0</v>
      </c>
      <c r="AF729" s="137">
        <f>IF(AND(AF$3&gt;=$K729,AF$3&lt;$L729),100*$AM729,0)</f>
        <v>0</v>
      </c>
      <c r="AG729" s="137">
        <f>IF(AND(AG$3&gt;=$K729,AG$3&lt;$L729),100*$AM729,0)</f>
        <v>0</v>
      </c>
      <c r="AH729" s="137">
        <f>IF(AND(AH$3&gt;=$K729,AH$3&lt;$L729),100*$AM729,0)</f>
        <v>0</v>
      </c>
      <c r="AI729" s="137">
        <f>IF(AND(AI$3&gt;=$K729,AI$3&lt;$L729),100*$AM729,0)</f>
        <v>0</v>
      </c>
      <c r="AJ729" s="137">
        <f>IF(AND(AJ$3&gt;=$K729,AJ$3&lt;$L729),100*$AM729,0)</f>
        <v>0</v>
      </c>
      <c r="AK729" s="136">
        <f ca="1">IF(AND(AND($AK$3&lt;=B729,B729&lt;=$AK$1),B729&lt;&gt;""),1,0)</f>
        <v>1</v>
      </c>
      <c r="AL729" s="136">
        <f t="shared" si="12"/>
        <v>1</v>
      </c>
      <c r="AM729" s="136">
        <v>1</v>
      </c>
    </row>
    <row r="730" spans="1:39" ht="36">
      <c r="A730" s="148">
        <v>698</v>
      </c>
      <c r="B730" s="149">
        <v>46092</v>
      </c>
      <c r="C730" s="150">
        <v>9</v>
      </c>
      <c r="D730" s="150">
        <v>17</v>
      </c>
      <c r="E730" s="153" t="s">
        <v>92</v>
      </c>
      <c r="F730" s="156" t="s">
        <v>38</v>
      </c>
      <c r="G730" s="156" t="s">
        <v>100</v>
      </c>
      <c r="H730" s="138" t="str">
        <f>IF(OR(G730="中止",G730="取消"),"998",IF(ISNA(MATCH($E730,施設情報!$B$2:$B$96,0)),"999",INDEX(施設情報!$C$2:$C$96,MATCH($E730,施設情報!$B$2:$B$96,0))))</f>
        <v>009</v>
      </c>
      <c r="I730" s="139">
        <f>B730</f>
        <v>46092</v>
      </c>
      <c r="J730" s="137" t="str">
        <f>H730&amp;"-"&amp;I730</f>
        <v>009-46092</v>
      </c>
      <c r="K730" s="137">
        <f>C730/24</f>
        <v>0.375</v>
      </c>
      <c r="L730" s="137">
        <f>D730/24</f>
        <v>0.70833333333333337</v>
      </c>
      <c r="M730" s="137">
        <f>IF(AND(M$3&gt;=$K730,M$3&lt;$L730),100*$AM730,0)</f>
        <v>0</v>
      </c>
      <c r="N730" s="137">
        <f>IF(AND(N$3&gt;=$K730,N$3&lt;$L730),100*$AM730,0)</f>
        <v>0</v>
      </c>
      <c r="O730" s="137">
        <f>IF(AND(O$3&gt;=$K730,O$3&lt;$L730),100*$AM730,0)</f>
        <v>0</v>
      </c>
      <c r="P730" s="137">
        <f>IF(AND(P$3&gt;=$K730,P$3&lt;$L730),100*$AM730,0)</f>
        <v>0</v>
      </c>
      <c r="Q730" s="137">
        <f>IF(AND(Q$3&gt;=$K730,Q$3&lt;$L730),100*$AM730,0)</f>
        <v>0</v>
      </c>
      <c r="R730" s="137">
        <f>IF(AND(R$3&gt;=$K730,R$3&lt;$L730),100*$AM730,0)</f>
        <v>0</v>
      </c>
      <c r="S730" s="137">
        <f>IF(AND(S$3&gt;=$K730,S$3&lt;$L730),100*$AM730,0)</f>
        <v>0</v>
      </c>
      <c r="T730" s="137">
        <f>IF(AND(T$3&gt;=$K730,T$3&lt;$L730),100*$AM730,0)</f>
        <v>0</v>
      </c>
      <c r="U730" s="137">
        <f>IF(AND(U$3&gt;=$K730,U$3&lt;$L730),100*$AM730,0)</f>
        <v>0</v>
      </c>
      <c r="V730" s="137">
        <f>IF(AND(V$3&gt;=$K730,V$3&lt;$L730),100*$AM730,0)</f>
        <v>100</v>
      </c>
      <c r="W730" s="137">
        <f>IF(AND(W$3&gt;=$K730,W$3&lt;$L730),100*$AM730,0)</f>
        <v>100</v>
      </c>
      <c r="X730" s="137">
        <f>IF(AND(X$3&gt;=$K730,X$3&lt;$L730),100*$AM730,0)</f>
        <v>100</v>
      </c>
      <c r="Y730" s="137">
        <f>IF(AND(Y$3&gt;=$K730,Y$3&lt;$L730),100*$AM730,0)</f>
        <v>100</v>
      </c>
      <c r="Z730" s="137">
        <f>IF(AND(Z$3&gt;=$K730,Z$3&lt;$L730),100*$AM730,0)</f>
        <v>100</v>
      </c>
      <c r="AA730" s="137">
        <f>IF(AND(AA$3&gt;=$K730,AA$3&lt;$L730),100*$AM730,0)</f>
        <v>100</v>
      </c>
      <c r="AB730" s="137">
        <f>IF(AND(AB$3&gt;=$K730,AB$3&lt;$L730),100*$AM730,0)</f>
        <v>100</v>
      </c>
      <c r="AC730" s="137">
        <f>IF(AND(AC$3&gt;=$K730,AC$3&lt;$L730),100*$AM730,0)</f>
        <v>100</v>
      </c>
      <c r="AD730" s="137">
        <f>IF(AND(AD$3&gt;=$K730,AD$3&lt;$L730),100*$AM730,0)</f>
        <v>0</v>
      </c>
      <c r="AE730" s="137">
        <f>IF(AND(AE$3&gt;=$K730,AE$3&lt;$L730),100*$AM730,0)</f>
        <v>0</v>
      </c>
      <c r="AF730" s="137">
        <f>IF(AND(AF$3&gt;=$K730,AF$3&lt;$L730),100*$AM730,0)</f>
        <v>0</v>
      </c>
      <c r="AG730" s="137">
        <f>IF(AND(AG$3&gt;=$K730,AG$3&lt;$L730),100*$AM730,0)</f>
        <v>0</v>
      </c>
      <c r="AH730" s="137">
        <f>IF(AND(AH$3&gt;=$K730,AH$3&lt;$L730),100*$AM730,0)</f>
        <v>0</v>
      </c>
      <c r="AI730" s="137">
        <f>IF(AND(AI$3&gt;=$K730,AI$3&lt;$L730),100*$AM730,0)</f>
        <v>0</v>
      </c>
      <c r="AJ730" s="137">
        <f>IF(AND(AJ$3&gt;=$K730,AJ$3&lt;$L730),100*$AM730,0)</f>
        <v>0</v>
      </c>
      <c r="AK730" s="136">
        <f ca="1">IF(AND(AND($AK$3&lt;=B730,B730&lt;=$AK$1),B730&lt;&gt;""),1,0)</f>
        <v>1</v>
      </c>
      <c r="AL730" s="136">
        <f t="shared" si="12"/>
        <v>1</v>
      </c>
      <c r="AM730" s="136">
        <v>1</v>
      </c>
    </row>
    <row r="731" spans="1:39" ht="90">
      <c r="A731" s="148">
        <v>699</v>
      </c>
      <c r="B731" s="149">
        <v>46092</v>
      </c>
      <c r="C731" s="150">
        <v>9</v>
      </c>
      <c r="D731" s="150">
        <v>17</v>
      </c>
      <c r="E731" s="153" t="s">
        <v>95</v>
      </c>
      <c r="F731" s="156" t="s">
        <v>38</v>
      </c>
      <c r="G731" s="156" t="s">
        <v>100</v>
      </c>
      <c r="H731" s="138" t="str">
        <f>IF(OR(G731="中止",G731="取消"),"998",IF(ISNA(MATCH($E731,施設情報!$B$2:$B$96,0)),"999",INDEX(施設情報!$C$2:$C$96,MATCH($E731,施設情報!$B$2:$B$96,0))))</f>
        <v>011</v>
      </c>
      <c r="I731" s="139">
        <f>B731</f>
        <v>46092</v>
      </c>
      <c r="J731" s="137" t="str">
        <f>H731&amp;"-"&amp;I731</f>
        <v>011-46092</v>
      </c>
      <c r="K731" s="137">
        <f>C731/24</f>
        <v>0.375</v>
      </c>
      <c r="L731" s="137">
        <f>D731/24</f>
        <v>0.70833333333333337</v>
      </c>
      <c r="M731" s="137">
        <f>IF(AND(M$3&gt;=$K731,M$3&lt;$L731),100*$AM731,0)</f>
        <v>0</v>
      </c>
      <c r="N731" s="137">
        <f>IF(AND(N$3&gt;=$K731,N$3&lt;$L731),100*$AM731,0)</f>
        <v>0</v>
      </c>
      <c r="O731" s="137">
        <f>IF(AND(O$3&gt;=$K731,O$3&lt;$L731),100*$AM731,0)</f>
        <v>0</v>
      </c>
      <c r="P731" s="137">
        <f>IF(AND(P$3&gt;=$K731,P$3&lt;$L731),100*$AM731,0)</f>
        <v>0</v>
      </c>
      <c r="Q731" s="137">
        <f>IF(AND(Q$3&gt;=$K731,Q$3&lt;$L731),100*$AM731,0)</f>
        <v>0</v>
      </c>
      <c r="R731" s="137">
        <f>IF(AND(R$3&gt;=$K731,R$3&lt;$L731),100*$AM731,0)</f>
        <v>0</v>
      </c>
      <c r="S731" s="137">
        <f>IF(AND(S$3&gt;=$K731,S$3&lt;$L731),100*$AM731,0)</f>
        <v>0</v>
      </c>
      <c r="T731" s="137">
        <f>IF(AND(T$3&gt;=$K731,T$3&lt;$L731),100*$AM731,0)</f>
        <v>0</v>
      </c>
      <c r="U731" s="137">
        <f>IF(AND(U$3&gt;=$K731,U$3&lt;$L731),100*$AM731,0)</f>
        <v>0</v>
      </c>
      <c r="V731" s="137">
        <f>IF(AND(V$3&gt;=$K731,V$3&lt;$L731),100*$AM731,0)</f>
        <v>100</v>
      </c>
      <c r="W731" s="137">
        <f>IF(AND(W$3&gt;=$K731,W$3&lt;$L731),100*$AM731,0)</f>
        <v>100</v>
      </c>
      <c r="X731" s="137">
        <f>IF(AND(X$3&gt;=$K731,X$3&lt;$L731),100*$AM731,0)</f>
        <v>100</v>
      </c>
      <c r="Y731" s="137">
        <f>IF(AND(Y$3&gt;=$K731,Y$3&lt;$L731),100*$AM731,0)</f>
        <v>100</v>
      </c>
      <c r="Z731" s="137">
        <f>IF(AND(Z$3&gt;=$K731,Z$3&lt;$L731),100*$AM731,0)</f>
        <v>100</v>
      </c>
      <c r="AA731" s="137">
        <f>IF(AND(AA$3&gt;=$K731,AA$3&lt;$L731),100*$AM731,0)</f>
        <v>100</v>
      </c>
      <c r="AB731" s="137">
        <f>IF(AND(AB$3&gt;=$K731,AB$3&lt;$L731),100*$AM731,0)</f>
        <v>100</v>
      </c>
      <c r="AC731" s="137">
        <f>IF(AND(AC$3&gt;=$K731,AC$3&lt;$L731),100*$AM731,0)</f>
        <v>100</v>
      </c>
      <c r="AD731" s="137">
        <f>IF(AND(AD$3&gt;=$K731,AD$3&lt;$L731),100*$AM731,0)</f>
        <v>0</v>
      </c>
      <c r="AE731" s="137">
        <f>IF(AND(AE$3&gt;=$K731,AE$3&lt;$L731),100*$AM731,0)</f>
        <v>0</v>
      </c>
      <c r="AF731" s="137">
        <f>IF(AND(AF$3&gt;=$K731,AF$3&lt;$L731),100*$AM731,0)</f>
        <v>0</v>
      </c>
      <c r="AG731" s="137">
        <f>IF(AND(AG$3&gt;=$K731,AG$3&lt;$L731),100*$AM731,0)</f>
        <v>0</v>
      </c>
      <c r="AH731" s="137">
        <f>IF(AND(AH$3&gt;=$K731,AH$3&lt;$L731),100*$AM731,0)</f>
        <v>0</v>
      </c>
      <c r="AI731" s="137">
        <f>IF(AND(AI$3&gt;=$K731,AI$3&lt;$L731),100*$AM731,0)</f>
        <v>0</v>
      </c>
      <c r="AJ731" s="137">
        <f>IF(AND(AJ$3&gt;=$K731,AJ$3&lt;$L731),100*$AM731,0)</f>
        <v>0</v>
      </c>
      <c r="AK731" s="136">
        <f ca="1">IF(AND(AND($AK$3&lt;=B731,B731&lt;=$AK$1),B731&lt;&gt;""),1,0)</f>
        <v>1</v>
      </c>
      <c r="AL731" s="136">
        <f t="shared" si="12"/>
        <v>1</v>
      </c>
      <c r="AM731" s="136">
        <v>1</v>
      </c>
    </row>
    <row r="732" spans="1:39" ht="72">
      <c r="A732" s="148">
        <v>700</v>
      </c>
      <c r="B732" s="149">
        <v>46092</v>
      </c>
      <c r="C732" s="150">
        <v>9</v>
      </c>
      <c r="D732" s="150">
        <v>17</v>
      </c>
      <c r="E732" s="153" t="s">
        <v>94</v>
      </c>
      <c r="F732" s="156" t="s">
        <v>38</v>
      </c>
      <c r="G732" s="156" t="s">
        <v>100</v>
      </c>
      <c r="H732" s="138" t="str">
        <f>IF(OR(G732="中止",G732="取消"),"998",IF(ISNA(MATCH($E732,施設情報!$B$2:$B$96,0)),"999",INDEX(施設情報!$C$2:$C$96,MATCH($E732,施設情報!$B$2:$B$96,0))))</f>
        <v>012</v>
      </c>
      <c r="I732" s="139">
        <f>B732</f>
        <v>46092</v>
      </c>
      <c r="J732" s="137" t="str">
        <f>H732&amp;"-"&amp;I732</f>
        <v>012-46092</v>
      </c>
      <c r="K732" s="137">
        <f>C732/24</f>
        <v>0.375</v>
      </c>
      <c r="L732" s="137">
        <f>D732/24</f>
        <v>0.70833333333333337</v>
      </c>
      <c r="M732" s="137">
        <f>IF(AND(M$3&gt;=$K732,M$3&lt;$L732),100*$AM732,0)</f>
        <v>0</v>
      </c>
      <c r="N732" s="137">
        <f>IF(AND(N$3&gt;=$K732,N$3&lt;$L732),100*$AM732,0)</f>
        <v>0</v>
      </c>
      <c r="O732" s="137">
        <f>IF(AND(O$3&gt;=$K732,O$3&lt;$L732),100*$AM732,0)</f>
        <v>0</v>
      </c>
      <c r="P732" s="137">
        <f>IF(AND(P$3&gt;=$K732,P$3&lt;$L732),100*$AM732,0)</f>
        <v>0</v>
      </c>
      <c r="Q732" s="137">
        <f>IF(AND(Q$3&gt;=$K732,Q$3&lt;$L732),100*$AM732,0)</f>
        <v>0</v>
      </c>
      <c r="R732" s="137">
        <f>IF(AND(R$3&gt;=$K732,R$3&lt;$L732),100*$AM732,0)</f>
        <v>0</v>
      </c>
      <c r="S732" s="137">
        <f>IF(AND(S$3&gt;=$K732,S$3&lt;$L732),100*$AM732,0)</f>
        <v>0</v>
      </c>
      <c r="T732" s="137">
        <f>IF(AND(T$3&gt;=$K732,T$3&lt;$L732),100*$AM732,0)</f>
        <v>0</v>
      </c>
      <c r="U732" s="137">
        <f>IF(AND(U$3&gt;=$K732,U$3&lt;$L732),100*$AM732,0)</f>
        <v>0</v>
      </c>
      <c r="V732" s="137">
        <f>IF(AND(V$3&gt;=$K732,V$3&lt;$L732),100*$AM732,0)</f>
        <v>100</v>
      </c>
      <c r="W732" s="137">
        <f>IF(AND(W$3&gt;=$K732,W$3&lt;$L732),100*$AM732,0)</f>
        <v>100</v>
      </c>
      <c r="X732" s="137">
        <f>IF(AND(X$3&gt;=$K732,X$3&lt;$L732),100*$AM732,0)</f>
        <v>100</v>
      </c>
      <c r="Y732" s="137">
        <f>IF(AND(Y$3&gt;=$K732,Y$3&lt;$L732),100*$AM732,0)</f>
        <v>100</v>
      </c>
      <c r="Z732" s="137">
        <f>IF(AND(Z$3&gt;=$K732,Z$3&lt;$L732),100*$AM732,0)</f>
        <v>100</v>
      </c>
      <c r="AA732" s="137">
        <f>IF(AND(AA$3&gt;=$K732,AA$3&lt;$L732),100*$AM732,0)</f>
        <v>100</v>
      </c>
      <c r="AB732" s="137">
        <f>IF(AND(AB$3&gt;=$K732,AB$3&lt;$L732),100*$AM732,0)</f>
        <v>100</v>
      </c>
      <c r="AC732" s="137">
        <f>IF(AND(AC$3&gt;=$K732,AC$3&lt;$L732),100*$AM732,0)</f>
        <v>100</v>
      </c>
      <c r="AD732" s="137">
        <f>IF(AND(AD$3&gt;=$K732,AD$3&lt;$L732),100*$AM732,0)</f>
        <v>0</v>
      </c>
      <c r="AE732" s="137">
        <f>IF(AND(AE$3&gt;=$K732,AE$3&lt;$L732),100*$AM732,0)</f>
        <v>0</v>
      </c>
      <c r="AF732" s="137">
        <f>IF(AND(AF$3&gt;=$K732,AF$3&lt;$L732),100*$AM732,0)</f>
        <v>0</v>
      </c>
      <c r="AG732" s="137">
        <f>IF(AND(AG$3&gt;=$K732,AG$3&lt;$L732),100*$AM732,0)</f>
        <v>0</v>
      </c>
      <c r="AH732" s="137">
        <f>IF(AND(AH$3&gt;=$K732,AH$3&lt;$L732),100*$AM732,0)</f>
        <v>0</v>
      </c>
      <c r="AI732" s="137">
        <f>IF(AND(AI$3&gt;=$K732,AI$3&lt;$L732),100*$AM732,0)</f>
        <v>0</v>
      </c>
      <c r="AJ732" s="137">
        <f>IF(AND(AJ$3&gt;=$K732,AJ$3&lt;$L732),100*$AM732,0)</f>
        <v>0</v>
      </c>
      <c r="AK732" s="136">
        <f ca="1">IF(AND(AND($AK$3&lt;=B732,B732&lt;=$AK$1),B732&lt;&gt;""),1,0)</f>
        <v>1</v>
      </c>
      <c r="AL732" s="136">
        <f t="shared" si="12"/>
        <v>1</v>
      </c>
      <c r="AM732" s="136">
        <v>1</v>
      </c>
    </row>
    <row r="733" spans="1:39" ht="75">
      <c r="A733" s="148">
        <v>720</v>
      </c>
      <c r="B733" s="149">
        <v>46092</v>
      </c>
      <c r="C733" s="150">
        <v>9</v>
      </c>
      <c r="D733" s="150">
        <v>17</v>
      </c>
      <c r="E733" s="153" t="s">
        <v>77</v>
      </c>
      <c r="F733" s="156" t="s">
        <v>38</v>
      </c>
      <c r="G733" s="156" t="s">
        <v>100</v>
      </c>
      <c r="H733" s="138" t="str">
        <f>IF(OR(G733="中止",G733="取消"),"998",IF(ISNA(MATCH($E733,施設情報!$B$2:$B$96,0)),"999",INDEX(施設情報!$C$2:$C$96,MATCH($E733,施設情報!$B$2:$B$96,0))))</f>
        <v>054</v>
      </c>
      <c r="I733" s="139">
        <f>B733</f>
        <v>46092</v>
      </c>
      <c r="J733" s="137" t="str">
        <f>H733&amp;"-"&amp;I733</f>
        <v>054-46092</v>
      </c>
      <c r="K733" s="137">
        <f>C733/24</f>
        <v>0.375</v>
      </c>
      <c r="L733" s="137">
        <f>D733/24</f>
        <v>0.70833333333333337</v>
      </c>
      <c r="M733" s="137">
        <f>IF(AND(M$3&gt;=$K733,M$3&lt;$L733),100*$AM733,0)</f>
        <v>0</v>
      </c>
      <c r="N733" s="137">
        <f>IF(AND(N$3&gt;=$K733,N$3&lt;$L733),100*$AM733,0)</f>
        <v>0</v>
      </c>
      <c r="O733" s="137">
        <f>IF(AND(O$3&gt;=$K733,O$3&lt;$L733),100*$AM733,0)</f>
        <v>0</v>
      </c>
      <c r="P733" s="137">
        <f>IF(AND(P$3&gt;=$K733,P$3&lt;$L733),100*$AM733,0)</f>
        <v>0</v>
      </c>
      <c r="Q733" s="137">
        <f>IF(AND(Q$3&gt;=$K733,Q$3&lt;$L733),100*$AM733,0)</f>
        <v>0</v>
      </c>
      <c r="R733" s="137">
        <f>IF(AND(R$3&gt;=$K733,R$3&lt;$L733),100*$AM733,0)</f>
        <v>0</v>
      </c>
      <c r="S733" s="137">
        <f>IF(AND(S$3&gt;=$K733,S$3&lt;$L733),100*$AM733,0)</f>
        <v>0</v>
      </c>
      <c r="T733" s="137">
        <f>IF(AND(T$3&gt;=$K733,T$3&lt;$L733),100*$AM733,0)</f>
        <v>0</v>
      </c>
      <c r="U733" s="137">
        <f>IF(AND(U$3&gt;=$K733,U$3&lt;$L733),100*$AM733,0)</f>
        <v>0</v>
      </c>
      <c r="V733" s="137">
        <f>IF(AND(V$3&gt;=$K733,V$3&lt;$L733),100*$AM733,0)</f>
        <v>100</v>
      </c>
      <c r="W733" s="137">
        <f>IF(AND(W$3&gt;=$K733,W$3&lt;$L733),100*$AM733,0)</f>
        <v>100</v>
      </c>
      <c r="X733" s="137">
        <f>IF(AND(X$3&gt;=$K733,X$3&lt;$L733),100*$AM733,0)</f>
        <v>100</v>
      </c>
      <c r="Y733" s="137">
        <f>IF(AND(Y$3&gt;=$K733,Y$3&lt;$L733),100*$AM733,0)</f>
        <v>100</v>
      </c>
      <c r="Z733" s="137">
        <f>IF(AND(Z$3&gt;=$K733,Z$3&lt;$L733),100*$AM733,0)</f>
        <v>100</v>
      </c>
      <c r="AA733" s="137">
        <f>IF(AND(AA$3&gt;=$K733,AA$3&lt;$L733),100*$AM733,0)</f>
        <v>100</v>
      </c>
      <c r="AB733" s="137">
        <f>IF(AND(AB$3&gt;=$K733,AB$3&lt;$L733),100*$AM733,0)</f>
        <v>100</v>
      </c>
      <c r="AC733" s="137">
        <f>IF(AND(AC$3&gt;=$K733,AC$3&lt;$L733),100*$AM733,0)</f>
        <v>100</v>
      </c>
      <c r="AD733" s="137">
        <f>IF(AND(AD$3&gt;=$K733,AD$3&lt;$L733),100*$AM733,0)</f>
        <v>0</v>
      </c>
      <c r="AE733" s="137">
        <f>IF(AND(AE$3&gt;=$K733,AE$3&lt;$L733),100*$AM733,0)</f>
        <v>0</v>
      </c>
      <c r="AF733" s="137">
        <f>IF(AND(AF$3&gt;=$K733,AF$3&lt;$L733),100*$AM733,0)</f>
        <v>0</v>
      </c>
      <c r="AG733" s="137">
        <f>IF(AND(AG$3&gt;=$K733,AG$3&lt;$L733),100*$AM733,0)</f>
        <v>0</v>
      </c>
      <c r="AH733" s="137">
        <f>IF(AND(AH$3&gt;=$K733,AH$3&lt;$L733),100*$AM733,0)</f>
        <v>0</v>
      </c>
      <c r="AI733" s="137">
        <f>IF(AND(AI$3&gt;=$K733,AI$3&lt;$L733),100*$AM733,0)</f>
        <v>0</v>
      </c>
      <c r="AJ733" s="137">
        <f>IF(AND(AJ$3&gt;=$K733,AJ$3&lt;$L733),100*$AM733,0)</f>
        <v>0</v>
      </c>
      <c r="AK733" s="136">
        <f ca="1">IF(AND(AND($AK$3&lt;=B733,B733&lt;=$AK$1),B733&lt;&gt;""),1,0)</f>
        <v>1</v>
      </c>
      <c r="AL733" s="136">
        <f t="shared" si="12"/>
        <v>1</v>
      </c>
      <c r="AM733" s="136">
        <v>1</v>
      </c>
    </row>
    <row r="734" spans="1:39" ht="56.25">
      <c r="A734" s="148">
        <v>365</v>
      </c>
      <c r="B734" s="152">
        <v>46093</v>
      </c>
      <c r="C734" s="154">
        <v>9</v>
      </c>
      <c r="D734" s="154">
        <v>17</v>
      </c>
      <c r="E734" s="153" t="s">
        <v>53</v>
      </c>
      <c r="F734" s="207" t="s">
        <v>96</v>
      </c>
      <c r="G734" s="207" t="s">
        <v>1</v>
      </c>
      <c r="H734" s="138" t="str">
        <f>IF(OR(G734="中止",G734="取消"),"998",IF(ISNA(MATCH($E734,施設情報!$B$2:$B$96,0)),"999",INDEX(施設情報!$C$2:$C$96,MATCH($E734,施設情報!$B$2:$B$96,0))))</f>
        <v>024</v>
      </c>
      <c r="I734" s="139">
        <f>B734</f>
        <v>46093</v>
      </c>
      <c r="J734" s="137" t="str">
        <f>H734&amp;"-"&amp;I734</f>
        <v>024-46093</v>
      </c>
      <c r="K734" s="137">
        <f>C734/24</f>
        <v>0.375</v>
      </c>
      <c r="L734" s="137">
        <f>D734/24</f>
        <v>0.70833333333333337</v>
      </c>
      <c r="M734" s="137">
        <f>IF(AND(M$3&gt;=$K734,M$3&lt;$L734),100*$AM734,0)</f>
        <v>0</v>
      </c>
      <c r="N734" s="137">
        <f>IF(AND(N$3&gt;=$K734,N$3&lt;$L734),100*$AM734,0)</f>
        <v>0</v>
      </c>
      <c r="O734" s="137">
        <f>IF(AND(O$3&gt;=$K734,O$3&lt;$L734),100*$AM734,0)</f>
        <v>0</v>
      </c>
      <c r="P734" s="137">
        <f>IF(AND(P$3&gt;=$K734,P$3&lt;$L734),100*$AM734,0)</f>
        <v>0</v>
      </c>
      <c r="Q734" s="137">
        <f>IF(AND(Q$3&gt;=$K734,Q$3&lt;$L734),100*$AM734,0)</f>
        <v>0</v>
      </c>
      <c r="R734" s="137">
        <f>IF(AND(R$3&gt;=$K734,R$3&lt;$L734),100*$AM734,0)</f>
        <v>0</v>
      </c>
      <c r="S734" s="137">
        <f>IF(AND(S$3&gt;=$K734,S$3&lt;$L734),100*$AM734,0)</f>
        <v>0</v>
      </c>
      <c r="T734" s="137">
        <f>IF(AND(T$3&gt;=$K734,T$3&lt;$L734),100*$AM734,0)</f>
        <v>0</v>
      </c>
      <c r="U734" s="137">
        <f>IF(AND(U$3&gt;=$K734,U$3&lt;$L734),100*$AM734,0)</f>
        <v>0</v>
      </c>
      <c r="V734" s="137">
        <f>IF(AND(V$3&gt;=$K734,V$3&lt;$L734),100*$AM734,0)</f>
        <v>100</v>
      </c>
      <c r="W734" s="137">
        <f>IF(AND(W$3&gt;=$K734,W$3&lt;$L734),100*$AM734,0)</f>
        <v>100</v>
      </c>
      <c r="X734" s="137">
        <f>IF(AND(X$3&gt;=$K734,X$3&lt;$L734),100*$AM734,0)</f>
        <v>100</v>
      </c>
      <c r="Y734" s="137">
        <f>IF(AND(Y$3&gt;=$K734,Y$3&lt;$L734),100*$AM734,0)</f>
        <v>100</v>
      </c>
      <c r="Z734" s="137">
        <f>IF(AND(Z$3&gt;=$K734,Z$3&lt;$L734),100*$AM734,0)</f>
        <v>100</v>
      </c>
      <c r="AA734" s="137">
        <f>IF(AND(AA$3&gt;=$K734,AA$3&lt;$L734),100*$AM734,0)</f>
        <v>100</v>
      </c>
      <c r="AB734" s="137">
        <f>IF(AND(AB$3&gt;=$K734,AB$3&lt;$L734),100*$AM734,0)</f>
        <v>100</v>
      </c>
      <c r="AC734" s="137">
        <f>IF(AND(AC$3&gt;=$K734,AC$3&lt;$L734),100*$AM734,0)</f>
        <v>100</v>
      </c>
      <c r="AD734" s="137">
        <f>IF(AND(AD$3&gt;=$K734,AD$3&lt;$L734),100*$AM734,0)</f>
        <v>0</v>
      </c>
      <c r="AE734" s="137">
        <f>IF(AND(AE$3&gt;=$K734,AE$3&lt;$L734),100*$AM734,0)</f>
        <v>0</v>
      </c>
      <c r="AF734" s="137">
        <f>IF(AND(AF$3&gt;=$K734,AF$3&lt;$L734),100*$AM734,0)</f>
        <v>0</v>
      </c>
      <c r="AG734" s="137">
        <f>IF(AND(AG$3&gt;=$K734,AG$3&lt;$L734),100*$AM734,0)</f>
        <v>0</v>
      </c>
      <c r="AH734" s="137">
        <f>IF(AND(AH$3&gt;=$K734,AH$3&lt;$L734),100*$AM734,0)</f>
        <v>0</v>
      </c>
      <c r="AI734" s="137">
        <f>IF(AND(AI$3&gt;=$K734,AI$3&lt;$L734),100*$AM734,0)</f>
        <v>0</v>
      </c>
      <c r="AJ734" s="137">
        <f>IF(AND(AJ$3&gt;=$K734,AJ$3&lt;$L734),100*$AM734,0)</f>
        <v>0</v>
      </c>
      <c r="AK734" s="136">
        <f ca="1">IF(AND(AND($AK$3&lt;=B734,B734&lt;=$AK$1),B734&lt;&gt;""),1,0)</f>
        <v>1</v>
      </c>
      <c r="AL734" s="136">
        <f t="shared" si="12"/>
        <v>1</v>
      </c>
      <c r="AM734" s="136">
        <v>1</v>
      </c>
    </row>
    <row r="735" spans="1:39" ht="75">
      <c r="A735" s="148">
        <v>593</v>
      </c>
      <c r="B735" s="149">
        <v>46093</v>
      </c>
      <c r="C735" s="150">
        <v>9</v>
      </c>
      <c r="D735" s="150">
        <v>17</v>
      </c>
      <c r="E735" s="153" t="s">
        <v>77</v>
      </c>
      <c r="F735" s="156" t="s">
        <v>38</v>
      </c>
      <c r="G735" s="207" t="s">
        <v>493</v>
      </c>
      <c r="H735" s="138" t="str">
        <f>IF(OR(G735="中止",G735="取消"),"998",IF(ISNA(MATCH($E735,施設情報!$B$2:$B$96,0)),"999",INDEX(施設情報!$C$2:$C$96,MATCH($E735,施設情報!$B$2:$B$96,0))))</f>
        <v>998</v>
      </c>
      <c r="I735" s="139">
        <f>B735</f>
        <v>46093</v>
      </c>
      <c r="J735" s="137" t="str">
        <f>H735&amp;"-"&amp;I735</f>
        <v>998-46093</v>
      </c>
      <c r="K735" s="137">
        <f>C735/24</f>
        <v>0.375</v>
      </c>
      <c r="L735" s="137">
        <f>D735/24</f>
        <v>0.70833333333333337</v>
      </c>
      <c r="M735" s="137">
        <f>IF(AND(M$3&gt;=$K735,M$3&lt;$L735),100*$AM735,0)</f>
        <v>0</v>
      </c>
      <c r="N735" s="137">
        <f>IF(AND(N$3&gt;=$K735,N$3&lt;$L735),100*$AM735,0)</f>
        <v>0</v>
      </c>
      <c r="O735" s="137">
        <f>IF(AND(O$3&gt;=$K735,O$3&lt;$L735),100*$AM735,0)</f>
        <v>0</v>
      </c>
      <c r="P735" s="137">
        <f>IF(AND(P$3&gt;=$K735,P$3&lt;$L735),100*$AM735,0)</f>
        <v>0</v>
      </c>
      <c r="Q735" s="137">
        <f>IF(AND(Q$3&gt;=$K735,Q$3&lt;$L735),100*$AM735,0)</f>
        <v>0</v>
      </c>
      <c r="R735" s="137">
        <f>IF(AND(R$3&gt;=$K735,R$3&lt;$L735),100*$AM735,0)</f>
        <v>0</v>
      </c>
      <c r="S735" s="137">
        <f>IF(AND(S$3&gt;=$K735,S$3&lt;$L735),100*$AM735,0)</f>
        <v>0</v>
      </c>
      <c r="T735" s="137">
        <f>IF(AND(T$3&gt;=$K735,T$3&lt;$L735),100*$AM735,0)</f>
        <v>0</v>
      </c>
      <c r="U735" s="137">
        <f>IF(AND(U$3&gt;=$K735,U$3&lt;$L735),100*$AM735,0)</f>
        <v>0</v>
      </c>
      <c r="V735" s="137">
        <f>IF(AND(V$3&gt;=$K735,V$3&lt;$L735),100*$AM735,0)</f>
        <v>100</v>
      </c>
      <c r="W735" s="137">
        <f>IF(AND(W$3&gt;=$K735,W$3&lt;$L735),100*$AM735,0)</f>
        <v>100</v>
      </c>
      <c r="X735" s="137">
        <f>IF(AND(X$3&gt;=$K735,X$3&lt;$L735),100*$AM735,0)</f>
        <v>100</v>
      </c>
      <c r="Y735" s="137">
        <f>IF(AND(Y$3&gt;=$K735,Y$3&lt;$L735),100*$AM735,0)</f>
        <v>100</v>
      </c>
      <c r="Z735" s="137">
        <f>IF(AND(Z$3&gt;=$K735,Z$3&lt;$L735),100*$AM735,0)</f>
        <v>100</v>
      </c>
      <c r="AA735" s="137">
        <f>IF(AND(AA$3&gt;=$K735,AA$3&lt;$L735),100*$AM735,0)</f>
        <v>100</v>
      </c>
      <c r="AB735" s="137">
        <f>IF(AND(AB$3&gt;=$K735,AB$3&lt;$L735),100*$AM735,0)</f>
        <v>100</v>
      </c>
      <c r="AC735" s="137">
        <f>IF(AND(AC$3&gt;=$K735,AC$3&lt;$L735),100*$AM735,0)</f>
        <v>100</v>
      </c>
      <c r="AD735" s="137">
        <f>IF(AND(AD$3&gt;=$K735,AD$3&lt;$L735),100*$AM735,0)</f>
        <v>0</v>
      </c>
      <c r="AE735" s="137">
        <f>IF(AND(AE$3&gt;=$K735,AE$3&lt;$L735),100*$AM735,0)</f>
        <v>0</v>
      </c>
      <c r="AF735" s="137">
        <f>IF(AND(AF$3&gt;=$K735,AF$3&lt;$L735),100*$AM735,0)</f>
        <v>0</v>
      </c>
      <c r="AG735" s="137">
        <f>IF(AND(AG$3&gt;=$K735,AG$3&lt;$L735),100*$AM735,0)</f>
        <v>0</v>
      </c>
      <c r="AH735" s="137">
        <f>IF(AND(AH$3&gt;=$K735,AH$3&lt;$L735),100*$AM735,0)</f>
        <v>0</v>
      </c>
      <c r="AI735" s="137">
        <f>IF(AND(AI$3&gt;=$K735,AI$3&lt;$L735),100*$AM735,0)</f>
        <v>0</v>
      </c>
      <c r="AJ735" s="137">
        <f>IF(AND(AJ$3&gt;=$K735,AJ$3&lt;$L735),100*$AM735,0)</f>
        <v>0</v>
      </c>
      <c r="AK735" s="136">
        <f ca="1">IF(AND(AND($AK$3&lt;=B735,B735&lt;=$AK$1),B735&lt;&gt;""),1,0)</f>
        <v>1</v>
      </c>
      <c r="AL735" s="136">
        <f t="shared" si="12"/>
        <v>1</v>
      </c>
      <c r="AM735" s="136">
        <v>1</v>
      </c>
    </row>
    <row r="736" spans="1:39" ht="112.5">
      <c r="A736" s="148">
        <v>594</v>
      </c>
      <c r="B736" s="149">
        <v>46093</v>
      </c>
      <c r="C736" s="150">
        <v>9</v>
      </c>
      <c r="D736" s="150">
        <v>17</v>
      </c>
      <c r="E736" s="153" t="s">
        <v>78</v>
      </c>
      <c r="F736" s="156" t="s">
        <v>38</v>
      </c>
      <c r="G736" s="207" t="s">
        <v>493</v>
      </c>
      <c r="H736" s="138" t="str">
        <f>IF(OR(G736="中止",G736="取消"),"998",IF(ISNA(MATCH($E736,施設情報!$B$2:$B$96,0)),"999",INDEX(施設情報!$C$2:$C$96,MATCH($E736,施設情報!$B$2:$B$96,0))))</f>
        <v>998</v>
      </c>
      <c r="I736" s="139">
        <f>B736</f>
        <v>46093</v>
      </c>
      <c r="J736" s="137" t="str">
        <f>H736&amp;"-"&amp;I736</f>
        <v>998-46093</v>
      </c>
      <c r="K736" s="137">
        <f>C736/24</f>
        <v>0.375</v>
      </c>
      <c r="L736" s="137">
        <f>D736/24</f>
        <v>0.70833333333333337</v>
      </c>
      <c r="M736" s="137">
        <f>IF(AND(M$3&gt;=$K736,M$3&lt;$L736),100*$AM736,0)</f>
        <v>0</v>
      </c>
      <c r="N736" s="137">
        <f>IF(AND(N$3&gt;=$K736,N$3&lt;$L736),100*$AM736,0)</f>
        <v>0</v>
      </c>
      <c r="O736" s="137">
        <f>IF(AND(O$3&gt;=$K736,O$3&lt;$L736),100*$AM736,0)</f>
        <v>0</v>
      </c>
      <c r="P736" s="137">
        <f>IF(AND(P$3&gt;=$K736,P$3&lt;$L736),100*$AM736,0)</f>
        <v>0</v>
      </c>
      <c r="Q736" s="137">
        <f>IF(AND(Q$3&gt;=$K736,Q$3&lt;$L736),100*$AM736,0)</f>
        <v>0</v>
      </c>
      <c r="R736" s="137">
        <f>IF(AND(R$3&gt;=$K736,R$3&lt;$L736),100*$AM736,0)</f>
        <v>0</v>
      </c>
      <c r="S736" s="137">
        <f>IF(AND(S$3&gt;=$K736,S$3&lt;$L736),100*$AM736,0)</f>
        <v>0</v>
      </c>
      <c r="T736" s="137">
        <f>IF(AND(T$3&gt;=$K736,T$3&lt;$L736),100*$AM736,0)</f>
        <v>0</v>
      </c>
      <c r="U736" s="137">
        <f>IF(AND(U$3&gt;=$K736,U$3&lt;$L736),100*$AM736,0)</f>
        <v>0</v>
      </c>
      <c r="V736" s="137">
        <f>IF(AND(V$3&gt;=$K736,V$3&lt;$L736),100*$AM736,0)</f>
        <v>100</v>
      </c>
      <c r="W736" s="137">
        <f>IF(AND(W$3&gt;=$K736,W$3&lt;$L736),100*$AM736,0)</f>
        <v>100</v>
      </c>
      <c r="X736" s="137">
        <f>IF(AND(X$3&gt;=$K736,X$3&lt;$L736),100*$AM736,0)</f>
        <v>100</v>
      </c>
      <c r="Y736" s="137">
        <f>IF(AND(Y$3&gt;=$K736,Y$3&lt;$L736),100*$AM736,0)</f>
        <v>100</v>
      </c>
      <c r="Z736" s="137">
        <f>IF(AND(Z$3&gt;=$K736,Z$3&lt;$L736),100*$AM736,0)</f>
        <v>100</v>
      </c>
      <c r="AA736" s="137">
        <f>IF(AND(AA$3&gt;=$K736,AA$3&lt;$L736),100*$AM736,0)</f>
        <v>100</v>
      </c>
      <c r="AB736" s="137">
        <f>IF(AND(AB$3&gt;=$K736,AB$3&lt;$L736),100*$AM736,0)</f>
        <v>100</v>
      </c>
      <c r="AC736" s="137">
        <f>IF(AND(AC$3&gt;=$K736,AC$3&lt;$L736),100*$AM736,0)</f>
        <v>100</v>
      </c>
      <c r="AD736" s="137">
        <f>IF(AND(AD$3&gt;=$K736,AD$3&lt;$L736),100*$AM736,0)</f>
        <v>0</v>
      </c>
      <c r="AE736" s="137">
        <f>IF(AND(AE$3&gt;=$K736,AE$3&lt;$L736),100*$AM736,0)</f>
        <v>0</v>
      </c>
      <c r="AF736" s="137">
        <f>IF(AND(AF$3&gt;=$K736,AF$3&lt;$L736),100*$AM736,0)</f>
        <v>0</v>
      </c>
      <c r="AG736" s="137">
        <f>IF(AND(AG$3&gt;=$K736,AG$3&lt;$L736),100*$AM736,0)</f>
        <v>0</v>
      </c>
      <c r="AH736" s="137">
        <f>IF(AND(AH$3&gt;=$K736,AH$3&lt;$L736),100*$AM736,0)</f>
        <v>0</v>
      </c>
      <c r="AI736" s="137">
        <f>IF(AND(AI$3&gt;=$K736,AI$3&lt;$L736),100*$AM736,0)</f>
        <v>0</v>
      </c>
      <c r="AJ736" s="137">
        <f>IF(AND(AJ$3&gt;=$K736,AJ$3&lt;$L736),100*$AM736,0)</f>
        <v>0</v>
      </c>
      <c r="AK736" s="136">
        <f ca="1">IF(AND(AND($AK$3&lt;=B736,B736&lt;=$AK$1),B736&lt;&gt;""),1,0)</f>
        <v>1</v>
      </c>
      <c r="AL736" s="136">
        <f t="shared" si="12"/>
        <v>1</v>
      </c>
      <c r="AM736" s="136">
        <v>1</v>
      </c>
    </row>
    <row r="737" spans="1:39" ht="93.75">
      <c r="A737" s="148">
        <v>595</v>
      </c>
      <c r="B737" s="149">
        <v>46093</v>
      </c>
      <c r="C737" s="150">
        <v>9</v>
      </c>
      <c r="D737" s="150">
        <v>17</v>
      </c>
      <c r="E737" s="153" t="s">
        <v>79</v>
      </c>
      <c r="F737" s="156" t="s">
        <v>38</v>
      </c>
      <c r="G737" s="207" t="s">
        <v>493</v>
      </c>
      <c r="H737" s="138" t="str">
        <f>IF(OR(G737="中止",G737="取消"),"998",IF(ISNA(MATCH($E737,施設情報!$B$2:$B$96,0)),"999",INDEX(施設情報!$C$2:$C$96,MATCH($E737,施設情報!$B$2:$B$96,0))))</f>
        <v>998</v>
      </c>
      <c r="I737" s="139">
        <f>B737</f>
        <v>46093</v>
      </c>
      <c r="J737" s="137" t="str">
        <f>H737&amp;"-"&amp;I737</f>
        <v>998-46093</v>
      </c>
      <c r="K737" s="137">
        <f>C737/24</f>
        <v>0.375</v>
      </c>
      <c r="L737" s="137">
        <f>D737/24</f>
        <v>0.70833333333333337</v>
      </c>
      <c r="M737" s="137">
        <f>IF(AND(M$3&gt;=$K737,M$3&lt;$L737),100*$AM737,0)</f>
        <v>0</v>
      </c>
      <c r="N737" s="137">
        <f>IF(AND(N$3&gt;=$K737,N$3&lt;$L737),100*$AM737,0)</f>
        <v>0</v>
      </c>
      <c r="O737" s="137">
        <f>IF(AND(O$3&gt;=$K737,O$3&lt;$L737),100*$AM737,0)</f>
        <v>0</v>
      </c>
      <c r="P737" s="137">
        <f>IF(AND(P$3&gt;=$K737,P$3&lt;$L737),100*$AM737,0)</f>
        <v>0</v>
      </c>
      <c r="Q737" s="137">
        <f>IF(AND(Q$3&gt;=$K737,Q$3&lt;$L737),100*$AM737,0)</f>
        <v>0</v>
      </c>
      <c r="R737" s="137">
        <f>IF(AND(R$3&gt;=$K737,R$3&lt;$L737),100*$AM737,0)</f>
        <v>0</v>
      </c>
      <c r="S737" s="137">
        <f>IF(AND(S$3&gt;=$K737,S$3&lt;$L737),100*$AM737,0)</f>
        <v>0</v>
      </c>
      <c r="T737" s="137">
        <f>IF(AND(T$3&gt;=$K737,T$3&lt;$L737),100*$AM737,0)</f>
        <v>0</v>
      </c>
      <c r="U737" s="137">
        <f>IF(AND(U$3&gt;=$K737,U$3&lt;$L737),100*$AM737,0)</f>
        <v>0</v>
      </c>
      <c r="V737" s="137">
        <f>IF(AND(V$3&gt;=$K737,V$3&lt;$L737),100*$AM737,0)</f>
        <v>100</v>
      </c>
      <c r="W737" s="137">
        <f>IF(AND(W$3&gt;=$K737,W$3&lt;$L737),100*$AM737,0)</f>
        <v>100</v>
      </c>
      <c r="X737" s="137">
        <f>IF(AND(X$3&gt;=$K737,X$3&lt;$L737),100*$AM737,0)</f>
        <v>100</v>
      </c>
      <c r="Y737" s="137">
        <f>IF(AND(Y$3&gt;=$K737,Y$3&lt;$L737),100*$AM737,0)</f>
        <v>100</v>
      </c>
      <c r="Z737" s="137">
        <f>IF(AND(Z$3&gt;=$K737,Z$3&lt;$L737),100*$AM737,0)</f>
        <v>100</v>
      </c>
      <c r="AA737" s="137">
        <f>IF(AND(AA$3&gt;=$K737,AA$3&lt;$L737),100*$AM737,0)</f>
        <v>100</v>
      </c>
      <c r="AB737" s="137">
        <f>IF(AND(AB$3&gt;=$K737,AB$3&lt;$L737),100*$AM737,0)</f>
        <v>100</v>
      </c>
      <c r="AC737" s="137">
        <f>IF(AND(AC$3&gt;=$K737,AC$3&lt;$L737),100*$AM737,0)</f>
        <v>100</v>
      </c>
      <c r="AD737" s="137">
        <f>IF(AND(AD$3&gt;=$K737,AD$3&lt;$L737),100*$AM737,0)</f>
        <v>0</v>
      </c>
      <c r="AE737" s="137">
        <f>IF(AND(AE$3&gt;=$K737,AE$3&lt;$L737),100*$AM737,0)</f>
        <v>0</v>
      </c>
      <c r="AF737" s="137">
        <f>IF(AND(AF$3&gt;=$K737,AF$3&lt;$L737),100*$AM737,0)</f>
        <v>0</v>
      </c>
      <c r="AG737" s="137">
        <f>IF(AND(AG$3&gt;=$K737,AG$3&lt;$L737),100*$AM737,0)</f>
        <v>0</v>
      </c>
      <c r="AH737" s="137">
        <f>IF(AND(AH$3&gt;=$K737,AH$3&lt;$L737),100*$AM737,0)</f>
        <v>0</v>
      </c>
      <c r="AI737" s="137">
        <f>IF(AND(AI$3&gt;=$K737,AI$3&lt;$L737),100*$AM737,0)</f>
        <v>0</v>
      </c>
      <c r="AJ737" s="137">
        <f>IF(AND(AJ$3&gt;=$K737,AJ$3&lt;$L737),100*$AM737,0)</f>
        <v>0</v>
      </c>
      <c r="AK737" s="136">
        <f ca="1">IF(AND(AND($AK$3&lt;=B737,B737&lt;=$AK$1),B737&lt;&gt;""),1,0)</f>
        <v>1</v>
      </c>
      <c r="AL737" s="136">
        <f t="shared" si="12"/>
        <v>1</v>
      </c>
      <c r="AM737" s="136">
        <v>1</v>
      </c>
    </row>
    <row r="738" spans="1:39" ht="112.5">
      <c r="A738" s="148">
        <v>596</v>
      </c>
      <c r="B738" s="149">
        <v>46093</v>
      </c>
      <c r="C738" s="150">
        <v>9</v>
      </c>
      <c r="D738" s="150">
        <v>17</v>
      </c>
      <c r="E738" s="153" t="s">
        <v>80</v>
      </c>
      <c r="F738" s="156" t="s">
        <v>38</v>
      </c>
      <c r="G738" s="207" t="s">
        <v>493</v>
      </c>
      <c r="H738" s="138" t="str">
        <f>IF(OR(G738="中止",G738="取消"),"998",IF(ISNA(MATCH($E738,施設情報!$B$2:$B$96,0)),"999",INDEX(施設情報!$C$2:$C$96,MATCH($E738,施設情報!$B$2:$B$96,0))))</f>
        <v>998</v>
      </c>
      <c r="I738" s="139">
        <f>B738</f>
        <v>46093</v>
      </c>
      <c r="J738" s="137" t="str">
        <f>H738&amp;"-"&amp;I738</f>
        <v>998-46093</v>
      </c>
      <c r="K738" s="137">
        <f>C738/24</f>
        <v>0.375</v>
      </c>
      <c r="L738" s="137">
        <f>D738/24</f>
        <v>0.70833333333333337</v>
      </c>
      <c r="M738" s="137">
        <f>IF(AND(M$3&gt;=$K738,M$3&lt;$L738),100*$AM738,0)</f>
        <v>0</v>
      </c>
      <c r="N738" s="137">
        <f>IF(AND(N$3&gt;=$K738,N$3&lt;$L738),100*$AM738,0)</f>
        <v>0</v>
      </c>
      <c r="O738" s="137">
        <f>IF(AND(O$3&gt;=$K738,O$3&lt;$L738),100*$AM738,0)</f>
        <v>0</v>
      </c>
      <c r="P738" s="137">
        <f>IF(AND(P$3&gt;=$K738,P$3&lt;$L738),100*$AM738,0)</f>
        <v>0</v>
      </c>
      <c r="Q738" s="137">
        <f>IF(AND(Q$3&gt;=$K738,Q$3&lt;$L738),100*$AM738,0)</f>
        <v>0</v>
      </c>
      <c r="R738" s="137">
        <f>IF(AND(R$3&gt;=$K738,R$3&lt;$L738),100*$AM738,0)</f>
        <v>0</v>
      </c>
      <c r="S738" s="137">
        <f>IF(AND(S$3&gt;=$K738,S$3&lt;$L738),100*$AM738,0)</f>
        <v>0</v>
      </c>
      <c r="T738" s="137">
        <f>IF(AND(T$3&gt;=$K738,T$3&lt;$L738),100*$AM738,0)</f>
        <v>0</v>
      </c>
      <c r="U738" s="137">
        <f>IF(AND(U$3&gt;=$K738,U$3&lt;$L738),100*$AM738,0)</f>
        <v>0</v>
      </c>
      <c r="V738" s="137">
        <f>IF(AND(V$3&gt;=$K738,V$3&lt;$L738),100*$AM738,0)</f>
        <v>100</v>
      </c>
      <c r="W738" s="137">
        <f>IF(AND(W$3&gt;=$K738,W$3&lt;$L738),100*$AM738,0)</f>
        <v>100</v>
      </c>
      <c r="X738" s="137">
        <f>IF(AND(X$3&gt;=$K738,X$3&lt;$L738),100*$AM738,0)</f>
        <v>100</v>
      </c>
      <c r="Y738" s="137">
        <f>IF(AND(Y$3&gt;=$K738,Y$3&lt;$L738),100*$AM738,0)</f>
        <v>100</v>
      </c>
      <c r="Z738" s="137">
        <f>IF(AND(Z$3&gt;=$K738,Z$3&lt;$L738),100*$AM738,0)</f>
        <v>100</v>
      </c>
      <c r="AA738" s="137">
        <f>IF(AND(AA$3&gt;=$K738,AA$3&lt;$L738),100*$AM738,0)</f>
        <v>100</v>
      </c>
      <c r="AB738" s="137">
        <f>IF(AND(AB$3&gt;=$K738,AB$3&lt;$L738),100*$AM738,0)</f>
        <v>100</v>
      </c>
      <c r="AC738" s="137">
        <f>IF(AND(AC$3&gt;=$K738,AC$3&lt;$L738),100*$AM738,0)</f>
        <v>100</v>
      </c>
      <c r="AD738" s="137">
        <f>IF(AND(AD$3&gt;=$K738,AD$3&lt;$L738),100*$AM738,0)</f>
        <v>0</v>
      </c>
      <c r="AE738" s="137">
        <f>IF(AND(AE$3&gt;=$K738,AE$3&lt;$L738),100*$AM738,0)</f>
        <v>0</v>
      </c>
      <c r="AF738" s="137">
        <f>IF(AND(AF$3&gt;=$K738,AF$3&lt;$L738),100*$AM738,0)</f>
        <v>0</v>
      </c>
      <c r="AG738" s="137">
        <f>IF(AND(AG$3&gt;=$K738,AG$3&lt;$L738),100*$AM738,0)</f>
        <v>0</v>
      </c>
      <c r="AH738" s="137">
        <f>IF(AND(AH$3&gt;=$K738,AH$3&lt;$L738),100*$AM738,0)</f>
        <v>0</v>
      </c>
      <c r="AI738" s="137">
        <f>IF(AND(AI$3&gt;=$K738,AI$3&lt;$L738),100*$AM738,0)</f>
        <v>0</v>
      </c>
      <c r="AJ738" s="137">
        <f>IF(AND(AJ$3&gt;=$K738,AJ$3&lt;$L738),100*$AM738,0)</f>
        <v>0</v>
      </c>
      <c r="AK738" s="136">
        <f ca="1">IF(AND(AND($AK$3&lt;=B738,B738&lt;=$AK$1),B738&lt;&gt;""),1,0)</f>
        <v>1</v>
      </c>
      <c r="AL738" s="136">
        <f t="shared" si="12"/>
        <v>1</v>
      </c>
      <c r="AM738" s="136">
        <v>1</v>
      </c>
    </row>
    <row r="739" spans="1:39" ht="112.5">
      <c r="A739" s="148">
        <v>597</v>
      </c>
      <c r="B739" s="149">
        <v>46093</v>
      </c>
      <c r="C739" s="150">
        <v>9</v>
      </c>
      <c r="D739" s="150">
        <v>17</v>
      </c>
      <c r="E739" s="153" t="s">
        <v>81</v>
      </c>
      <c r="F739" s="156" t="s">
        <v>38</v>
      </c>
      <c r="G739" s="207" t="s">
        <v>493</v>
      </c>
      <c r="H739" s="138" t="str">
        <f>IF(OR(G739="中止",G739="取消"),"998",IF(ISNA(MATCH($E739,施設情報!$B$2:$B$96,0)),"999",INDEX(施設情報!$C$2:$C$96,MATCH($E739,施設情報!$B$2:$B$96,0))))</f>
        <v>998</v>
      </c>
      <c r="I739" s="139">
        <f>B739</f>
        <v>46093</v>
      </c>
      <c r="J739" s="137" t="str">
        <f>H739&amp;"-"&amp;I739</f>
        <v>998-46093</v>
      </c>
      <c r="K739" s="137">
        <f>C739/24</f>
        <v>0.375</v>
      </c>
      <c r="L739" s="137">
        <f>D739/24</f>
        <v>0.70833333333333337</v>
      </c>
      <c r="M739" s="137">
        <f>IF(AND(M$3&gt;=$K739,M$3&lt;$L739),100*$AM739,0)</f>
        <v>0</v>
      </c>
      <c r="N739" s="137">
        <f>IF(AND(N$3&gt;=$K739,N$3&lt;$L739),100*$AM739,0)</f>
        <v>0</v>
      </c>
      <c r="O739" s="137">
        <f>IF(AND(O$3&gt;=$K739,O$3&lt;$L739),100*$AM739,0)</f>
        <v>0</v>
      </c>
      <c r="P739" s="137">
        <f>IF(AND(P$3&gt;=$K739,P$3&lt;$L739),100*$AM739,0)</f>
        <v>0</v>
      </c>
      <c r="Q739" s="137">
        <f>IF(AND(Q$3&gt;=$K739,Q$3&lt;$L739),100*$AM739,0)</f>
        <v>0</v>
      </c>
      <c r="R739" s="137">
        <f>IF(AND(R$3&gt;=$K739,R$3&lt;$L739),100*$AM739,0)</f>
        <v>0</v>
      </c>
      <c r="S739" s="137">
        <f>IF(AND(S$3&gt;=$K739,S$3&lt;$L739),100*$AM739,0)</f>
        <v>0</v>
      </c>
      <c r="T739" s="137">
        <f>IF(AND(T$3&gt;=$K739,T$3&lt;$L739),100*$AM739,0)</f>
        <v>0</v>
      </c>
      <c r="U739" s="137">
        <f>IF(AND(U$3&gt;=$K739,U$3&lt;$L739),100*$AM739,0)</f>
        <v>0</v>
      </c>
      <c r="V739" s="137">
        <f>IF(AND(V$3&gt;=$K739,V$3&lt;$L739),100*$AM739,0)</f>
        <v>100</v>
      </c>
      <c r="W739" s="137">
        <f>IF(AND(W$3&gt;=$K739,W$3&lt;$L739),100*$AM739,0)</f>
        <v>100</v>
      </c>
      <c r="X739" s="137">
        <f>IF(AND(X$3&gt;=$K739,X$3&lt;$L739),100*$AM739,0)</f>
        <v>100</v>
      </c>
      <c r="Y739" s="137">
        <f>IF(AND(Y$3&gt;=$K739,Y$3&lt;$L739),100*$AM739,0)</f>
        <v>100</v>
      </c>
      <c r="Z739" s="137">
        <f>IF(AND(Z$3&gt;=$K739,Z$3&lt;$L739),100*$AM739,0)</f>
        <v>100</v>
      </c>
      <c r="AA739" s="137">
        <f>IF(AND(AA$3&gt;=$K739,AA$3&lt;$L739),100*$AM739,0)</f>
        <v>100</v>
      </c>
      <c r="AB739" s="137">
        <f>IF(AND(AB$3&gt;=$K739,AB$3&lt;$L739),100*$AM739,0)</f>
        <v>100</v>
      </c>
      <c r="AC739" s="137">
        <f>IF(AND(AC$3&gt;=$K739,AC$3&lt;$L739),100*$AM739,0)</f>
        <v>100</v>
      </c>
      <c r="AD739" s="137">
        <f>IF(AND(AD$3&gt;=$K739,AD$3&lt;$L739),100*$AM739,0)</f>
        <v>0</v>
      </c>
      <c r="AE739" s="137">
        <f>IF(AND(AE$3&gt;=$K739,AE$3&lt;$L739),100*$AM739,0)</f>
        <v>0</v>
      </c>
      <c r="AF739" s="137">
        <f>IF(AND(AF$3&gt;=$K739,AF$3&lt;$L739),100*$AM739,0)</f>
        <v>0</v>
      </c>
      <c r="AG739" s="137">
        <f>IF(AND(AG$3&gt;=$K739,AG$3&lt;$L739),100*$AM739,0)</f>
        <v>0</v>
      </c>
      <c r="AH739" s="137">
        <f>IF(AND(AH$3&gt;=$K739,AH$3&lt;$L739),100*$AM739,0)</f>
        <v>0</v>
      </c>
      <c r="AI739" s="137">
        <f>IF(AND(AI$3&gt;=$K739,AI$3&lt;$L739),100*$AM739,0)</f>
        <v>0</v>
      </c>
      <c r="AJ739" s="137">
        <f>IF(AND(AJ$3&gt;=$K739,AJ$3&lt;$L739),100*$AM739,0)</f>
        <v>0</v>
      </c>
      <c r="AK739" s="136">
        <f ca="1">IF(AND(AND($AK$3&lt;=B739,B739&lt;=$AK$1),B739&lt;&gt;""),1,0)</f>
        <v>1</v>
      </c>
      <c r="AL739" s="136">
        <f t="shared" si="12"/>
        <v>1</v>
      </c>
      <c r="AM739" s="136">
        <v>1</v>
      </c>
    </row>
    <row r="740" spans="1:39" ht="93.75">
      <c r="A740" s="148">
        <v>598</v>
      </c>
      <c r="B740" s="149">
        <v>46093</v>
      </c>
      <c r="C740" s="150">
        <v>9</v>
      </c>
      <c r="D740" s="150">
        <v>17</v>
      </c>
      <c r="E740" s="153" t="s">
        <v>82</v>
      </c>
      <c r="F740" s="156" t="s">
        <v>38</v>
      </c>
      <c r="G740" s="207" t="s">
        <v>493</v>
      </c>
      <c r="H740" s="138" t="str">
        <f>IF(OR(G740="中止",G740="取消"),"998",IF(ISNA(MATCH($E740,施設情報!$B$2:$B$96,0)),"999",INDEX(施設情報!$C$2:$C$96,MATCH($E740,施設情報!$B$2:$B$96,0))))</f>
        <v>998</v>
      </c>
      <c r="I740" s="139">
        <f>B740</f>
        <v>46093</v>
      </c>
      <c r="J740" s="137" t="str">
        <f>H740&amp;"-"&amp;I740</f>
        <v>998-46093</v>
      </c>
      <c r="K740" s="137">
        <f>C740/24</f>
        <v>0.375</v>
      </c>
      <c r="L740" s="137">
        <f>D740/24</f>
        <v>0.70833333333333337</v>
      </c>
      <c r="M740" s="137">
        <f>IF(AND(M$3&gt;=$K740,M$3&lt;$L740),100*$AM740,0)</f>
        <v>0</v>
      </c>
      <c r="N740" s="137">
        <f>IF(AND(N$3&gt;=$K740,N$3&lt;$L740),100*$AM740,0)</f>
        <v>0</v>
      </c>
      <c r="O740" s="137">
        <f>IF(AND(O$3&gt;=$K740,O$3&lt;$L740),100*$AM740,0)</f>
        <v>0</v>
      </c>
      <c r="P740" s="137">
        <f>IF(AND(P$3&gt;=$K740,P$3&lt;$L740),100*$AM740,0)</f>
        <v>0</v>
      </c>
      <c r="Q740" s="137">
        <f>IF(AND(Q$3&gt;=$K740,Q$3&lt;$L740),100*$AM740,0)</f>
        <v>0</v>
      </c>
      <c r="R740" s="137">
        <f>IF(AND(R$3&gt;=$K740,R$3&lt;$L740),100*$AM740,0)</f>
        <v>0</v>
      </c>
      <c r="S740" s="137">
        <f>IF(AND(S$3&gt;=$K740,S$3&lt;$L740),100*$AM740,0)</f>
        <v>0</v>
      </c>
      <c r="T740" s="137">
        <f>IF(AND(T$3&gt;=$K740,T$3&lt;$L740),100*$AM740,0)</f>
        <v>0</v>
      </c>
      <c r="U740" s="137">
        <f>IF(AND(U$3&gt;=$K740,U$3&lt;$L740),100*$AM740,0)</f>
        <v>0</v>
      </c>
      <c r="V740" s="137">
        <f>IF(AND(V$3&gt;=$K740,V$3&lt;$L740),100*$AM740,0)</f>
        <v>100</v>
      </c>
      <c r="W740" s="137">
        <f>IF(AND(W$3&gt;=$K740,W$3&lt;$L740),100*$AM740,0)</f>
        <v>100</v>
      </c>
      <c r="X740" s="137">
        <f>IF(AND(X$3&gt;=$K740,X$3&lt;$L740),100*$AM740,0)</f>
        <v>100</v>
      </c>
      <c r="Y740" s="137">
        <f>IF(AND(Y$3&gt;=$K740,Y$3&lt;$L740),100*$AM740,0)</f>
        <v>100</v>
      </c>
      <c r="Z740" s="137">
        <f>IF(AND(Z$3&gt;=$K740,Z$3&lt;$L740),100*$AM740,0)</f>
        <v>100</v>
      </c>
      <c r="AA740" s="137">
        <f>IF(AND(AA$3&gt;=$K740,AA$3&lt;$L740),100*$AM740,0)</f>
        <v>100</v>
      </c>
      <c r="AB740" s="137">
        <f>IF(AND(AB$3&gt;=$K740,AB$3&lt;$L740),100*$AM740,0)</f>
        <v>100</v>
      </c>
      <c r="AC740" s="137">
        <f>IF(AND(AC$3&gt;=$K740,AC$3&lt;$L740),100*$AM740,0)</f>
        <v>100</v>
      </c>
      <c r="AD740" s="137">
        <f>IF(AND(AD$3&gt;=$K740,AD$3&lt;$L740),100*$AM740,0)</f>
        <v>0</v>
      </c>
      <c r="AE740" s="137">
        <f>IF(AND(AE$3&gt;=$K740,AE$3&lt;$L740),100*$AM740,0)</f>
        <v>0</v>
      </c>
      <c r="AF740" s="137">
        <f>IF(AND(AF$3&gt;=$K740,AF$3&lt;$L740),100*$AM740,0)</f>
        <v>0</v>
      </c>
      <c r="AG740" s="137">
        <f>IF(AND(AG$3&gt;=$K740,AG$3&lt;$L740),100*$AM740,0)</f>
        <v>0</v>
      </c>
      <c r="AH740" s="137">
        <f>IF(AND(AH$3&gt;=$K740,AH$3&lt;$L740),100*$AM740,0)</f>
        <v>0</v>
      </c>
      <c r="AI740" s="137">
        <f>IF(AND(AI$3&gt;=$K740,AI$3&lt;$L740),100*$AM740,0)</f>
        <v>0</v>
      </c>
      <c r="AJ740" s="137">
        <f>IF(AND(AJ$3&gt;=$K740,AJ$3&lt;$L740),100*$AM740,0)</f>
        <v>0</v>
      </c>
      <c r="AK740" s="136">
        <f ca="1">IF(AND(AND($AK$3&lt;=B740,B740&lt;=$AK$1),B740&lt;&gt;""),1,0)</f>
        <v>1</v>
      </c>
      <c r="AL740" s="136">
        <f t="shared" si="12"/>
        <v>1</v>
      </c>
      <c r="AM740" s="136">
        <v>1</v>
      </c>
    </row>
    <row r="741" spans="1:39" ht="93.75">
      <c r="A741" s="148">
        <v>599</v>
      </c>
      <c r="B741" s="149">
        <v>46093</v>
      </c>
      <c r="C741" s="150">
        <v>9</v>
      </c>
      <c r="D741" s="150">
        <v>17</v>
      </c>
      <c r="E741" s="153" t="s">
        <v>83</v>
      </c>
      <c r="F741" s="156" t="s">
        <v>38</v>
      </c>
      <c r="G741" s="207" t="s">
        <v>493</v>
      </c>
      <c r="H741" s="138" t="str">
        <f>IF(OR(G741="中止",G741="取消"),"998",IF(ISNA(MATCH($E741,施設情報!$B$2:$B$96,0)),"999",INDEX(施設情報!$C$2:$C$96,MATCH($E741,施設情報!$B$2:$B$96,0))))</f>
        <v>998</v>
      </c>
      <c r="I741" s="139">
        <f>B741</f>
        <v>46093</v>
      </c>
      <c r="J741" s="137" t="str">
        <f>H741&amp;"-"&amp;I741</f>
        <v>998-46093</v>
      </c>
      <c r="K741" s="137">
        <f>C741/24</f>
        <v>0.375</v>
      </c>
      <c r="L741" s="137">
        <f>D741/24</f>
        <v>0.70833333333333337</v>
      </c>
      <c r="M741" s="137">
        <f>IF(AND(M$3&gt;=$K741,M$3&lt;$L741),100*$AM741,0)</f>
        <v>0</v>
      </c>
      <c r="N741" s="137">
        <f>IF(AND(N$3&gt;=$K741,N$3&lt;$L741),100*$AM741,0)</f>
        <v>0</v>
      </c>
      <c r="O741" s="137">
        <f>IF(AND(O$3&gt;=$K741,O$3&lt;$L741),100*$AM741,0)</f>
        <v>0</v>
      </c>
      <c r="P741" s="137">
        <f>IF(AND(P$3&gt;=$K741,P$3&lt;$L741),100*$AM741,0)</f>
        <v>0</v>
      </c>
      <c r="Q741" s="137">
        <f>IF(AND(Q$3&gt;=$K741,Q$3&lt;$L741),100*$AM741,0)</f>
        <v>0</v>
      </c>
      <c r="R741" s="137">
        <f>IF(AND(R$3&gt;=$K741,R$3&lt;$L741),100*$AM741,0)</f>
        <v>0</v>
      </c>
      <c r="S741" s="137">
        <f>IF(AND(S$3&gt;=$K741,S$3&lt;$L741),100*$AM741,0)</f>
        <v>0</v>
      </c>
      <c r="T741" s="137">
        <f>IF(AND(T$3&gt;=$K741,T$3&lt;$L741),100*$AM741,0)</f>
        <v>0</v>
      </c>
      <c r="U741" s="137">
        <f>IF(AND(U$3&gt;=$K741,U$3&lt;$L741),100*$AM741,0)</f>
        <v>0</v>
      </c>
      <c r="V741" s="137">
        <f>IF(AND(V$3&gt;=$K741,V$3&lt;$L741),100*$AM741,0)</f>
        <v>100</v>
      </c>
      <c r="W741" s="137">
        <f>IF(AND(W$3&gt;=$K741,W$3&lt;$L741),100*$AM741,0)</f>
        <v>100</v>
      </c>
      <c r="X741" s="137">
        <f>IF(AND(X$3&gt;=$K741,X$3&lt;$L741),100*$AM741,0)</f>
        <v>100</v>
      </c>
      <c r="Y741" s="137">
        <f>IF(AND(Y$3&gt;=$K741,Y$3&lt;$L741),100*$AM741,0)</f>
        <v>100</v>
      </c>
      <c r="Z741" s="137">
        <f>IF(AND(Z$3&gt;=$K741,Z$3&lt;$L741),100*$AM741,0)</f>
        <v>100</v>
      </c>
      <c r="AA741" s="137">
        <f>IF(AND(AA$3&gt;=$K741,AA$3&lt;$L741),100*$AM741,0)</f>
        <v>100</v>
      </c>
      <c r="AB741" s="137">
        <f>IF(AND(AB$3&gt;=$K741,AB$3&lt;$L741),100*$AM741,0)</f>
        <v>100</v>
      </c>
      <c r="AC741" s="137">
        <f>IF(AND(AC$3&gt;=$K741,AC$3&lt;$L741),100*$AM741,0)</f>
        <v>100</v>
      </c>
      <c r="AD741" s="137">
        <f>IF(AND(AD$3&gt;=$K741,AD$3&lt;$L741),100*$AM741,0)</f>
        <v>0</v>
      </c>
      <c r="AE741" s="137">
        <f>IF(AND(AE$3&gt;=$K741,AE$3&lt;$L741),100*$AM741,0)</f>
        <v>0</v>
      </c>
      <c r="AF741" s="137">
        <f>IF(AND(AF$3&gt;=$K741,AF$3&lt;$L741),100*$AM741,0)</f>
        <v>0</v>
      </c>
      <c r="AG741" s="137">
        <f>IF(AND(AG$3&gt;=$K741,AG$3&lt;$L741),100*$AM741,0)</f>
        <v>0</v>
      </c>
      <c r="AH741" s="137">
        <f>IF(AND(AH$3&gt;=$K741,AH$3&lt;$L741),100*$AM741,0)</f>
        <v>0</v>
      </c>
      <c r="AI741" s="137">
        <f>IF(AND(AI$3&gt;=$K741,AI$3&lt;$L741),100*$AM741,0)</f>
        <v>0</v>
      </c>
      <c r="AJ741" s="137">
        <f>IF(AND(AJ$3&gt;=$K741,AJ$3&lt;$L741),100*$AM741,0)</f>
        <v>0</v>
      </c>
      <c r="AK741" s="136">
        <f ca="1">IF(AND(AND($AK$3&lt;=B741,B741&lt;=$AK$1),B741&lt;&gt;""),1,0)</f>
        <v>1</v>
      </c>
      <c r="AL741" s="136">
        <f t="shared" si="12"/>
        <v>1</v>
      </c>
      <c r="AM741" s="136">
        <v>1</v>
      </c>
    </row>
    <row r="742" spans="1:39" ht="75">
      <c r="A742" s="148">
        <v>657</v>
      </c>
      <c r="B742" s="149">
        <v>46093</v>
      </c>
      <c r="C742" s="150">
        <v>9</v>
      </c>
      <c r="D742" s="150">
        <v>17</v>
      </c>
      <c r="E742" s="153" t="s">
        <v>77</v>
      </c>
      <c r="F742" s="156" t="s">
        <v>38</v>
      </c>
      <c r="G742" s="156" t="s">
        <v>493</v>
      </c>
      <c r="H742" s="138" t="str">
        <f>IF(OR(G742="中止",G742="取消"),"998",IF(ISNA(MATCH($E742,施設情報!$B$2:$B$96,0)),"999",INDEX(施設情報!$C$2:$C$96,MATCH($E742,施設情報!$B$2:$B$96,0))))</f>
        <v>998</v>
      </c>
      <c r="I742" s="139">
        <f>B742</f>
        <v>46093</v>
      </c>
      <c r="J742" s="137" t="str">
        <f>H742&amp;"-"&amp;I742</f>
        <v>998-46093</v>
      </c>
      <c r="K742" s="137">
        <f>C742/24</f>
        <v>0.375</v>
      </c>
      <c r="L742" s="137">
        <f>D742/24</f>
        <v>0.70833333333333337</v>
      </c>
      <c r="M742" s="137">
        <f>IF(AND(M$3&gt;=$K742,M$3&lt;$L742),100*$AM742,0)</f>
        <v>0</v>
      </c>
      <c r="N742" s="137">
        <f>IF(AND(N$3&gt;=$K742,N$3&lt;$L742),100*$AM742,0)</f>
        <v>0</v>
      </c>
      <c r="O742" s="137">
        <f>IF(AND(O$3&gt;=$K742,O$3&lt;$L742),100*$AM742,0)</f>
        <v>0</v>
      </c>
      <c r="P742" s="137">
        <f>IF(AND(P$3&gt;=$K742,P$3&lt;$L742),100*$AM742,0)</f>
        <v>0</v>
      </c>
      <c r="Q742" s="137">
        <f>IF(AND(Q$3&gt;=$K742,Q$3&lt;$L742),100*$AM742,0)</f>
        <v>0</v>
      </c>
      <c r="R742" s="137">
        <f>IF(AND(R$3&gt;=$K742,R$3&lt;$L742),100*$AM742,0)</f>
        <v>0</v>
      </c>
      <c r="S742" s="137">
        <f>IF(AND(S$3&gt;=$K742,S$3&lt;$L742),100*$AM742,0)</f>
        <v>0</v>
      </c>
      <c r="T742" s="137">
        <f>IF(AND(T$3&gt;=$K742,T$3&lt;$L742),100*$AM742,0)</f>
        <v>0</v>
      </c>
      <c r="U742" s="137">
        <f>IF(AND(U$3&gt;=$K742,U$3&lt;$L742),100*$AM742,0)</f>
        <v>0</v>
      </c>
      <c r="V742" s="137">
        <f>IF(AND(V$3&gt;=$K742,V$3&lt;$L742),100*$AM742,0)</f>
        <v>100</v>
      </c>
      <c r="W742" s="137">
        <f>IF(AND(W$3&gt;=$K742,W$3&lt;$L742),100*$AM742,0)</f>
        <v>100</v>
      </c>
      <c r="X742" s="137">
        <f>IF(AND(X$3&gt;=$K742,X$3&lt;$L742),100*$AM742,0)</f>
        <v>100</v>
      </c>
      <c r="Y742" s="137">
        <f>IF(AND(Y$3&gt;=$K742,Y$3&lt;$L742),100*$AM742,0)</f>
        <v>100</v>
      </c>
      <c r="Z742" s="137">
        <f>IF(AND(Z$3&gt;=$K742,Z$3&lt;$L742),100*$AM742,0)</f>
        <v>100</v>
      </c>
      <c r="AA742" s="137">
        <f>IF(AND(AA$3&gt;=$K742,AA$3&lt;$L742),100*$AM742,0)</f>
        <v>100</v>
      </c>
      <c r="AB742" s="137">
        <f>IF(AND(AB$3&gt;=$K742,AB$3&lt;$L742),100*$AM742,0)</f>
        <v>100</v>
      </c>
      <c r="AC742" s="137">
        <f>IF(AND(AC$3&gt;=$K742,AC$3&lt;$L742),100*$AM742,0)</f>
        <v>100</v>
      </c>
      <c r="AD742" s="137">
        <f>IF(AND(AD$3&gt;=$K742,AD$3&lt;$L742),100*$AM742,0)</f>
        <v>0</v>
      </c>
      <c r="AE742" s="137">
        <f>IF(AND(AE$3&gt;=$K742,AE$3&lt;$L742),100*$AM742,0)</f>
        <v>0</v>
      </c>
      <c r="AF742" s="137">
        <f>IF(AND(AF$3&gt;=$K742,AF$3&lt;$L742),100*$AM742,0)</f>
        <v>0</v>
      </c>
      <c r="AG742" s="137">
        <f>IF(AND(AG$3&gt;=$K742,AG$3&lt;$L742),100*$AM742,0)</f>
        <v>0</v>
      </c>
      <c r="AH742" s="137">
        <f>IF(AND(AH$3&gt;=$K742,AH$3&lt;$L742),100*$AM742,0)</f>
        <v>0</v>
      </c>
      <c r="AI742" s="137">
        <f>IF(AND(AI$3&gt;=$K742,AI$3&lt;$L742),100*$AM742,0)</f>
        <v>0</v>
      </c>
      <c r="AJ742" s="137">
        <f>IF(AND(AJ$3&gt;=$K742,AJ$3&lt;$L742),100*$AM742,0)</f>
        <v>0</v>
      </c>
      <c r="AK742" s="136">
        <f ca="1">IF(AND(AND($AK$3&lt;=B742,B742&lt;=$AK$1),B742&lt;&gt;""),1,0)</f>
        <v>1</v>
      </c>
      <c r="AL742" s="136">
        <f t="shared" si="12"/>
        <v>1</v>
      </c>
      <c r="AM742" s="136">
        <v>1</v>
      </c>
    </row>
    <row r="743" spans="1:39" ht="37.5">
      <c r="A743" s="148">
        <v>686</v>
      </c>
      <c r="B743" s="149">
        <v>46093</v>
      </c>
      <c r="C743" s="150">
        <v>9</v>
      </c>
      <c r="D743" s="150">
        <v>17</v>
      </c>
      <c r="E743" s="153" t="s">
        <v>88</v>
      </c>
      <c r="F743" s="156" t="s">
        <v>38</v>
      </c>
      <c r="G743" s="156" t="s">
        <v>493</v>
      </c>
      <c r="H743" s="138" t="str">
        <f>IF(OR(G743="中止",G743="取消"),"998",IF(ISNA(MATCH($E743,施設情報!$B$2:$B$96,0)),"999",INDEX(施設情報!$C$2:$C$96,MATCH($E743,施設情報!$B$2:$B$96,0))))</f>
        <v>998</v>
      </c>
      <c r="I743" s="139">
        <f>B743</f>
        <v>46093</v>
      </c>
      <c r="J743" s="137" t="str">
        <f>H743&amp;"-"&amp;I743</f>
        <v>998-46093</v>
      </c>
      <c r="K743" s="137">
        <f>C743/24</f>
        <v>0.375</v>
      </c>
      <c r="L743" s="137">
        <f>D743/24</f>
        <v>0.70833333333333337</v>
      </c>
      <c r="M743" s="137">
        <f>IF(AND(M$3&gt;=$K743,M$3&lt;$L743),100*$AM743,0)</f>
        <v>0</v>
      </c>
      <c r="N743" s="137">
        <f>IF(AND(N$3&gt;=$K743,N$3&lt;$L743),100*$AM743,0)</f>
        <v>0</v>
      </c>
      <c r="O743" s="137">
        <f>IF(AND(O$3&gt;=$K743,O$3&lt;$L743),100*$AM743,0)</f>
        <v>0</v>
      </c>
      <c r="P743" s="137">
        <f>IF(AND(P$3&gt;=$K743,P$3&lt;$L743),100*$AM743,0)</f>
        <v>0</v>
      </c>
      <c r="Q743" s="137">
        <f>IF(AND(Q$3&gt;=$K743,Q$3&lt;$L743),100*$AM743,0)</f>
        <v>0</v>
      </c>
      <c r="R743" s="137">
        <f>IF(AND(R$3&gt;=$K743,R$3&lt;$L743),100*$AM743,0)</f>
        <v>0</v>
      </c>
      <c r="S743" s="137">
        <f>IF(AND(S$3&gt;=$K743,S$3&lt;$L743),100*$AM743,0)</f>
        <v>0</v>
      </c>
      <c r="T743" s="137">
        <f>IF(AND(T$3&gt;=$K743,T$3&lt;$L743),100*$AM743,0)</f>
        <v>0</v>
      </c>
      <c r="U743" s="137">
        <f>IF(AND(U$3&gt;=$K743,U$3&lt;$L743),100*$AM743,0)</f>
        <v>0</v>
      </c>
      <c r="V743" s="137">
        <f>IF(AND(V$3&gt;=$K743,V$3&lt;$L743),100*$AM743,0)</f>
        <v>100</v>
      </c>
      <c r="W743" s="137">
        <f>IF(AND(W$3&gt;=$K743,W$3&lt;$L743),100*$AM743,0)</f>
        <v>100</v>
      </c>
      <c r="X743" s="137">
        <f>IF(AND(X$3&gt;=$K743,X$3&lt;$L743),100*$AM743,0)</f>
        <v>100</v>
      </c>
      <c r="Y743" s="137">
        <f>IF(AND(Y$3&gt;=$K743,Y$3&lt;$L743),100*$AM743,0)</f>
        <v>100</v>
      </c>
      <c r="Z743" s="137">
        <f>IF(AND(Z$3&gt;=$K743,Z$3&lt;$L743),100*$AM743,0)</f>
        <v>100</v>
      </c>
      <c r="AA743" s="137">
        <f>IF(AND(AA$3&gt;=$K743,AA$3&lt;$L743),100*$AM743,0)</f>
        <v>100</v>
      </c>
      <c r="AB743" s="137">
        <f>IF(AND(AB$3&gt;=$K743,AB$3&lt;$L743),100*$AM743,0)</f>
        <v>100</v>
      </c>
      <c r="AC743" s="137">
        <f>IF(AND(AC$3&gt;=$K743,AC$3&lt;$L743),100*$AM743,0)</f>
        <v>100</v>
      </c>
      <c r="AD743" s="137">
        <f>IF(AND(AD$3&gt;=$K743,AD$3&lt;$L743),100*$AM743,0)</f>
        <v>0</v>
      </c>
      <c r="AE743" s="137">
        <f>IF(AND(AE$3&gt;=$K743,AE$3&lt;$L743),100*$AM743,0)</f>
        <v>0</v>
      </c>
      <c r="AF743" s="137">
        <f>IF(AND(AF$3&gt;=$K743,AF$3&lt;$L743),100*$AM743,0)</f>
        <v>0</v>
      </c>
      <c r="AG743" s="137">
        <f>IF(AND(AG$3&gt;=$K743,AG$3&lt;$L743),100*$AM743,0)</f>
        <v>0</v>
      </c>
      <c r="AH743" s="137">
        <f>IF(AND(AH$3&gt;=$K743,AH$3&lt;$L743),100*$AM743,0)</f>
        <v>0</v>
      </c>
      <c r="AI743" s="137">
        <f>IF(AND(AI$3&gt;=$K743,AI$3&lt;$L743),100*$AM743,0)</f>
        <v>0</v>
      </c>
      <c r="AJ743" s="137">
        <f>IF(AND(AJ$3&gt;=$K743,AJ$3&lt;$L743),100*$AM743,0)</f>
        <v>0</v>
      </c>
      <c r="AK743" s="136">
        <f ca="1">IF(AND(AND($AK$3&lt;=B743,B743&lt;=$AK$1),B743&lt;&gt;""),1,0)</f>
        <v>1</v>
      </c>
      <c r="AL743" s="136">
        <f t="shared" si="12"/>
        <v>1</v>
      </c>
      <c r="AM743" s="136">
        <v>1</v>
      </c>
    </row>
    <row r="744" spans="1:39" ht="75">
      <c r="A744" s="148">
        <v>721</v>
      </c>
      <c r="B744" s="149">
        <v>46093</v>
      </c>
      <c r="C744" s="150">
        <v>9</v>
      </c>
      <c r="D744" s="150">
        <v>17</v>
      </c>
      <c r="E744" s="153" t="s">
        <v>77</v>
      </c>
      <c r="F744" s="156" t="s">
        <v>38</v>
      </c>
      <c r="G744" s="156" t="s">
        <v>100</v>
      </c>
      <c r="H744" s="138" t="str">
        <f>IF(OR(G744="中止",G744="取消"),"998",IF(ISNA(MATCH($E744,施設情報!$B$2:$B$96,0)),"999",INDEX(施設情報!$C$2:$C$96,MATCH($E744,施設情報!$B$2:$B$96,0))))</f>
        <v>054</v>
      </c>
      <c r="I744" s="139">
        <f>B744</f>
        <v>46093</v>
      </c>
      <c r="J744" s="137" t="str">
        <f>H744&amp;"-"&amp;I744</f>
        <v>054-46093</v>
      </c>
      <c r="K744" s="137">
        <f>C744/24</f>
        <v>0.375</v>
      </c>
      <c r="L744" s="137">
        <f>D744/24</f>
        <v>0.70833333333333337</v>
      </c>
      <c r="M744" s="137">
        <f>IF(AND(M$3&gt;=$K744,M$3&lt;$L744),100*$AM744,0)</f>
        <v>0</v>
      </c>
      <c r="N744" s="137">
        <f>IF(AND(N$3&gt;=$K744,N$3&lt;$L744),100*$AM744,0)</f>
        <v>0</v>
      </c>
      <c r="O744" s="137">
        <f>IF(AND(O$3&gt;=$K744,O$3&lt;$L744),100*$AM744,0)</f>
        <v>0</v>
      </c>
      <c r="P744" s="137">
        <f>IF(AND(P$3&gt;=$K744,P$3&lt;$L744),100*$AM744,0)</f>
        <v>0</v>
      </c>
      <c r="Q744" s="137">
        <f>IF(AND(Q$3&gt;=$K744,Q$3&lt;$L744),100*$AM744,0)</f>
        <v>0</v>
      </c>
      <c r="R744" s="137">
        <f>IF(AND(R$3&gt;=$K744,R$3&lt;$L744),100*$AM744,0)</f>
        <v>0</v>
      </c>
      <c r="S744" s="137">
        <f>IF(AND(S$3&gt;=$K744,S$3&lt;$L744),100*$AM744,0)</f>
        <v>0</v>
      </c>
      <c r="T744" s="137">
        <f>IF(AND(T$3&gt;=$K744,T$3&lt;$L744),100*$AM744,0)</f>
        <v>0</v>
      </c>
      <c r="U744" s="137">
        <f>IF(AND(U$3&gt;=$K744,U$3&lt;$L744),100*$AM744,0)</f>
        <v>0</v>
      </c>
      <c r="V744" s="137">
        <f>IF(AND(V$3&gt;=$K744,V$3&lt;$L744),100*$AM744,0)</f>
        <v>100</v>
      </c>
      <c r="W744" s="137">
        <f>IF(AND(W$3&gt;=$K744,W$3&lt;$L744),100*$AM744,0)</f>
        <v>100</v>
      </c>
      <c r="X744" s="137">
        <f>IF(AND(X$3&gt;=$K744,X$3&lt;$L744),100*$AM744,0)</f>
        <v>100</v>
      </c>
      <c r="Y744" s="137">
        <f>IF(AND(Y$3&gt;=$K744,Y$3&lt;$L744),100*$AM744,0)</f>
        <v>100</v>
      </c>
      <c r="Z744" s="137">
        <f>IF(AND(Z$3&gt;=$K744,Z$3&lt;$L744),100*$AM744,0)</f>
        <v>100</v>
      </c>
      <c r="AA744" s="137">
        <f>IF(AND(AA$3&gt;=$K744,AA$3&lt;$L744),100*$AM744,0)</f>
        <v>100</v>
      </c>
      <c r="AB744" s="137">
        <f>IF(AND(AB$3&gt;=$K744,AB$3&lt;$L744),100*$AM744,0)</f>
        <v>100</v>
      </c>
      <c r="AC744" s="137">
        <f>IF(AND(AC$3&gt;=$K744,AC$3&lt;$L744),100*$AM744,0)</f>
        <v>100</v>
      </c>
      <c r="AD744" s="137">
        <f>IF(AND(AD$3&gt;=$K744,AD$3&lt;$L744),100*$AM744,0)</f>
        <v>0</v>
      </c>
      <c r="AE744" s="137">
        <f>IF(AND(AE$3&gt;=$K744,AE$3&lt;$L744),100*$AM744,0)</f>
        <v>0</v>
      </c>
      <c r="AF744" s="137">
        <f>IF(AND(AF$3&gt;=$K744,AF$3&lt;$L744),100*$AM744,0)</f>
        <v>0</v>
      </c>
      <c r="AG744" s="137">
        <f>IF(AND(AG$3&gt;=$K744,AG$3&lt;$L744),100*$AM744,0)</f>
        <v>0</v>
      </c>
      <c r="AH744" s="137">
        <f>IF(AND(AH$3&gt;=$K744,AH$3&lt;$L744),100*$AM744,0)</f>
        <v>0</v>
      </c>
      <c r="AI744" s="137">
        <f>IF(AND(AI$3&gt;=$K744,AI$3&lt;$L744),100*$AM744,0)</f>
        <v>0</v>
      </c>
      <c r="AJ744" s="137">
        <f>IF(AND(AJ$3&gt;=$K744,AJ$3&lt;$L744),100*$AM744,0)</f>
        <v>0</v>
      </c>
      <c r="AK744" s="136">
        <f ca="1">IF(AND(AND($AK$3&lt;=B744,B744&lt;=$AK$1),B744&lt;&gt;""),1,0)</f>
        <v>1</v>
      </c>
      <c r="AL744" s="136">
        <f t="shared" si="12"/>
        <v>1</v>
      </c>
      <c r="AM744" s="136">
        <v>1</v>
      </c>
    </row>
    <row r="745" spans="1:39" ht="56.25">
      <c r="A745" s="148">
        <v>366</v>
      </c>
      <c r="B745" s="152">
        <v>46094</v>
      </c>
      <c r="C745" s="154">
        <v>9</v>
      </c>
      <c r="D745" s="154">
        <v>17</v>
      </c>
      <c r="E745" s="153" t="s">
        <v>53</v>
      </c>
      <c r="F745" s="207" t="s">
        <v>96</v>
      </c>
      <c r="G745" s="207" t="s">
        <v>1</v>
      </c>
      <c r="H745" s="138" t="str">
        <f>IF(OR(G745="中止",G745="取消"),"998",IF(ISNA(MATCH($E745,施設情報!$B$2:$B$96,0)),"999",INDEX(施設情報!$C$2:$C$96,MATCH($E745,施設情報!$B$2:$B$96,0))))</f>
        <v>024</v>
      </c>
      <c r="I745" s="139">
        <f>B745</f>
        <v>46094</v>
      </c>
      <c r="J745" s="137" t="str">
        <f>H745&amp;"-"&amp;I745</f>
        <v>024-46094</v>
      </c>
      <c r="K745" s="137">
        <f>C745/24</f>
        <v>0.375</v>
      </c>
      <c r="L745" s="137">
        <f>D745/24</f>
        <v>0.70833333333333337</v>
      </c>
      <c r="M745" s="137">
        <f>IF(AND(M$3&gt;=$K745,M$3&lt;$L745),100*$AM745,0)</f>
        <v>0</v>
      </c>
      <c r="N745" s="137">
        <f>IF(AND(N$3&gt;=$K745,N$3&lt;$L745),100*$AM745,0)</f>
        <v>0</v>
      </c>
      <c r="O745" s="137">
        <f>IF(AND(O$3&gt;=$K745,O$3&lt;$L745),100*$AM745,0)</f>
        <v>0</v>
      </c>
      <c r="P745" s="137">
        <f>IF(AND(P$3&gt;=$K745,P$3&lt;$L745),100*$AM745,0)</f>
        <v>0</v>
      </c>
      <c r="Q745" s="137">
        <f>IF(AND(Q$3&gt;=$K745,Q$3&lt;$L745),100*$AM745,0)</f>
        <v>0</v>
      </c>
      <c r="R745" s="137">
        <f>IF(AND(R$3&gt;=$K745,R$3&lt;$L745),100*$AM745,0)</f>
        <v>0</v>
      </c>
      <c r="S745" s="137">
        <f>IF(AND(S$3&gt;=$K745,S$3&lt;$L745),100*$AM745,0)</f>
        <v>0</v>
      </c>
      <c r="T745" s="137">
        <f>IF(AND(T$3&gt;=$K745,T$3&lt;$L745),100*$AM745,0)</f>
        <v>0</v>
      </c>
      <c r="U745" s="137">
        <f>IF(AND(U$3&gt;=$K745,U$3&lt;$L745),100*$AM745,0)</f>
        <v>0</v>
      </c>
      <c r="V745" s="137">
        <f>IF(AND(V$3&gt;=$K745,V$3&lt;$L745),100*$AM745,0)</f>
        <v>100</v>
      </c>
      <c r="W745" s="137">
        <f>IF(AND(W$3&gt;=$K745,W$3&lt;$L745),100*$AM745,0)</f>
        <v>100</v>
      </c>
      <c r="X745" s="137">
        <f>IF(AND(X$3&gt;=$K745,X$3&lt;$L745),100*$AM745,0)</f>
        <v>100</v>
      </c>
      <c r="Y745" s="137">
        <f>IF(AND(Y$3&gt;=$K745,Y$3&lt;$L745),100*$AM745,0)</f>
        <v>100</v>
      </c>
      <c r="Z745" s="137">
        <f>IF(AND(Z$3&gt;=$K745,Z$3&lt;$L745),100*$AM745,0)</f>
        <v>100</v>
      </c>
      <c r="AA745" s="137">
        <f>IF(AND(AA$3&gt;=$K745,AA$3&lt;$L745),100*$AM745,0)</f>
        <v>100</v>
      </c>
      <c r="AB745" s="137">
        <f>IF(AND(AB$3&gt;=$K745,AB$3&lt;$L745),100*$AM745,0)</f>
        <v>100</v>
      </c>
      <c r="AC745" s="137">
        <f>IF(AND(AC$3&gt;=$K745,AC$3&lt;$L745),100*$AM745,0)</f>
        <v>100</v>
      </c>
      <c r="AD745" s="137">
        <f>IF(AND(AD$3&gt;=$K745,AD$3&lt;$L745),100*$AM745,0)</f>
        <v>0</v>
      </c>
      <c r="AE745" s="137">
        <f>IF(AND(AE$3&gt;=$K745,AE$3&lt;$L745),100*$AM745,0)</f>
        <v>0</v>
      </c>
      <c r="AF745" s="137">
        <f>IF(AND(AF$3&gt;=$K745,AF$3&lt;$L745),100*$AM745,0)</f>
        <v>0</v>
      </c>
      <c r="AG745" s="137">
        <f>IF(AND(AG$3&gt;=$K745,AG$3&lt;$L745),100*$AM745,0)</f>
        <v>0</v>
      </c>
      <c r="AH745" s="137">
        <f>IF(AND(AH$3&gt;=$K745,AH$3&lt;$L745),100*$AM745,0)</f>
        <v>0</v>
      </c>
      <c r="AI745" s="137">
        <f>IF(AND(AI$3&gt;=$K745,AI$3&lt;$L745),100*$AM745,0)</f>
        <v>0</v>
      </c>
      <c r="AJ745" s="137">
        <f>IF(AND(AJ$3&gt;=$K745,AJ$3&lt;$L745),100*$AM745,0)</f>
        <v>0</v>
      </c>
      <c r="AK745" s="136">
        <f ca="1">IF(AND(AND($AK$3&lt;=B745,B745&lt;=$AK$1),B745&lt;&gt;""),1,0)</f>
        <v>1</v>
      </c>
      <c r="AL745" s="136">
        <f t="shared" si="12"/>
        <v>1</v>
      </c>
      <c r="AM745" s="136">
        <v>1</v>
      </c>
    </row>
    <row r="746" spans="1:39" ht="75">
      <c r="A746" s="148">
        <v>600</v>
      </c>
      <c r="B746" s="149">
        <v>46094</v>
      </c>
      <c r="C746" s="150">
        <v>9</v>
      </c>
      <c r="D746" s="150">
        <v>17</v>
      </c>
      <c r="E746" s="153" t="s">
        <v>77</v>
      </c>
      <c r="F746" s="156" t="s">
        <v>38</v>
      </c>
      <c r="G746" s="207" t="s">
        <v>493</v>
      </c>
      <c r="H746" s="138" t="str">
        <f>IF(OR(G746="中止",G746="取消"),"998",IF(ISNA(MATCH($E746,施設情報!$B$2:$B$96,0)),"999",INDEX(施設情報!$C$2:$C$96,MATCH($E746,施設情報!$B$2:$B$96,0))))</f>
        <v>998</v>
      </c>
      <c r="I746" s="139">
        <f>B746</f>
        <v>46094</v>
      </c>
      <c r="J746" s="137" t="str">
        <f>H746&amp;"-"&amp;I746</f>
        <v>998-46094</v>
      </c>
      <c r="K746" s="137">
        <f>C746/24</f>
        <v>0.375</v>
      </c>
      <c r="L746" s="137">
        <f>D746/24</f>
        <v>0.70833333333333337</v>
      </c>
      <c r="M746" s="137">
        <f>IF(AND(M$3&gt;=$K746,M$3&lt;$L746),100*$AM746,0)</f>
        <v>0</v>
      </c>
      <c r="N746" s="137">
        <f>IF(AND(N$3&gt;=$K746,N$3&lt;$L746),100*$AM746,0)</f>
        <v>0</v>
      </c>
      <c r="O746" s="137">
        <f>IF(AND(O$3&gt;=$K746,O$3&lt;$L746),100*$AM746,0)</f>
        <v>0</v>
      </c>
      <c r="P746" s="137">
        <f>IF(AND(P$3&gt;=$K746,P$3&lt;$L746),100*$AM746,0)</f>
        <v>0</v>
      </c>
      <c r="Q746" s="137">
        <f>IF(AND(Q$3&gt;=$K746,Q$3&lt;$L746),100*$AM746,0)</f>
        <v>0</v>
      </c>
      <c r="R746" s="137">
        <f>IF(AND(R$3&gt;=$K746,R$3&lt;$L746),100*$AM746,0)</f>
        <v>0</v>
      </c>
      <c r="S746" s="137">
        <f>IF(AND(S$3&gt;=$K746,S$3&lt;$L746),100*$AM746,0)</f>
        <v>0</v>
      </c>
      <c r="T746" s="137">
        <f>IF(AND(T$3&gt;=$K746,T$3&lt;$L746),100*$AM746,0)</f>
        <v>0</v>
      </c>
      <c r="U746" s="137">
        <f>IF(AND(U$3&gt;=$K746,U$3&lt;$L746),100*$AM746,0)</f>
        <v>0</v>
      </c>
      <c r="V746" s="137">
        <f>IF(AND(V$3&gt;=$K746,V$3&lt;$L746),100*$AM746,0)</f>
        <v>100</v>
      </c>
      <c r="W746" s="137">
        <f>IF(AND(W$3&gt;=$K746,W$3&lt;$L746),100*$AM746,0)</f>
        <v>100</v>
      </c>
      <c r="X746" s="137">
        <f>IF(AND(X$3&gt;=$K746,X$3&lt;$L746),100*$AM746,0)</f>
        <v>100</v>
      </c>
      <c r="Y746" s="137">
        <f>IF(AND(Y$3&gt;=$K746,Y$3&lt;$L746),100*$AM746,0)</f>
        <v>100</v>
      </c>
      <c r="Z746" s="137">
        <f>IF(AND(Z$3&gt;=$K746,Z$3&lt;$L746),100*$AM746,0)</f>
        <v>100</v>
      </c>
      <c r="AA746" s="137">
        <f>IF(AND(AA$3&gt;=$K746,AA$3&lt;$L746),100*$AM746,0)</f>
        <v>100</v>
      </c>
      <c r="AB746" s="137">
        <f>IF(AND(AB$3&gt;=$K746,AB$3&lt;$L746),100*$AM746,0)</f>
        <v>100</v>
      </c>
      <c r="AC746" s="137">
        <f>IF(AND(AC$3&gt;=$K746,AC$3&lt;$L746),100*$AM746,0)</f>
        <v>100</v>
      </c>
      <c r="AD746" s="137">
        <f>IF(AND(AD$3&gt;=$K746,AD$3&lt;$L746),100*$AM746,0)</f>
        <v>0</v>
      </c>
      <c r="AE746" s="137">
        <f>IF(AND(AE$3&gt;=$K746,AE$3&lt;$L746),100*$AM746,0)</f>
        <v>0</v>
      </c>
      <c r="AF746" s="137">
        <f>IF(AND(AF$3&gt;=$K746,AF$3&lt;$L746),100*$AM746,0)</f>
        <v>0</v>
      </c>
      <c r="AG746" s="137">
        <f>IF(AND(AG$3&gt;=$K746,AG$3&lt;$L746),100*$AM746,0)</f>
        <v>0</v>
      </c>
      <c r="AH746" s="137">
        <f>IF(AND(AH$3&gt;=$K746,AH$3&lt;$L746),100*$AM746,0)</f>
        <v>0</v>
      </c>
      <c r="AI746" s="137">
        <f>IF(AND(AI$3&gt;=$K746,AI$3&lt;$L746),100*$AM746,0)</f>
        <v>0</v>
      </c>
      <c r="AJ746" s="137">
        <f>IF(AND(AJ$3&gt;=$K746,AJ$3&lt;$L746),100*$AM746,0)</f>
        <v>0</v>
      </c>
      <c r="AK746" s="136">
        <f ca="1">IF(AND(AND($AK$3&lt;=B746,B746&lt;=$AK$1),B746&lt;&gt;""),1,0)</f>
        <v>1</v>
      </c>
      <c r="AL746" s="136">
        <f t="shared" si="12"/>
        <v>1</v>
      </c>
      <c r="AM746" s="136">
        <v>1</v>
      </c>
    </row>
    <row r="747" spans="1:39" ht="112.5">
      <c r="A747" s="148">
        <v>601</v>
      </c>
      <c r="B747" s="149">
        <v>46094</v>
      </c>
      <c r="C747" s="150">
        <v>9</v>
      </c>
      <c r="D747" s="150">
        <v>17</v>
      </c>
      <c r="E747" s="153" t="s">
        <v>78</v>
      </c>
      <c r="F747" s="156" t="s">
        <v>38</v>
      </c>
      <c r="G747" s="207" t="s">
        <v>493</v>
      </c>
      <c r="H747" s="138" t="str">
        <f>IF(OR(G747="中止",G747="取消"),"998",IF(ISNA(MATCH($E747,施設情報!$B$2:$B$96,0)),"999",INDEX(施設情報!$C$2:$C$96,MATCH($E747,施設情報!$B$2:$B$96,0))))</f>
        <v>998</v>
      </c>
      <c r="I747" s="139">
        <f>B747</f>
        <v>46094</v>
      </c>
      <c r="J747" s="137" t="str">
        <f>H747&amp;"-"&amp;I747</f>
        <v>998-46094</v>
      </c>
      <c r="K747" s="137">
        <f>C747/24</f>
        <v>0.375</v>
      </c>
      <c r="L747" s="137">
        <f>D747/24</f>
        <v>0.70833333333333337</v>
      </c>
      <c r="M747" s="137">
        <f>IF(AND(M$3&gt;=$K747,M$3&lt;$L747),100*$AM747,0)</f>
        <v>0</v>
      </c>
      <c r="N747" s="137">
        <f>IF(AND(N$3&gt;=$K747,N$3&lt;$L747),100*$AM747,0)</f>
        <v>0</v>
      </c>
      <c r="O747" s="137">
        <f>IF(AND(O$3&gt;=$K747,O$3&lt;$L747),100*$AM747,0)</f>
        <v>0</v>
      </c>
      <c r="P747" s="137">
        <f>IF(AND(P$3&gt;=$K747,P$3&lt;$L747),100*$AM747,0)</f>
        <v>0</v>
      </c>
      <c r="Q747" s="137">
        <f>IF(AND(Q$3&gt;=$K747,Q$3&lt;$L747),100*$AM747,0)</f>
        <v>0</v>
      </c>
      <c r="R747" s="137">
        <f>IF(AND(R$3&gt;=$K747,R$3&lt;$L747),100*$AM747,0)</f>
        <v>0</v>
      </c>
      <c r="S747" s="137">
        <f>IF(AND(S$3&gt;=$K747,S$3&lt;$L747),100*$AM747,0)</f>
        <v>0</v>
      </c>
      <c r="T747" s="137">
        <f>IF(AND(T$3&gt;=$K747,T$3&lt;$L747),100*$AM747,0)</f>
        <v>0</v>
      </c>
      <c r="U747" s="137">
        <f>IF(AND(U$3&gt;=$K747,U$3&lt;$L747),100*$AM747,0)</f>
        <v>0</v>
      </c>
      <c r="V747" s="137">
        <f>IF(AND(V$3&gt;=$K747,V$3&lt;$L747),100*$AM747,0)</f>
        <v>100</v>
      </c>
      <c r="W747" s="137">
        <f>IF(AND(W$3&gt;=$K747,W$3&lt;$L747),100*$AM747,0)</f>
        <v>100</v>
      </c>
      <c r="X747" s="137">
        <f>IF(AND(X$3&gt;=$K747,X$3&lt;$L747),100*$AM747,0)</f>
        <v>100</v>
      </c>
      <c r="Y747" s="137">
        <f>IF(AND(Y$3&gt;=$K747,Y$3&lt;$L747),100*$AM747,0)</f>
        <v>100</v>
      </c>
      <c r="Z747" s="137">
        <f>IF(AND(Z$3&gt;=$K747,Z$3&lt;$L747),100*$AM747,0)</f>
        <v>100</v>
      </c>
      <c r="AA747" s="137">
        <f>IF(AND(AA$3&gt;=$K747,AA$3&lt;$L747),100*$AM747,0)</f>
        <v>100</v>
      </c>
      <c r="AB747" s="137">
        <f>IF(AND(AB$3&gt;=$K747,AB$3&lt;$L747),100*$AM747,0)</f>
        <v>100</v>
      </c>
      <c r="AC747" s="137">
        <f>IF(AND(AC$3&gt;=$K747,AC$3&lt;$L747),100*$AM747,0)</f>
        <v>100</v>
      </c>
      <c r="AD747" s="137">
        <f>IF(AND(AD$3&gt;=$K747,AD$3&lt;$L747),100*$AM747,0)</f>
        <v>0</v>
      </c>
      <c r="AE747" s="137">
        <f>IF(AND(AE$3&gt;=$K747,AE$3&lt;$L747),100*$AM747,0)</f>
        <v>0</v>
      </c>
      <c r="AF747" s="137">
        <f>IF(AND(AF$3&gt;=$K747,AF$3&lt;$L747),100*$AM747,0)</f>
        <v>0</v>
      </c>
      <c r="AG747" s="137">
        <f>IF(AND(AG$3&gt;=$K747,AG$3&lt;$L747),100*$AM747,0)</f>
        <v>0</v>
      </c>
      <c r="AH747" s="137">
        <f>IF(AND(AH$3&gt;=$K747,AH$3&lt;$L747),100*$AM747,0)</f>
        <v>0</v>
      </c>
      <c r="AI747" s="137">
        <f>IF(AND(AI$3&gt;=$K747,AI$3&lt;$L747),100*$AM747,0)</f>
        <v>0</v>
      </c>
      <c r="AJ747" s="137">
        <f>IF(AND(AJ$3&gt;=$K747,AJ$3&lt;$L747),100*$AM747,0)</f>
        <v>0</v>
      </c>
      <c r="AK747" s="136">
        <f ca="1">IF(AND(AND($AK$3&lt;=B747,B747&lt;=$AK$1),B747&lt;&gt;""),1,0)</f>
        <v>1</v>
      </c>
      <c r="AL747" s="136">
        <f t="shared" si="12"/>
        <v>1</v>
      </c>
      <c r="AM747" s="136">
        <v>1</v>
      </c>
    </row>
    <row r="748" spans="1:39" ht="93.75">
      <c r="A748" s="148">
        <v>602</v>
      </c>
      <c r="B748" s="149">
        <v>46094</v>
      </c>
      <c r="C748" s="150">
        <v>9</v>
      </c>
      <c r="D748" s="150">
        <v>17</v>
      </c>
      <c r="E748" s="153" t="s">
        <v>79</v>
      </c>
      <c r="F748" s="156" t="s">
        <v>38</v>
      </c>
      <c r="G748" s="207" t="s">
        <v>493</v>
      </c>
      <c r="H748" s="138" t="str">
        <f>IF(OR(G748="中止",G748="取消"),"998",IF(ISNA(MATCH($E748,施設情報!$B$2:$B$96,0)),"999",INDEX(施設情報!$C$2:$C$96,MATCH($E748,施設情報!$B$2:$B$96,0))))</f>
        <v>998</v>
      </c>
      <c r="I748" s="139">
        <f>B748</f>
        <v>46094</v>
      </c>
      <c r="J748" s="137" t="str">
        <f>H748&amp;"-"&amp;I748</f>
        <v>998-46094</v>
      </c>
      <c r="K748" s="137">
        <f>C748/24</f>
        <v>0.375</v>
      </c>
      <c r="L748" s="137">
        <f>D748/24</f>
        <v>0.70833333333333337</v>
      </c>
      <c r="M748" s="137">
        <f>IF(AND(M$3&gt;=$K748,M$3&lt;$L748),100*$AM748,0)</f>
        <v>0</v>
      </c>
      <c r="N748" s="137">
        <f>IF(AND(N$3&gt;=$K748,N$3&lt;$L748),100*$AM748,0)</f>
        <v>0</v>
      </c>
      <c r="O748" s="137">
        <f>IF(AND(O$3&gt;=$K748,O$3&lt;$L748),100*$AM748,0)</f>
        <v>0</v>
      </c>
      <c r="P748" s="137">
        <f>IF(AND(P$3&gt;=$K748,P$3&lt;$L748),100*$AM748,0)</f>
        <v>0</v>
      </c>
      <c r="Q748" s="137">
        <f>IF(AND(Q$3&gt;=$K748,Q$3&lt;$L748),100*$AM748,0)</f>
        <v>0</v>
      </c>
      <c r="R748" s="137">
        <f>IF(AND(R$3&gt;=$K748,R$3&lt;$L748),100*$AM748,0)</f>
        <v>0</v>
      </c>
      <c r="S748" s="137">
        <f>IF(AND(S$3&gt;=$K748,S$3&lt;$L748),100*$AM748,0)</f>
        <v>0</v>
      </c>
      <c r="T748" s="137">
        <f>IF(AND(T$3&gt;=$K748,T$3&lt;$L748),100*$AM748,0)</f>
        <v>0</v>
      </c>
      <c r="U748" s="137">
        <f>IF(AND(U$3&gt;=$K748,U$3&lt;$L748),100*$AM748,0)</f>
        <v>0</v>
      </c>
      <c r="V748" s="137">
        <f>IF(AND(V$3&gt;=$K748,V$3&lt;$L748),100*$AM748,0)</f>
        <v>100</v>
      </c>
      <c r="W748" s="137">
        <f>IF(AND(W$3&gt;=$K748,W$3&lt;$L748),100*$AM748,0)</f>
        <v>100</v>
      </c>
      <c r="X748" s="137">
        <f>IF(AND(X$3&gt;=$K748,X$3&lt;$L748),100*$AM748,0)</f>
        <v>100</v>
      </c>
      <c r="Y748" s="137">
        <f>IF(AND(Y$3&gt;=$K748,Y$3&lt;$L748),100*$AM748,0)</f>
        <v>100</v>
      </c>
      <c r="Z748" s="137">
        <f>IF(AND(Z$3&gt;=$K748,Z$3&lt;$L748),100*$AM748,0)</f>
        <v>100</v>
      </c>
      <c r="AA748" s="137">
        <f>IF(AND(AA$3&gt;=$K748,AA$3&lt;$L748),100*$AM748,0)</f>
        <v>100</v>
      </c>
      <c r="AB748" s="137">
        <f>IF(AND(AB$3&gt;=$K748,AB$3&lt;$L748),100*$AM748,0)</f>
        <v>100</v>
      </c>
      <c r="AC748" s="137">
        <f>IF(AND(AC$3&gt;=$K748,AC$3&lt;$L748),100*$AM748,0)</f>
        <v>100</v>
      </c>
      <c r="AD748" s="137">
        <f>IF(AND(AD$3&gt;=$K748,AD$3&lt;$L748),100*$AM748,0)</f>
        <v>0</v>
      </c>
      <c r="AE748" s="137">
        <f>IF(AND(AE$3&gt;=$K748,AE$3&lt;$L748),100*$AM748,0)</f>
        <v>0</v>
      </c>
      <c r="AF748" s="137">
        <f>IF(AND(AF$3&gt;=$K748,AF$3&lt;$L748),100*$AM748,0)</f>
        <v>0</v>
      </c>
      <c r="AG748" s="137">
        <f>IF(AND(AG$3&gt;=$K748,AG$3&lt;$L748),100*$AM748,0)</f>
        <v>0</v>
      </c>
      <c r="AH748" s="137">
        <f>IF(AND(AH$3&gt;=$K748,AH$3&lt;$L748),100*$AM748,0)</f>
        <v>0</v>
      </c>
      <c r="AI748" s="137">
        <f>IF(AND(AI$3&gt;=$K748,AI$3&lt;$L748),100*$AM748,0)</f>
        <v>0</v>
      </c>
      <c r="AJ748" s="137">
        <f>IF(AND(AJ$3&gt;=$K748,AJ$3&lt;$L748),100*$AM748,0)</f>
        <v>0</v>
      </c>
      <c r="AK748" s="136">
        <f ca="1">IF(AND(AND($AK$3&lt;=B748,B748&lt;=$AK$1),B748&lt;&gt;""),1,0)</f>
        <v>1</v>
      </c>
      <c r="AL748" s="136">
        <f t="shared" si="12"/>
        <v>1</v>
      </c>
      <c r="AM748" s="136">
        <v>1</v>
      </c>
    </row>
    <row r="749" spans="1:39" ht="112.5">
      <c r="A749" s="148">
        <v>603</v>
      </c>
      <c r="B749" s="149">
        <v>46094</v>
      </c>
      <c r="C749" s="150">
        <v>9</v>
      </c>
      <c r="D749" s="150">
        <v>17</v>
      </c>
      <c r="E749" s="153" t="s">
        <v>80</v>
      </c>
      <c r="F749" s="156" t="s">
        <v>38</v>
      </c>
      <c r="G749" s="207" t="s">
        <v>493</v>
      </c>
      <c r="H749" s="138" t="str">
        <f>IF(OR(G749="中止",G749="取消"),"998",IF(ISNA(MATCH($E749,施設情報!$B$2:$B$96,0)),"999",INDEX(施設情報!$C$2:$C$96,MATCH($E749,施設情報!$B$2:$B$96,0))))</f>
        <v>998</v>
      </c>
      <c r="I749" s="139">
        <f>B749</f>
        <v>46094</v>
      </c>
      <c r="J749" s="137" t="str">
        <f>H749&amp;"-"&amp;I749</f>
        <v>998-46094</v>
      </c>
      <c r="K749" s="137">
        <f>C749/24</f>
        <v>0.375</v>
      </c>
      <c r="L749" s="137">
        <f>D749/24</f>
        <v>0.70833333333333337</v>
      </c>
      <c r="M749" s="137">
        <f>IF(AND(M$3&gt;=$K749,M$3&lt;$L749),100*$AM749,0)</f>
        <v>0</v>
      </c>
      <c r="N749" s="137">
        <f>IF(AND(N$3&gt;=$K749,N$3&lt;$L749),100*$AM749,0)</f>
        <v>0</v>
      </c>
      <c r="O749" s="137">
        <f>IF(AND(O$3&gt;=$K749,O$3&lt;$L749),100*$AM749,0)</f>
        <v>0</v>
      </c>
      <c r="P749" s="137">
        <f>IF(AND(P$3&gt;=$K749,P$3&lt;$L749),100*$AM749,0)</f>
        <v>0</v>
      </c>
      <c r="Q749" s="137">
        <f>IF(AND(Q$3&gt;=$K749,Q$3&lt;$L749),100*$AM749,0)</f>
        <v>0</v>
      </c>
      <c r="R749" s="137">
        <f>IF(AND(R$3&gt;=$K749,R$3&lt;$L749),100*$AM749,0)</f>
        <v>0</v>
      </c>
      <c r="S749" s="137">
        <f>IF(AND(S$3&gt;=$K749,S$3&lt;$L749),100*$AM749,0)</f>
        <v>0</v>
      </c>
      <c r="T749" s="137">
        <f>IF(AND(T$3&gt;=$K749,T$3&lt;$L749),100*$AM749,0)</f>
        <v>0</v>
      </c>
      <c r="U749" s="137">
        <f>IF(AND(U$3&gt;=$K749,U$3&lt;$L749),100*$AM749,0)</f>
        <v>0</v>
      </c>
      <c r="V749" s="137">
        <f>IF(AND(V$3&gt;=$K749,V$3&lt;$L749),100*$AM749,0)</f>
        <v>100</v>
      </c>
      <c r="W749" s="137">
        <f>IF(AND(W$3&gt;=$K749,W$3&lt;$L749),100*$AM749,0)</f>
        <v>100</v>
      </c>
      <c r="X749" s="137">
        <f>IF(AND(X$3&gt;=$K749,X$3&lt;$L749),100*$AM749,0)</f>
        <v>100</v>
      </c>
      <c r="Y749" s="137">
        <f>IF(AND(Y$3&gt;=$K749,Y$3&lt;$L749),100*$AM749,0)</f>
        <v>100</v>
      </c>
      <c r="Z749" s="137">
        <f>IF(AND(Z$3&gt;=$K749,Z$3&lt;$L749),100*$AM749,0)</f>
        <v>100</v>
      </c>
      <c r="AA749" s="137">
        <f>IF(AND(AA$3&gt;=$K749,AA$3&lt;$L749),100*$AM749,0)</f>
        <v>100</v>
      </c>
      <c r="AB749" s="137">
        <f>IF(AND(AB$3&gt;=$K749,AB$3&lt;$L749),100*$AM749,0)</f>
        <v>100</v>
      </c>
      <c r="AC749" s="137">
        <f>IF(AND(AC$3&gt;=$K749,AC$3&lt;$L749),100*$AM749,0)</f>
        <v>100</v>
      </c>
      <c r="AD749" s="137">
        <f>IF(AND(AD$3&gt;=$K749,AD$3&lt;$L749),100*$AM749,0)</f>
        <v>0</v>
      </c>
      <c r="AE749" s="137">
        <f>IF(AND(AE$3&gt;=$K749,AE$3&lt;$L749),100*$AM749,0)</f>
        <v>0</v>
      </c>
      <c r="AF749" s="137">
        <f>IF(AND(AF$3&gt;=$K749,AF$3&lt;$L749),100*$AM749,0)</f>
        <v>0</v>
      </c>
      <c r="AG749" s="137">
        <f>IF(AND(AG$3&gt;=$K749,AG$3&lt;$L749),100*$AM749,0)</f>
        <v>0</v>
      </c>
      <c r="AH749" s="137">
        <f>IF(AND(AH$3&gt;=$K749,AH$3&lt;$L749),100*$AM749,0)</f>
        <v>0</v>
      </c>
      <c r="AI749" s="137">
        <f>IF(AND(AI$3&gt;=$K749,AI$3&lt;$L749),100*$AM749,0)</f>
        <v>0</v>
      </c>
      <c r="AJ749" s="137">
        <f>IF(AND(AJ$3&gt;=$K749,AJ$3&lt;$L749),100*$AM749,0)</f>
        <v>0</v>
      </c>
      <c r="AK749" s="136">
        <f ca="1">IF(AND(AND($AK$3&lt;=B749,B749&lt;=$AK$1),B749&lt;&gt;""),1,0)</f>
        <v>1</v>
      </c>
      <c r="AL749" s="136">
        <f t="shared" si="12"/>
        <v>1</v>
      </c>
      <c r="AM749" s="136">
        <v>1</v>
      </c>
    </row>
    <row r="750" spans="1:39" ht="112.5">
      <c r="A750" s="148">
        <v>604</v>
      </c>
      <c r="B750" s="149">
        <v>46094</v>
      </c>
      <c r="C750" s="150">
        <v>9</v>
      </c>
      <c r="D750" s="150">
        <v>17</v>
      </c>
      <c r="E750" s="153" t="s">
        <v>81</v>
      </c>
      <c r="F750" s="156" t="s">
        <v>38</v>
      </c>
      <c r="G750" s="207" t="s">
        <v>493</v>
      </c>
      <c r="H750" s="138" t="str">
        <f>IF(OR(G750="中止",G750="取消"),"998",IF(ISNA(MATCH($E750,施設情報!$B$2:$B$96,0)),"999",INDEX(施設情報!$C$2:$C$96,MATCH($E750,施設情報!$B$2:$B$96,0))))</f>
        <v>998</v>
      </c>
      <c r="I750" s="139">
        <f>B750</f>
        <v>46094</v>
      </c>
      <c r="J750" s="137" t="str">
        <f>H750&amp;"-"&amp;I750</f>
        <v>998-46094</v>
      </c>
      <c r="K750" s="137">
        <f>C750/24</f>
        <v>0.375</v>
      </c>
      <c r="L750" s="137">
        <f>D750/24</f>
        <v>0.70833333333333337</v>
      </c>
      <c r="M750" s="137">
        <f>IF(AND(M$3&gt;=$K750,M$3&lt;$L750),100*$AM750,0)</f>
        <v>0</v>
      </c>
      <c r="N750" s="137">
        <f>IF(AND(N$3&gt;=$K750,N$3&lt;$L750),100*$AM750,0)</f>
        <v>0</v>
      </c>
      <c r="O750" s="137">
        <f>IF(AND(O$3&gt;=$K750,O$3&lt;$L750),100*$AM750,0)</f>
        <v>0</v>
      </c>
      <c r="P750" s="137">
        <f>IF(AND(P$3&gt;=$K750,P$3&lt;$L750),100*$AM750,0)</f>
        <v>0</v>
      </c>
      <c r="Q750" s="137">
        <f>IF(AND(Q$3&gt;=$K750,Q$3&lt;$L750),100*$AM750,0)</f>
        <v>0</v>
      </c>
      <c r="R750" s="137">
        <f>IF(AND(R$3&gt;=$K750,R$3&lt;$L750),100*$AM750,0)</f>
        <v>0</v>
      </c>
      <c r="S750" s="137">
        <f>IF(AND(S$3&gt;=$K750,S$3&lt;$L750),100*$AM750,0)</f>
        <v>0</v>
      </c>
      <c r="T750" s="137">
        <f>IF(AND(T$3&gt;=$K750,T$3&lt;$L750),100*$AM750,0)</f>
        <v>0</v>
      </c>
      <c r="U750" s="137">
        <f>IF(AND(U$3&gt;=$K750,U$3&lt;$L750),100*$AM750,0)</f>
        <v>0</v>
      </c>
      <c r="V750" s="137">
        <f>IF(AND(V$3&gt;=$K750,V$3&lt;$L750),100*$AM750,0)</f>
        <v>100</v>
      </c>
      <c r="W750" s="137">
        <f>IF(AND(W$3&gt;=$K750,W$3&lt;$L750),100*$AM750,0)</f>
        <v>100</v>
      </c>
      <c r="X750" s="137">
        <f>IF(AND(X$3&gt;=$K750,X$3&lt;$L750),100*$AM750,0)</f>
        <v>100</v>
      </c>
      <c r="Y750" s="137">
        <f>IF(AND(Y$3&gt;=$K750,Y$3&lt;$L750),100*$AM750,0)</f>
        <v>100</v>
      </c>
      <c r="Z750" s="137">
        <f>IF(AND(Z$3&gt;=$K750,Z$3&lt;$L750),100*$AM750,0)</f>
        <v>100</v>
      </c>
      <c r="AA750" s="137">
        <f>IF(AND(AA$3&gt;=$K750,AA$3&lt;$L750),100*$AM750,0)</f>
        <v>100</v>
      </c>
      <c r="AB750" s="137">
        <f>IF(AND(AB$3&gt;=$K750,AB$3&lt;$L750),100*$AM750,0)</f>
        <v>100</v>
      </c>
      <c r="AC750" s="137">
        <f>IF(AND(AC$3&gt;=$K750,AC$3&lt;$L750),100*$AM750,0)</f>
        <v>100</v>
      </c>
      <c r="AD750" s="137">
        <f>IF(AND(AD$3&gt;=$K750,AD$3&lt;$L750),100*$AM750,0)</f>
        <v>0</v>
      </c>
      <c r="AE750" s="137">
        <f>IF(AND(AE$3&gt;=$K750,AE$3&lt;$L750),100*$AM750,0)</f>
        <v>0</v>
      </c>
      <c r="AF750" s="137">
        <f>IF(AND(AF$3&gt;=$K750,AF$3&lt;$L750),100*$AM750,0)</f>
        <v>0</v>
      </c>
      <c r="AG750" s="137">
        <f>IF(AND(AG$3&gt;=$K750,AG$3&lt;$L750),100*$AM750,0)</f>
        <v>0</v>
      </c>
      <c r="AH750" s="137">
        <f>IF(AND(AH$3&gt;=$K750,AH$3&lt;$L750),100*$AM750,0)</f>
        <v>0</v>
      </c>
      <c r="AI750" s="137">
        <f>IF(AND(AI$3&gt;=$K750,AI$3&lt;$L750),100*$AM750,0)</f>
        <v>0</v>
      </c>
      <c r="AJ750" s="137">
        <f>IF(AND(AJ$3&gt;=$K750,AJ$3&lt;$L750),100*$AM750,0)</f>
        <v>0</v>
      </c>
      <c r="AK750" s="136">
        <f ca="1">IF(AND(AND($AK$3&lt;=B750,B750&lt;=$AK$1),B750&lt;&gt;""),1,0)</f>
        <v>1</v>
      </c>
      <c r="AL750" s="136">
        <f t="shared" si="12"/>
        <v>1</v>
      </c>
      <c r="AM750" s="136">
        <v>1</v>
      </c>
    </row>
    <row r="751" spans="1:39" ht="93.75">
      <c r="A751" s="148">
        <v>605</v>
      </c>
      <c r="B751" s="149">
        <v>46094</v>
      </c>
      <c r="C751" s="150">
        <v>9</v>
      </c>
      <c r="D751" s="150">
        <v>17</v>
      </c>
      <c r="E751" s="153" t="s">
        <v>82</v>
      </c>
      <c r="F751" s="156" t="s">
        <v>38</v>
      </c>
      <c r="G751" s="207" t="s">
        <v>493</v>
      </c>
      <c r="H751" s="138" t="str">
        <f>IF(OR(G751="中止",G751="取消"),"998",IF(ISNA(MATCH($E751,施設情報!$B$2:$B$96,0)),"999",INDEX(施設情報!$C$2:$C$96,MATCH($E751,施設情報!$B$2:$B$96,0))))</f>
        <v>998</v>
      </c>
      <c r="I751" s="139">
        <f>B751</f>
        <v>46094</v>
      </c>
      <c r="J751" s="137" t="str">
        <f>H751&amp;"-"&amp;I751</f>
        <v>998-46094</v>
      </c>
      <c r="K751" s="137">
        <f>C751/24</f>
        <v>0.375</v>
      </c>
      <c r="L751" s="137">
        <f>D751/24</f>
        <v>0.70833333333333337</v>
      </c>
      <c r="M751" s="137">
        <f>IF(AND(M$3&gt;=$K751,M$3&lt;$L751),100*$AM751,0)</f>
        <v>0</v>
      </c>
      <c r="N751" s="137">
        <f>IF(AND(N$3&gt;=$K751,N$3&lt;$L751),100*$AM751,0)</f>
        <v>0</v>
      </c>
      <c r="O751" s="137">
        <f>IF(AND(O$3&gt;=$K751,O$3&lt;$L751),100*$AM751,0)</f>
        <v>0</v>
      </c>
      <c r="P751" s="137">
        <f>IF(AND(P$3&gt;=$K751,P$3&lt;$L751),100*$AM751,0)</f>
        <v>0</v>
      </c>
      <c r="Q751" s="137">
        <f>IF(AND(Q$3&gt;=$K751,Q$3&lt;$L751),100*$AM751,0)</f>
        <v>0</v>
      </c>
      <c r="R751" s="137">
        <f>IF(AND(R$3&gt;=$K751,R$3&lt;$L751),100*$AM751,0)</f>
        <v>0</v>
      </c>
      <c r="S751" s="137">
        <f>IF(AND(S$3&gt;=$K751,S$3&lt;$L751),100*$AM751,0)</f>
        <v>0</v>
      </c>
      <c r="T751" s="137">
        <f>IF(AND(T$3&gt;=$K751,T$3&lt;$L751),100*$AM751,0)</f>
        <v>0</v>
      </c>
      <c r="U751" s="137">
        <f>IF(AND(U$3&gt;=$K751,U$3&lt;$L751),100*$AM751,0)</f>
        <v>0</v>
      </c>
      <c r="V751" s="137">
        <f>IF(AND(V$3&gt;=$K751,V$3&lt;$L751),100*$AM751,0)</f>
        <v>100</v>
      </c>
      <c r="W751" s="137">
        <f>IF(AND(W$3&gt;=$K751,W$3&lt;$L751),100*$AM751,0)</f>
        <v>100</v>
      </c>
      <c r="X751" s="137">
        <f>IF(AND(X$3&gt;=$K751,X$3&lt;$L751),100*$AM751,0)</f>
        <v>100</v>
      </c>
      <c r="Y751" s="137">
        <f>IF(AND(Y$3&gt;=$K751,Y$3&lt;$L751),100*$AM751,0)</f>
        <v>100</v>
      </c>
      <c r="Z751" s="137">
        <f>IF(AND(Z$3&gt;=$K751,Z$3&lt;$L751),100*$AM751,0)</f>
        <v>100</v>
      </c>
      <c r="AA751" s="137">
        <f>IF(AND(AA$3&gt;=$K751,AA$3&lt;$L751),100*$AM751,0)</f>
        <v>100</v>
      </c>
      <c r="AB751" s="137">
        <f>IF(AND(AB$3&gt;=$K751,AB$3&lt;$L751),100*$AM751,0)</f>
        <v>100</v>
      </c>
      <c r="AC751" s="137">
        <f>IF(AND(AC$3&gt;=$K751,AC$3&lt;$L751),100*$AM751,0)</f>
        <v>100</v>
      </c>
      <c r="AD751" s="137">
        <f>IF(AND(AD$3&gt;=$K751,AD$3&lt;$L751),100*$AM751,0)</f>
        <v>0</v>
      </c>
      <c r="AE751" s="137">
        <f>IF(AND(AE$3&gt;=$K751,AE$3&lt;$L751),100*$AM751,0)</f>
        <v>0</v>
      </c>
      <c r="AF751" s="137">
        <f>IF(AND(AF$3&gt;=$K751,AF$3&lt;$L751),100*$AM751,0)</f>
        <v>0</v>
      </c>
      <c r="AG751" s="137">
        <f>IF(AND(AG$3&gt;=$K751,AG$3&lt;$L751),100*$AM751,0)</f>
        <v>0</v>
      </c>
      <c r="AH751" s="137">
        <f>IF(AND(AH$3&gt;=$K751,AH$3&lt;$L751),100*$AM751,0)</f>
        <v>0</v>
      </c>
      <c r="AI751" s="137">
        <f>IF(AND(AI$3&gt;=$K751,AI$3&lt;$L751),100*$AM751,0)</f>
        <v>0</v>
      </c>
      <c r="AJ751" s="137">
        <f>IF(AND(AJ$3&gt;=$K751,AJ$3&lt;$L751),100*$AM751,0)</f>
        <v>0</v>
      </c>
      <c r="AK751" s="136">
        <f ca="1">IF(AND(AND($AK$3&lt;=B751,B751&lt;=$AK$1),B751&lt;&gt;""),1,0)</f>
        <v>1</v>
      </c>
      <c r="AL751" s="136">
        <f t="shared" si="12"/>
        <v>1</v>
      </c>
      <c r="AM751" s="136">
        <v>1</v>
      </c>
    </row>
    <row r="752" spans="1:39" ht="93.75">
      <c r="A752" s="148">
        <v>606</v>
      </c>
      <c r="B752" s="149">
        <v>46094</v>
      </c>
      <c r="C752" s="150">
        <v>9</v>
      </c>
      <c r="D752" s="150">
        <v>17</v>
      </c>
      <c r="E752" s="153" t="s">
        <v>83</v>
      </c>
      <c r="F752" s="156" t="s">
        <v>38</v>
      </c>
      <c r="G752" s="207" t="s">
        <v>493</v>
      </c>
      <c r="H752" s="138" t="str">
        <f>IF(OR(G752="中止",G752="取消"),"998",IF(ISNA(MATCH($E752,施設情報!$B$2:$B$96,0)),"999",INDEX(施設情報!$C$2:$C$96,MATCH($E752,施設情報!$B$2:$B$96,0))))</f>
        <v>998</v>
      </c>
      <c r="I752" s="139">
        <f>B752</f>
        <v>46094</v>
      </c>
      <c r="J752" s="137" t="str">
        <f>H752&amp;"-"&amp;I752</f>
        <v>998-46094</v>
      </c>
      <c r="K752" s="137">
        <f>C752/24</f>
        <v>0.375</v>
      </c>
      <c r="L752" s="137">
        <f>D752/24</f>
        <v>0.70833333333333337</v>
      </c>
      <c r="M752" s="137">
        <f>IF(AND(M$3&gt;=$K752,M$3&lt;$L752),100*$AM752,0)</f>
        <v>0</v>
      </c>
      <c r="N752" s="137">
        <f>IF(AND(N$3&gt;=$K752,N$3&lt;$L752),100*$AM752,0)</f>
        <v>0</v>
      </c>
      <c r="O752" s="137">
        <f>IF(AND(O$3&gt;=$K752,O$3&lt;$L752),100*$AM752,0)</f>
        <v>0</v>
      </c>
      <c r="P752" s="137">
        <f>IF(AND(P$3&gt;=$K752,P$3&lt;$L752),100*$AM752,0)</f>
        <v>0</v>
      </c>
      <c r="Q752" s="137">
        <f>IF(AND(Q$3&gt;=$K752,Q$3&lt;$L752),100*$AM752,0)</f>
        <v>0</v>
      </c>
      <c r="R752" s="137">
        <f>IF(AND(R$3&gt;=$K752,R$3&lt;$L752),100*$AM752,0)</f>
        <v>0</v>
      </c>
      <c r="S752" s="137">
        <f>IF(AND(S$3&gt;=$K752,S$3&lt;$L752),100*$AM752,0)</f>
        <v>0</v>
      </c>
      <c r="T752" s="137">
        <f>IF(AND(T$3&gt;=$K752,T$3&lt;$L752),100*$AM752,0)</f>
        <v>0</v>
      </c>
      <c r="U752" s="137">
        <f>IF(AND(U$3&gt;=$K752,U$3&lt;$L752),100*$AM752,0)</f>
        <v>0</v>
      </c>
      <c r="V752" s="137">
        <f>IF(AND(V$3&gt;=$K752,V$3&lt;$L752),100*$AM752,0)</f>
        <v>100</v>
      </c>
      <c r="W752" s="137">
        <f>IF(AND(W$3&gt;=$K752,W$3&lt;$L752),100*$AM752,0)</f>
        <v>100</v>
      </c>
      <c r="X752" s="137">
        <f>IF(AND(X$3&gt;=$K752,X$3&lt;$L752),100*$AM752,0)</f>
        <v>100</v>
      </c>
      <c r="Y752" s="137">
        <f>IF(AND(Y$3&gt;=$K752,Y$3&lt;$L752),100*$AM752,0)</f>
        <v>100</v>
      </c>
      <c r="Z752" s="137">
        <f>IF(AND(Z$3&gt;=$K752,Z$3&lt;$L752),100*$AM752,0)</f>
        <v>100</v>
      </c>
      <c r="AA752" s="137">
        <f>IF(AND(AA$3&gt;=$K752,AA$3&lt;$L752),100*$AM752,0)</f>
        <v>100</v>
      </c>
      <c r="AB752" s="137">
        <f>IF(AND(AB$3&gt;=$K752,AB$3&lt;$L752),100*$AM752,0)</f>
        <v>100</v>
      </c>
      <c r="AC752" s="137">
        <f>IF(AND(AC$3&gt;=$K752,AC$3&lt;$L752),100*$AM752,0)</f>
        <v>100</v>
      </c>
      <c r="AD752" s="137">
        <f>IF(AND(AD$3&gt;=$K752,AD$3&lt;$L752),100*$AM752,0)</f>
        <v>0</v>
      </c>
      <c r="AE752" s="137">
        <f>IF(AND(AE$3&gt;=$K752,AE$3&lt;$L752),100*$AM752,0)</f>
        <v>0</v>
      </c>
      <c r="AF752" s="137">
        <f>IF(AND(AF$3&gt;=$K752,AF$3&lt;$L752),100*$AM752,0)</f>
        <v>0</v>
      </c>
      <c r="AG752" s="137">
        <f>IF(AND(AG$3&gt;=$K752,AG$3&lt;$L752),100*$AM752,0)</f>
        <v>0</v>
      </c>
      <c r="AH752" s="137">
        <f>IF(AND(AH$3&gt;=$K752,AH$3&lt;$L752),100*$AM752,0)</f>
        <v>0</v>
      </c>
      <c r="AI752" s="137">
        <f>IF(AND(AI$3&gt;=$K752,AI$3&lt;$L752),100*$AM752,0)</f>
        <v>0</v>
      </c>
      <c r="AJ752" s="137">
        <f>IF(AND(AJ$3&gt;=$K752,AJ$3&lt;$L752),100*$AM752,0)</f>
        <v>0</v>
      </c>
      <c r="AK752" s="136">
        <f ca="1">IF(AND(AND($AK$3&lt;=B752,B752&lt;=$AK$1),B752&lt;&gt;""),1,0)</f>
        <v>1</v>
      </c>
      <c r="AL752" s="136">
        <f t="shared" si="12"/>
        <v>1</v>
      </c>
      <c r="AM752" s="136">
        <v>1</v>
      </c>
    </row>
    <row r="753" spans="1:39" ht="75">
      <c r="A753" s="148">
        <v>658</v>
      </c>
      <c r="B753" s="149">
        <v>46094</v>
      </c>
      <c r="C753" s="150">
        <v>9</v>
      </c>
      <c r="D753" s="150">
        <v>17</v>
      </c>
      <c r="E753" s="153" t="s">
        <v>77</v>
      </c>
      <c r="F753" s="156" t="s">
        <v>38</v>
      </c>
      <c r="G753" s="156" t="s">
        <v>493</v>
      </c>
      <c r="H753" s="138" t="str">
        <f>IF(OR(G753="中止",G753="取消"),"998",IF(ISNA(MATCH($E753,施設情報!$B$2:$B$96,0)),"999",INDEX(施設情報!$C$2:$C$96,MATCH($E753,施設情報!$B$2:$B$96,0))))</f>
        <v>998</v>
      </c>
      <c r="I753" s="139">
        <f>B753</f>
        <v>46094</v>
      </c>
      <c r="J753" s="137" t="str">
        <f>H753&amp;"-"&amp;I753</f>
        <v>998-46094</v>
      </c>
      <c r="K753" s="137">
        <f>C753/24</f>
        <v>0.375</v>
      </c>
      <c r="L753" s="137">
        <f>D753/24</f>
        <v>0.70833333333333337</v>
      </c>
      <c r="M753" s="137">
        <f>IF(AND(M$3&gt;=$K753,M$3&lt;$L753),100*$AM753,0)</f>
        <v>0</v>
      </c>
      <c r="N753" s="137">
        <f>IF(AND(N$3&gt;=$K753,N$3&lt;$L753),100*$AM753,0)</f>
        <v>0</v>
      </c>
      <c r="O753" s="137">
        <f>IF(AND(O$3&gt;=$K753,O$3&lt;$L753),100*$AM753,0)</f>
        <v>0</v>
      </c>
      <c r="P753" s="137">
        <f>IF(AND(P$3&gt;=$K753,P$3&lt;$L753),100*$AM753,0)</f>
        <v>0</v>
      </c>
      <c r="Q753" s="137">
        <f>IF(AND(Q$3&gt;=$K753,Q$3&lt;$L753),100*$AM753,0)</f>
        <v>0</v>
      </c>
      <c r="R753" s="137">
        <f>IF(AND(R$3&gt;=$K753,R$3&lt;$L753),100*$AM753,0)</f>
        <v>0</v>
      </c>
      <c r="S753" s="137">
        <f>IF(AND(S$3&gt;=$K753,S$3&lt;$L753),100*$AM753,0)</f>
        <v>0</v>
      </c>
      <c r="T753" s="137">
        <f>IF(AND(T$3&gt;=$K753,T$3&lt;$L753),100*$AM753,0)</f>
        <v>0</v>
      </c>
      <c r="U753" s="137">
        <f>IF(AND(U$3&gt;=$K753,U$3&lt;$L753),100*$AM753,0)</f>
        <v>0</v>
      </c>
      <c r="V753" s="137">
        <f>IF(AND(V$3&gt;=$K753,V$3&lt;$L753),100*$AM753,0)</f>
        <v>100</v>
      </c>
      <c r="W753" s="137">
        <f>IF(AND(W$3&gt;=$K753,W$3&lt;$L753),100*$AM753,0)</f>
        <v>100</v>
      </c>
      <c r="X753" s="137">
        <f>IF(AND(X$3&gt;=$K753,X$3&lt;$L753),100*$AM753,0)</f>
        <v>100</v>
      </c>
      <c r="Y753" s="137">
        <f>IF(AND(Y$3&gt;=$K753,Y$3&lt;$L753),100*$AM753,0)</f>
        <v>100</v>
      </c>
      <c r="Z753" s="137">
        <f>IF(AND(Z$3&gt;=$K753,Z$3&lt;$L753),100*$AM753,0)</f>
        <v>100</v>
      </c>
      <c r="AA753" s="137">
        <f>IF(AND(AA$3&gt;=$K753,AA$3&lt;$L753),100*$AM753,0)</f>
        <v>100</v>
      </c>
      <c r="AB753" s="137">
        <f>IF(AND(AB$3&gt;=$K753,AB$3&lt;$L753),100*$AM753,0)</f>
        <v>100</v>
      </c>
      <c r="AC753" s="137">
        <f>IF(AND(AC$3&gt;=$K753,AC$3&lt;$L753),100*$AM753,0)</f>
        <v>100</v>
      </c>
      <c r="AD753" s="137">
        <f>IF(AND(AD$3&gt;=$K753,AD$3&lt;$L753),100*$AM753,0)</f>
        <v>0</v>
      </c>
      <c r="AE753" s="137">
        <f>IF(AND(AE$3&gt;=$K753,AE$3&lt;$L753),100*$AM753,0)</f>
        <v>0</v>
      </c>
      <c r="AF753" s="137">
        <f>IF(AND(AF$3&gt;=$K753,AF$3&lt;$L753),100*$AM753,0)</f>
        <v>0</v>
      </c>
      <c r="AG753" s="137">
        <f>IF(AND(AG$3&gt;=$K753,AG$3&lt;$L753),100*$AM753,0)</f>
        <v>0</v>
      </c>
      <c r="AH753" s="137">
        <f>IF(AND(AH$3&gt;=$K753,AH$3&lt;$L753),100*$AM753,0)</f>
        <v>0</v>
      </c>
      <c r="AI753" s="137">
        <f>IF(AND(AI$3&gt;=$K753,AI$3&lt;$L753),100*$AM753,0)</f>
        <v>0</v>
      </c>
      <c r="AJ753" s="137">
        <f>IF(AND(AJ$3&gt;=$K753,AJ$3&lt;$L753),100*$AM753,0)</f>
        <v>0</v>
      </c>
      <c r="AK753" s="136">
        <f ca="1">IF(AND(AND($AK$3&lt;=B753,B753&lt;=$AK$1),B753&lt;&gt;""),1,0)</f>
        <v>1</v>
      </c>
      <c r="AL753" s="136">
        <f t="shared" si="12"/>
        <v>1</v>
      </c>
      <c r="AM753" s="136">
        <v>1</v>
      </c>
    </row>
    <row r="754" spans="1:39" ht="37.5">
      <c r="A754" s="148">
        <v>701</v>
      </c>
      <c r="B754" s="149">
        <v>46094</v>
      </c>
      <c r="C754" s="150">
        <v>9</v>
      </c>
      <c r="D754" s="150">
        <v>17</v>
      </c>
      <c r="E754" s="153" t="s">
        <v>88</v>
      </c>
      <c r="F754" s="156" t="s">
        <v>38</v>
      </c>
      <c r="G754" s="156" t="s">
        <v>100</v>
      </c>
      <c r="H754" s="138" t="str">
        <f>IF(OR(G754="中止",G754="取消"),"998",IF(ISNA(MATCH($E754,施設情報!$B$2:$B$96,0)),"999",INDEX(施設情報!$C$2:$C$96,MATCH($E754,施設情報!$B$2:$B$96,0))))</f>
        <v>063</v>
      </c>
      <c r="I754" s="139">
        <f>B754</f>
        <v>46094</v>
      </c>
      <c r="J754" s="137" t="str">
        <f>H754&amp;"-"&amp;I754</f>
        <v>063-46094</v>
      </c>
      <c r="K754" s="137">
        <f>C754/24</f>
        <v>0.375</v>
      </c>
      <c r="L754" s="137">
        <f>D754/24</f>
        <v>0.70833333333333337</v>
      </c>
      <c r="M754" s="137">
        <f>IF(AND(M$3&gt;=$K754,M$3&lt;$L754),100*$AM754,0)</f>
        <v>0</v>
      </c>
      <c r="N754" s="137">
        <f>IF(AND(N$3&gt;=$K754,N$3&lt;$L754),100*$AM754,0)</f>
        <v>0</v>
      </c>
      <c r="O754" s="137">
        <f>IF(AND(O$3&gt;=$K754,O$3&lt;$L754),100*$AM754,0)</f>
        <v>0</v>
      </c>
      <c r="P754" s="137">
        <f>IF(AND(P$3&gt;=$K754,P$3&lt;$L754),100*$AM754,0)</f>
        <v>0</v>
      </c>
      <c r="Q754" s="137">
        <f>IF(AND(Q$3&gt;=$K754,Q$3&lt;$L754),100*$AM754,0)</f>
        <v>0</v>
      </c>
      <c r="R754" s="137">
        <f>IF(AND(R$3&gt;=$K754,R$3&lt;$L754),100*$AM754,0)</f>
        <v>0</v>
      </c>
      <c r="S754" s="137">
        <f>IF(AND(S$3&gt;=$K754,S$3&lt;$L754),100*$AM754,0)</f>
        <v>0</v>
      </c>
      <c r="T754" s="137">
        <f>IF(AND(T$3&gt;=$K754,T$3&lt;$L754),100*$AM754,0)</f>
        <v>0</v>
      </c>
      <c r="U754" s="137">
        <f>IF(AND(U$3&gt;=$K754,U$3&lt;$L754),100*$AM754,0)</f>
        <v>0</v>
      </c>
      <c r="V754" s="137">
        <f>IF(AND(V$3&gt;=$K754,V$3&lt;$L754),100*$AM754,0)</f>
        <v>100</v>
      </c>
      <c r="W754" s="137">
        <f>IF(AND(W$3&gt;=$K754,W$3&lt;$L754),100*$AM754,0)</f>
        <v>100</v>
      </c>
      <c r="X754" s="137">
        <f>IF(AND(X$3&gt;=$K754,X$3&lt;$L754),100*$AM754,0)</f>
        <v>100</v>
      </c>
      <c r="Y754" s="137">
        <f>IF(AND(Y$3&gt;=$K754,Y$3&lt;$L754),100*$AM754,0)</f>
        <v>100</v>
      </c>
      <c r="Z754" s="137">
        <f>IF(AND(Z$3&gt;=$K754,Z$3&lt;$L754),100*$AM754,0)</f>
        <v>100</v>
      </c>
      <c r="AA754" s="137">
        <f>IF(AND(AA$3&gt;=$K754,AA$3&lt;$L754),100*$AM754,0)</f>
        <v>100</v>
      </c>
      <c r="AB754" s="137">
        <f>IF(AND(AB$3&gt;=$K754,AB$3&lt;$L754),100*$AM754,0)</f>
        <v>100</v>
      </c>
      <c r="AC754" s="137">
        <f>IF(AND(AC$3&gt;=$K754,AC$3&lt;$L754),100*$AM754,0)</f>
        <v>100</v>
      </c>
      <c r="AD754" s="137">
        <f>IF(AND(AD$3&gt;=$K754,AD$3&lt;$L754),100*$AM754,0)</f>
        <v>0</v>
      </c>
      <c r="AE754" s="137">
        <f>IF(AND(AE$3&gt;=$K754,AE$3&lt;$L754),100*$AM754,0)</f>
        <v>0</v>
      </c>
      <c r="AF754" s="137">
        <f>IF(AND(AF$3&gt;=$K754,AF$3&lt;$L754),100*$AM754,0)</f>
        <v>0</v>
      </c>
      <c r="AG754" s="137">
        <f>IF(AND(AG$3&gt;=$K754,AG$3&lt;$L754),100*$AM754,0)</f>
        <v>0</v>
      </c>
      <c r="AH754" s="137">
        <f>IF(AND(AH$3&gt;=$K754,AH$3&lt;$L754),100*$AM754,0)</f>
        <v>0</v>
      </c>
      <c r="AI754" s="137">
        <f>IF(AND(AI$3&gt;=$K754,AI$3&lt;$L754),100*$AM754,0)</f>
        <v>0</v>
      </c>
      <c r="AJ754" s="137">
        <f>IF(AND(AJ$3&gt;=$K754,AJ$3&lt;$L754),100*$AM754,0)</f>
        <v>0</v>
      </c>
      <c r="AK754" s="136">
        <f ca="1">IF(AND(AND($AK$3&lt;=B754,B754&lt;=$AK$1),B754&lt;&gt;""),1,0)</f>
        <v>1</v>
      </c>
      <c r="AL754" s="136">
        <f t="shared" si="12"/>
        <v>1</v>
      </c>
      <c r="AM754" s="136">
        <v>1</v>
      </c>
    </row>
    <row r="755" spans="1:39" ht="36">
      <c r="A755" s="148">
        <v>702</v>
      </c>
      <c r="B755" s="149">
        <v>46094</v>
      </c>
      <c r="C755" s="150">
        <v>9</v>
      </c>
      <c r="D755" s="150">
        <v>17</v>
      </c>
      <c r="E755" s="153" t="s">
        <v>92</v>
      </c>
      <c r="F755" s="156" t="s">
        <v>38</v>
      </c>
      <c r="G755" s="156" t="s">
        <v>100</v>
      </c>
      <c r="H755" s="138" t="str">
        <f>IF(OR(G755="中止",G755="取消"),"998",IF(ISNA(MATCH($E755,施設情報!$B$2:$B$96,0)),"999",INDEX(施設情報!$C$2:$C$96,MATCH($E755,施設情報!$B$2:$B$96,0))))</f>
        <v>009</v>
      </c>
      <c r="I755" s="139">
        <f>B755</f>
        <v>46094</v>
      </c>
      <c r="J755" s="137" t="str">
        <f>H755&amp;"-"&amp;I755</f>
        <v>009-46094</v>
      </c>
      <c r="K755" s="137">
        <f>C755/24</f>
        <v>0.375</v>
      </c>
      <c r="L755" s="137">
        <f>D755/24</f>
        <v>0.70833333333333337</v>
      </c>
      <c r="M755" s="137">
        <f>IF(AND(M$3&gt;=$K755,M$3&lt;$L755),100*$AM755,0)</f>
        <v>0</v>
      </c>
      <c r="N755" s="137">
        <f>IF(AND(N$3&gt;=$K755,N$3&lt;$L755),100*$AM755,0)</f>
        <v>0</v>
      </c>
      <c r="O755" s="137">
        <f>IF(AND(O$3&gt;=$K755,O$3&lt;$L755),100*$AM755,0)</f>
        <v>0</v>
      </c>
      <c r="P755" s="137">
        <f>IF(AND(P$3&gt;=$K755,P$3&lt;$L755),100*$AM755,0)</f>
        <v>0</v>
      </c>
      <c r="Q755" s="137">
        <f>IF(AND(Q$3&gt;=$K755,Q$3&lt;$L755),100*$AM755,0)</f>
        <v>0</v>
      </c>
      <c r="R755" s="137">
        <f>IF(AND(R$3&gt;=$K755,R$3&lt;$L755),100*$AM755,0)</f>
        <v>0</v>
      </c>
      <c r="S755" s="137">
        <f>IF(AND(S$3&gt;=$K755,S$3&lt;$L755),100*$AM755,0)</f>
        <v>0</v>
      </c>
      <c r="T755" s="137">
        <f>IF(AND(T$3&gt;=$K755,T$3&lt;$L755),100*$AM755,0)</f>
        <v>0</v>
      </c>
      <c r="U755" s="137">
        <f>IF(AND(U$3&gt;=$K755,U$3&lt;$L755),100*$AM755,0)</f>
        <v>0</v>
      </c>
      <c r="V755" s="137">
        <f>IF(AND(V$3&gt;=$K755,V$3&lt;$L755),100*$AM755,0)</f>
        <v>100</v>
      </c>
      <c r="W755" s="137">
        <f>IF(AND(W$3&gt;=$K755,W$3&lt;$L755),100*$AM755,0)</f>
        <v>100</v>
      </c>
      <c r="X755" s="137">
        <f>IF(AND(X$3&gt;=$K755,X$3&lt;$L755),100*$AM755,0)</f>
        <v>100</v>
      </c>
      <c r="Y755" s="137">
        <f>IF(AND(Y$3&gt;=$K755,Y$3&lt;$L755),100*$AM755,0)</f>
        <v>100</v>
      </c>
      <c r="Z755" s="137">
        <f>IF(AND(Z$3&gt;=$K755,Z$3&lt;$L755),100*$AM755,0)</f>
        <v>100</v>
      </c>
      <c r="AA755" s="137">
        <f>IF(AND(AA$3&gt;=$K755,AA$3&lt;$L755),100*$AM755,0)</f>
        <v>100</v>
      </c>
      <c r="AB755" s="137">
        <f>IF(AND(AB$3&gt;=$K755,AB$3&lt;$L755),100*$AM755,0)</f>
        <v>100</v>
      </c>
      <c r="AC755" s="137">
        <f>IF(AND(AC$3&gt;=$K755,AC$3&lt;$L755),100*$AM755,0)</f>
        <v>100</v>
      </c>
      <c r="AD755" s="137">
        <f>IF(AND(AD$3&gt;=$K755,AD$3&lt;$L755),100*$AM755,0)</f>
        <v>0</v>
      </c>
      <c r="AE755" s="137">
        <f>IF(AND(AE$3&gt;=$K755,AE$3&lt;$L755),100*$AM755,0)</f>
        <v>0</v>
      </c>
      <c r="AF755" s="137">
        <f>IF(AND(AF$3&gt;=$K755,AF$3&lt;$L755),100*$AM755,0)</f>
        <v>0</v>
      </c>
      <c r="AG755" s="137">
        <f>IF(AND(AG$3&gt;=$K755,AG$3&lt;$L755),100*$AM755,0)</f>
        <v>0</v>
      </c>
      <c r="AH755" s="137">
        <f>IF(AND(AH$3&gt;=$K755,AH$3&lt;$L755),100*$AM755,0)</f>
        <v>0</v>
      </c>
      <c r="AI755" s="137">
        <f>IF(AND(AI$3&gt;=$K755,AI$3&lt;$L755),100*$AM755,0)</f>
        <v>0</v>
      </c>
      <c r="AJ755" s="137">
        <f>IF(AND(AJ$3&gt;=$K755,AJ$3&lt;$L755),100*$AM755,0)</f>
        <v>0</v>
      </c>
      <c r="AK755" s="136">
        <f ca="1">IF(AND(AND($AK$3&lt;=B755,B755&lt;=$AK$1),B755&lt;&gt;""),1,0)</f>
        <v>1</v>
      </c>
      <c r="AL755" s="136">
        <f t="shared" si="12"/>
        <v>1</v>
      </c>
      <c r="AM755" s="136">
        <v>1</v>
      </c>
    </row>
    <row r="756" spans="1:39" ht="90">
      <c r="A756" s="148">
        <v>703</v>
      </c>
      <c r="B756" s="149">
        <v>46094</v>
      </c>
      <c r="C756" s="150">
        <v>9</v>
      </c>
      <c r="D756" s="150">
        <v>17</v>
      </c>
      <c r="E756" s="153" t="s">
        <v>95</v>
      </c>
      <c r="F756" s="156" t="s">
        <v>38</v>
      </c>
      <c r="G756" s="156" t="s">
        <v>100</v>
      </c>
      <c r="H756" s="138" t="str">
        <f>IF(OR(G756="中止",G756="取消"),"998",IF(ISNA(MATCH($E756,施設情報!$B$2:$B$96,0)),"999",INDEX(施設情報!$C$2:$C$96,MATCH($E756,施設情報!$B$2:$B$96,0))))</f>
        <v>011</v>
      </c>
      <c r="I756" s="139">
        <f>B756</f>
        <v>46094</v>
      </c>
      <c r="J756" s="137" t="str">
        <f>H756&amp;"-"&amp;I756</f>
        <v>011-46094</v>
      </c>
      <c r="K756" s="137">
        <f>C756/24</f>
        <v>0.375</v>
      </c>
      <c r="L756" s="137">
        <f>D756/24</f>
        <v>0.70833333333333337</v>
      </c>
      <c r="M756" s="137">
        <f>IF(AND(M$3&gt;=$K756,M$3&lt;$L756),100*$AM756,0)</f>
        <v>0</v>
      </c>
      <c r="N756" s="137">
        <f>IF(AND(N$3&gt;=$K756,N$3&lt;$L756),100*$AM756,0)</f>
        <v>0</v>
      </c>
      <c r="O756" s="137">
        <f>IF(AND(O$3&gt;=$K756,O$3&lt;$L756),100*$AM756,0)</f>
        <v>0</v>
      </c>
      <c r="P756" s="137">
        <f>IF(AND(P$3&gt;=$K756,P$3&lt;$L756),100*$AM756,0)</f>
        <v>0</v>
      </c>
      <c r="Q756" s="137">
        <f>IF(AND(Q$3&gt;=$K756,Q$3&lt;$L756),100*$AM756,0)</f>
        <v>0</v>
      </c>
      <c r="R756" s="137">
        <f>IF(AND(R$3&gt;=$K756,R$3&lt;$L756),100*$AM756,0)</f>
        <v>0</v>
      </c>
      <c r="S756" s="137">
        <f>IF(AND(S$3&gt;=$K756,S$3&lt;$L756),100*$AM756,0)</f>
        <v>0</v>
      </c>
      <c r="T756" s="137">
        <f>IF(AND(T$3&gt;=$K756,T$3&lt;$L756),100*$AM756,0)</f>
        <v>0</v>
      </c>
      <c r="U756" s="137">
        <f>IF(AND(U$3&gt;=$K756,U$3&lt;$L756),100*$AM756,0)</f>
        <v>0</v>
      </c>
      <c r="V756" s="137">
        <f>IF(AND(V$3&gt;=$K756,V$3&lt;$L756),100*$AM756,0)</f>
        <v>100</v>
      </c>
      <c r="W756" s="137">
        <f>IF(AND(W$3&gt;=$K756,W$3&lt;$L756),100*$AM756,0)</f>
        <v>100</v>
      </c>
      <c r="X756" s="137">
        <f>IF(AND(X$3&gt;=$K756,X$3&lt;$L756),100*$AM756,0)</f>
        <v>100</v>
      </c>
      <c r="Y756" s="137">
        <f>IF(AND(Y$3&gt;=$K756,Y$3&lt;$L756),100*$AM756,0)</f>
        <v>100</v>
      </c>
      <c r="Z756" s="137">
        <f>IF(AND(Z$3&gt;=$K756,Z$3&lt;$L756),100*$AM756,0)</f>
        <v>100</v>
      </c>
      <c r="AA756" s="137">
        <f>IF(AND(AA$3&gt;=$K756,AA$3&lt;$L756),100*$AM756,0)</f>
        <v>100</v>
      </c>
      <c r="AB756" s="137">
        <f>IF(AND(AB$3&gt;=$K756,AB$3&lt;$L756),100*$AM756,0)</f>
        <v>100</v>
      </c>
      <c r="AC756" s="137">
        <f>IF(AND(AC$3&gt;=$K756,AC$3&lt;$L756),100*$AM756,0)</f>
        <v>100</v>
      </c>
      <c r="AD756" s="137">
        <f>IF(AND(AD$3&gt;=$K756,AD$3&lt;$L756),100*$AM756,0)</f>
        <v>0</v>
      </c>
      <c r="AE756" s="137">
        <f>IF(AND(AE$3&gt;=$K756,AE$3&lt;$L756),100*$AM756,0)</f>
        <v>0</v>
      </c>
      <c r="AF756" s="137">
        <f>IF(AND(AF$3&gt;=$K756,AF$3&lt;$L756),100*$AM756,0)</f>
        <v>0</v>
      </c>
      <c r="AG756" s="137">
        <f>IF(AND(AG$3&gt;=$K756,AG$3&lt;$L756),100*$AM756,0)</f>
        <v>0</v>
      </c>
      <c r="AH756" s="137">
        <f>IF(AND(AH$3&gt;=$K756,AH$3&lt;$L756),100*$AM756,0)</f>
        <v>0</v>
      </c>
      <c r="AI756" s="137">
        <f>IF(AND(AI$3&gt;=$K756,AI$3&lt;$L756),100*$AM756,0)</f>
        <v>0</v>
      </c>
      <c r="AJ756" s="137">
        <f>IF(AND(AJ$3&gt;=$K756,AJ$3&lt;$L756),100*$AM756,0)</f>
        <v>0</v>
      </c>
      <c r="AK756" s="136">
        <f ca="1">IF(AND(AND($AK$3&lt;=B756,B756&lt;=$AK$1),B756&lt;&gt;""),1,0)</f>
        <v>1</v>
      </c>
      <c r="AL756" s="136">
        <f t="shared" si="12"/>
        <v>1</v>
      </c>
      <c r="AM756" s="136">
        <v>1</v>
      </c>
    </row>
    <row r="757" spans="1:39" ht="72">
      <c r="A757" s="148">
        <v>704</v>
      </c>
      <c r="B757" s="149">
        <v>46094</v>
      </c>
      <c r="C757" s="150">
        <v>9</v>
      </c>
      <c r="D757" s="150">
        <v>17</v>
      </c>
      <c r="E757" s="153" t="s">
        <v>94</v>
      </c>
      <c r="F757" s="156" t="s">
        <v>38</v>
      </c>
      <c r="G757" s="156" t="s">
        <v>100</v>
      </c>
      <c r="H757" s="138" t="str">
        <f>IF(OR(G757="中止",G757="取消"),"998",IF(ISNA(MATCH($E757,施設情報!$B$2:$B$96,0)),"999",INDEX(施設情報!$C$2:$C$96,MATCH($E757,施設情報!$B$2:$B$96,0))))</f>
        <v>012</v>
      </c>
      <c r="I757" s="139">
        <f>B757</f>
        <v>46094</v>
      </c>
      <c r="J757" s="137" t="str">
        <f>H757&amp;"-"&amp;I757</f>
        <v>012-46094</v>
      </c>
      <c r="K757" s="137">
        <f>C757/24</f>
        <v>0.375</v>
      </c>
      <c r="L757" s="137">
        <f>D757/24</f>
        <v>0.70833333333333337</v>
      </c>
      <c r="M757" s="137">
        <f>IF(AND(M$3&gt;=$K757,M$3&lt;$L757),100*$AM757,0)</f>
        <v>0</v>
      </c>
      <c r="N757" s="137">
        <f>IF(AND(N$3&gt;=$K757,N$3&lt;$L757),100*$AM757,0)</f>
        <v>0</v>
      </c>
      <c r="O757" s="137">
        <f>IF(AND(O$3&gt;=$K757,O$3&lt;$L757),100*$AM757,0)</f>
        <v>0</v>
      </c>
      <c r="P757" s="137">
        <f>IF(AND(P$3&gt;=$K757,P$3&lt;$L757),100*$AM757,0)</f>
        <v>0</v>
      </c>
      <c r="Q757" s="137">
        <f>IF(AND(Q$3&gt;=$K757,Q$3&lt;$L757),100*$AM757,0)</f>
        <v>0</v>
      </c>
      <c r="R757" s="137">
        <f>IF(AND(R$3&gt;=$K757,R$3&lt;$L757),100*$AM757,0)</f>
        <v>0</v>
      </c>
      <c r="S757" s="137">
        <f>IF(AND(S$3&gt;=$K757,S$3&lt;$L757),100*$AM757,0)</f>
        <v>0</v>
      </c>
      <c r="T757" s="137">
        <f>IF(AND(T$3&gt;=$K757,T$3&lt;$L757),100*$AM757,0)</f>
        <v>0</v>
      </c>
      <c r="U757" s="137">
        <f>IF(AND(U$3&gt;=$K757,U$3&lt;$L757),100*$AM757,0)</f>
        <v>0</v>
      </c>
      <c r="V757" s="137">
        <f>IF(AND(V$3&gt;=$K757,V$3&lt;$L757),100*$AM757,0)</f>
        <v>100</v>
      </c>
      <c r="W757" s="137">
        <f>IF(AND(W$3&gt;=$K757,W$3&lt;$L757),100*$AM757,0)</f>
        <v>100</v>
      </c>
      <c r="X757" s="137">
        <f>IF(AND(X$3&gt;=$K757,X$3&lt;$L757),100*$AM757,0)</f>
        <v>100</v>
      </c>
      <c r="Y757" s="137">
        <f>IF(AND(Y$3&gt;=$K757,Y$3&lt;$L757),100*$AM757,0)</f>
        <v>100</v>
      </c>
      <c r="Z757" s="137">
        <f>IF(AND(Z$3&gt;=$K757,Z$3&lt;$L757),100*$AM757,0)</f>
        <v>100</v>
      </c>
      <c r="AA757" s="137">
        <f>IF(AND(AA$3&gt;=$K757,AA$3&lt;$L757),100*$AM757,0)</f>
        <v>100</v>
      </c>
      <c r="AB757" s="137">
        <f>IF(AND(AB$3&gt;=$K757,AB$3&lt;$L757),100*$AM757,0)</f>
        <v>100</v>
      </c>
      <c r="AC757" s="137">
        <f>IF(AND(AC$3&gt;=$K757,AC$3&lt;$L757),100*$AM757,0)</f>
        <v>100</v>
      </c>
      <c r="AD757" s="137">
        <f>IF(AND(AD$3&gt;=$K757,AD$3&lt;$L757),100*$AM757,0)</f>
        <v>0</v>
      </c>
      <c r="AE757" s="137">
        <f>IF(AND(AE$3&gt;=$K757,AE$3&lt;$L757),100*$AM757,0)</f>
        <v>0</v>
      </c>
      <c r="AF757" s="137">
        <f>IF(AND(AF$3&gt;=$K757,AF$3&lt;$L757),100*$AM757,0)</f>
        <v>0</v>
      </c>
      <c r="AG757" s="137">
        <f>IF(AND(AG$3&gt;=$K757,AG$3&lt;$L757),100*$AM757,0)</f>
        <v>0</v>
      </c>
      <c r="AH757" s="137">
        <f>IF(AND(AH$3&gt;=$K757,AH$3&lt;$L757),100*$AM757,0)</f>
        <v>0</v>
      </c>
      <c r="AI757" s="137">
        <f>IF(AND(AI$3&gt;=$K757,AI$3&lt;$L757),100*$AM757,0)</f>
        <v>0</v>
      </c>
      <c r="AJ757" s="137">
        <f>IF(AND(AJ$3&gt;=$K757,AJ$3&lt;$L757),100*$AM757,0)</f>
        <v>0</v>
      </c>
      <c r="AK757" s="136">
        <f ca="1">IF(AND(AND($AK$3&lt;=B757,B757&lt;=$AK$1),B757&lt;&gt;""),1,0)</f>
        <v>1</v>
      </c>
      <c r="AL757" s="136">
        <f t="shared" si="12"/>
        <v>1</v>
      </c>
      <c r="AM757" s="136">
        <v>1</v>
      </c>
    </row>
    <row r="758" spans="1:39" ht="75">
      <c r="A758" s="148">
        <v>722</v>
      </c>
      <c r="B758" s="149">
        <v>46094</v>
      </c>
      <c r="C758" s="150">
        <v>9</v>
      </c>
      <c r="D758" s="150">
        <v>17</v>
      </c>
      <c r="E758" s="153" t="s">
        <v>77</v>
      </c>
      <c r="F758" s="156" t="s">
        <v>38</v>
      </c>
      <c r="G758" s="156" t="s">
        <v>100</v>
      </c>
      <c r="H758" s="138" t="str">
        <f>IF(OR(G758="中止",G758="取消"),"998",IF(ISNA(MATCH($E758,施設情報!$B$2:$B$96,0)),"999",INDEX(施設情報!$C$2:$C$96,MATCH($E758,施設情報!$B$2:$B$96,0))))</f>
        <v>054</v>
      </c>
      <c r="I758" s="139">
        <f>B758</f>
        <v>46094</v>
      </c>
      <c r="J758" s="137" t="str">
        <f>H758&amp;"-"&amp;I758</f>
        <v>054-46094</v>
      </c>
      <c r="K758" s="137">
        <f>C758/24</f>
        <v>0.375</v>
      </c>
      <c r="L758" s="137">
        <f>D758/24</f>
        <v>0.70833333333333337</v>
      </c>
      <c r="M758" s="137">
        <f>IF(AND(M$3&gt;=$K758,M$3&lt;$L758),100*$AM758,0)</f>
        <v>0</v>
      </c>
      <c r="N758" s="137">
        <f>IF(AND(N$3&gt;=$K758,N$3&lt;$L758),100*$AM758,0)</f>
        <v>0</v>
      </c>
      <c r="O758" s="137">
        <f>IF(AND(O$3&gt;=$K758,O$3&lt;$L758),100*$AM758,0)</f>
        <v>0</v>
      </c>
      <c r="P758" s="137">
        <f>IF(AND(P$3&gt;=$K758,P$3&lt;$L758),100*$AM758,0)</f>
        <v>0</v>
      </c>
      <c r="Q758" s="137">
        <f>IF(AND(Q$3&gt;=$K758,Q$3&lt;$L758),100*$AM758,0)</f>
        <v>0</v>
      </c>
      <c r="R758" s="137">
        <f>IF(AND(R$3&gt;=$K758,R$3&lt;$L758),100*$AM758,0)</f>
        <v>0</v>
      </c>
      <c r="S758" s="137">
        <f>IF(AND(S$3&gt;=$K758,S$3&lt;$L758),100*$AM758,0)</f>
        <v>0</v>
      </c>
      <c r="T758" s="137">
        <f>IF(AND(T$3&gt;=$K758,T$3&lt;$L758),100*$AM758,0)</f>
        <v>0</v>
      </c>
      <c r="U758" s="137">
        <f>IF(AND(U$3&gt;=$K758,U$3&lt;$L758),100*$AM758,0)</f>
        <v>0</v>
      </c>
      <c r="V758" s="137">
        <f>IF(AND(V$3&gt;=$K758,V$3&lt;$L758),100*$AM758,0)</f>
        <v>100</v>
      </c>
      <c r="W758" s="137">
        <f>IF(AND(W$3&gt;=$K758,W$3&lt;$L758),100*$AM758,0)</f>
        <v>100</v>
      </c>
      <c r="X758" s="137">
        <f>IF(AND(X$3&gt;=$K758,X$3&lt;$L758),100*$AM758,0)</f>
        <v>100</v>
      </c>
      <c r="Y758" s="137">
        <f>IF(AND(Y$3&gt;=$K758,Y$3&lt;$L758),100*$AM758,0)</f>
        <v>100</v>
      </c>
      <c r="Z758" s="137">
        <f>IF(AND(Z$3&gt;=$K758,Z$3&lt;$L758),100*$AM758,0)</f>
        <v>100</v>
      </c>
      <c r="AA758" s="137">
        <f>IF(AND(AA$3&gt;=$K758,AA$3&lt;$L758),100*$AM758,0)</f>
        <v>100</v>
      </c>
      <c r="AB758" s="137">
        <f>IF(AND(AB$3&gt;=$K758,AB$3&lt;$L758),100*$AM758,0)</f>
        <v>100</v>
      </c>
      <c r="AC758" s="137">
        <f>IF(AND(AC$3&gt;=$K758,AC$3&lt;$L758),100*$AM758,0)</f>
        <v>100</v>
      </c>
      <c r="AD758" s="137">
        <f>IF(AND(AD$3&gt;=$K758,AD$3&lt;$L758),100*$AM758,0)</f>
        <v>0</v>
      </c>
      <c r="AE758" s="137">
        <f>IF(AND(AE$3&gt;=$K758,AE$3&lt;$L758),100*$AM758,0)</f>
        <v>0</v>
      </c>
      <c r="AF758" s="137">
        <f>IF(AND(AF$3&gt;=$K758,AF$3&lt;$L758),100*$AM758,0)</f>
        <v>0</v>
      </c>
      <c r="AG758" s="137">
        <f>IF(AND(AG$3&gt;=$K758,AG$3&lt;$L758),100*$AM758,0)</f>
        <v>0</v>
      </c>
      <c r="AH758" s="137">
        <f>IF(AND(AH$3&gt;=$K758,AH$3&lt;$L758),100*$AM758,0)</f>
        <v>0</v>
      </c>
      <c r="AI758" s="137">
        <f>IF(AND(AI$3&gt;=$K758,AI$3&lt;$L758),100*$AM758,0)</f>
        <v>0</v>
      </c>
      <c r="AJ758" s="137">
        <f>IF(AND(AJ$3&gt;=$K758,AJ$3&lt;$L758),100*$AM758,0)</f>
        <v>0</v>
      </c>
      <c r="AK758" s="136">
        <f ca="1">IF(AND(AND($AK$3&lt;=B758,B758&lt;=$AK$1),B758&lt;&gt;""),1,0)</f>
        <v>1</v>
      </c>
      <c r="AL758" s="136">
        <f t="shared" si="12"/>
        <v>1</v>
      </c>
      <c r="AM758" s="136">
        <v>1</v>
      </c>
    </row>
    <row r="759" spans="1:39" ht="37.5">
      <c r="A759" s="148">
        <v>21</v>
      </c>
      <c r="B759" s="149">
        <v>46095</v>
      </c>
      <c r="C759" s="150">
        <v>0</v>
      </c>
      <c r="D759" s="150">
        <v>24</v>
      </c>
      <c r="E759" s="153" t="s">
        <v>28</v>
      </c>
      <c r="F759" s="156" t="s">
        <v>29</v>
      </c>
      <c r="G759" s="156" t="s">
        <v>1</v>
      </c>
      <c r="H759" s="138" t="str">
        <f>IF(OR(G759="中止",G759="取消"),"998",IF(ISNA(MATCH($E759,施設情報!$B$2:$B$96,0)),"999",INDEX(施設情報!$C$2:$C$96,MATCH($E759,施設情報!$B$2:$B$96,0))))</f>
        <v>001</v>
      </c>
      <c r="I759" s="139">
        <f>B759</f>
        <v>46095</v>
      </c>
      <c r="J759" s="137" t="str">
        <f>H759&amp;"-"&amp;I759</f>
        <v>001-46095</v>
      </c>
      <c r="K759" s="137">
        <f>C759/24</f>
        <v>0</v>
      </c>
      <c r="L759" s="137">
        <f>D759/24</f>
        <v>1</v>
      </c>
      <c r="M759" s="137">
        <f>IF(AND(M$3&gt;=$K759,M$3&lt;$L759),100*$AM759,0)</f>
        <v>100</v>
      </c>
      <c r="N759" s="137">
        <f>IF(AND(N$3&gt;=$K759,N$3&lt;$L759),100*$AM759,0)</f>
        <v>100</v>
      </c>
      <c r="O759" s="137">
        <f>IF(AND(O$3&gt;=$K759,O$3&lt;$L759),100*$AM759,0)</f>
        <v>100</v>
      </c>
      <c r="P759" s="137">
        <f>IF(AND(P$3&gt;=$K759,P$3&lt;$L759),100*$AM759,0)</f>
        <v>100</v>
      </c>
      <c r="Q759" s="137">
        <f>IF(AND(Q$3&gt;=$K759,Q$3&lt;$L759),100*$AM759,0)</f>
        <v>100</v>
      </c>
      <c r="R759" s="137">
        <f>IF(AND(R$3&gt;=$K759,R$3&lt;$L759),100*$AM759,0)</f>
        <v>100</v>
      </c>
      <c r="S759" s="137">
        <f>IF(AND(S$3&gt;=$K759,S$3&lt;$L759),100*$AM759,0)</f>
        <v>100</v>
      </c>
      <c r="T759" s="137">
        <f>IF(AND(T$3&gt;=$K759,T$3&lt;$L759),100*$AM759,0)</f>
        <v>100</v>
      </c>
      <c r="U759" s="137">
        <f>IF(AND(U$3&gt;=$K759,U$3&lt;$L759),100*$AM759,0)</f>
        <v>100</v>
      </c>
      <c r="V759" s="137">
        <f>IF(AND(V$3&gt;=$K759,V$3&lt;$L759),100*$AM759,0)</f>
        <v>100</v>
      </c>
      <c r="W759" s="137">
        <f>IF(AND(W$3&gt;=$K759,W$3&lt;$L759),100*$AM759,0)</f>
        <v>100</v>
      </c>
      <c r="X759" s="137">
        <f>IF(AND(X$3&gt;=$K759,X$3&lt;$L759),100*$AM759,0)</f>
        <v>100</v>
      </c>
      <c r="Y759" s="137">
        <f>IF(AND(Y$3&gt;=$K759,Y$3&lt;$L759),100*$AM759,0)</f>
        <v>100</v>
      </c>
      <c r="Z759" s="137">
        <f>IF(AND(Z$3&gt;=$K759,Z$3&lt;$L759),100*$AM759,0)</f>
        <v>100</v>
      </c>
      <c r="AA759" s="137">
        <f>IF(AND(AA$3&gt;=$K759,AA$3&lt;$L759),100*$AM759,0)</f>
        <v>100</v>
      </c>
      <c r="AB759" s="137">
        <f>IF(AND(AB$3&gt;=$K759,AB$3&lt;$L759),100*$AM759,0)</f>
        <v>100</v>
      </c>
      <c r="AC759" s="137">
        <f>IF(AND(AC$3&gt;=$K759,AC$3&lt;$L759),100*$AM759,0)</f>
        <v>100</v>
      </c>
      <c r="AD759" s="137">
        <f>IF(AND(AD$3&gt;=$K759,AD$3&lt;$L759),100*$AM759,0)</f>
        <v>100</v>
      </c>
      <c r="AE759" s="137">
        <f>IF(AND(AE$3&gt;=$K759,AE$3&lt;$L759),100*$AM759,0)</f>
        <v>100</v>
      </c>
      <c r="AF759" s="137">
        <f>IF(AND(AF$3&gt;=$K759,AF$3&lt;$L759),100*$AM759,0)</f>
        <v>100</v>
      </c>
      <c r="AG759" s="137">
        <f>IF(AND(AG$3&gt;=$K759,AG$3&lt;$L759),100*$AM759,0)</f>
        <v>100</v>
      </c>
      <c r="AH759" s="137">
        <f>IF(AND(AH$3&gt;=$K759,AH$3&lt;$L759),100*$AM759,0)</f>
        <v>100</v>
      </c>
      <c r="AI759" s="137">
        <f>IF(AND(AI$3&gt;=$K759,AI$3&lt;$L759),100*$AM759,0)</f>
        <v>100</v>
      </c>
      <c r="AJ759" s="137">
        <f>IF(AND(AJ$3&gt;=$K759,AJ$3&lt;$L759),100*$AM759,0)</f>
        <v>100</v>
      </c>
      <c r="AK759" s="136">
        <f ca="1">IF(AND(AND($AK$3&lt;=B759,B759&lt;=$AK$1),B759&lt;&gt;""),1,0)</f>
        <v>1</v>
      </c>
      <c r="AL759" s="136">
        <f t="shared" si="12"/>
        <v>1</v>
      </c>
      <c r="AM759" s="136">
        <v>1</v>
      </c>
    </row>
    <row r="760" spans="1:39" ht="56.25">
      <c r="A760" s="148">
        <v>367</v>
      </c>
      <c r="B760" s="152">
        <v>46095</v>
      </c>
      <c r="C760" s="154">
        <v>9</v>
      </c>
      <c r="D760" s="154">
        <v>17</v>
      </c>
      <c r="E760" s="153" t="s">
        <v>53</v>
      </c>
      <c r="F760" s="207" t="s">
        <v>96</v>
      </c>
      <c r="G760" s="207" t="s">
        <v>1</v>
      </c>
      <c r="H760" s="138" t="str">
        <f>IF(OR(G760="中止",G760="取消"),"998",IF(ISNA(MATCH($E760,施設情報!$B$2:$B$96,0)),"999",INDEX(施設情報!$C$2:$C$96,MATCH($E760,施設情報!$B$2:$B$96,0))))</f>
        <v>024</v>
      </c>
      <c r="I760" s="139">
        <f>B760</f>
        <v>46095</v>
      </c>
      <c r="J760" s="137" t="str">
        <f>H760&amp;"-"&amp;I760</f>
        <v>024-46095</v>
      </c>
      <c r="K760" s="137">
        <f>C760/24</f>
        <v>0.375</v>
      </c>
      <c r="L760" s="137">
        <f>D760/24</f>
        <v>0.70833333333333337</v>
      </c>
      <c r="M760" s="137">
        <f>IF(AND(M$3&gt;=$K760,M$3&lt;$L760),100*$AM760,0)</f>
        <v>0</v>
      </c>
      <c r="N760" s="137">
        <f>IF(AND(N$3&gt;=$K760,N$3&lt;$L760),100*$AM760,0)</f>
        <v>0</v>
      </c>
      <c r="O760" s="137">
        <f>IF(AND(O$3&gt;=$K760,O$3&lt;$L760),100*$AM760,0)</f>
        <v>0</v>
      </c>
      <c r="P760" s="137">
        <f>IF(AND(P$3&gt;=$K760,P$3&lt;$L760),100*$AM760,0)</f>
        <v>0</v>
      </c>
      <c r="Q760" s="137">
        <f>IF(AND(Q$3&gt;=$K760,Q$3&lt;$L760),100*$AM760,0)</f>
        <v>0</v>
      </c>
      <c r="R760" s="137">
        <f>IF(AND(R$3&gt;=$K760,R$3&lt;$L760),100*$AM760,0)</f>
        <v>0</v>
      </c>
      <c r="S760" s="137">
        <f>IF(AND(S$3&gt;=$K760,S$3&lt;$L760),100*$AM760,0)</f>
        <v>0</v>
      </c>
      <c r="T760" s="137">
        <f>IF(AND(T$3&gt;=$K760,T$3&lt;$L760),100*$AM760,0)</f>
        <v>0</v>
      </c>
      <c r="U760" s="137">
        <f>IF(AND(U$3&gt;=$K760,U$3&lt;$L760),100*$AM760,0)</f>
        <v>0</v>
      </c>
      <c r="V760" s="137">
        <f>IF(AND(V$3&gt;=$K760,V$3&lt;$L760),100*$AM760,0)</f>
        <v>100</v>
      </c>
      <c r="W760" s="137">
        <f>IF(AND(W$3&gt;=$K760,W$3&lt;$L760),100*$AM760,0)</f>
        <v>100</v>
      </c>
      <c r="X760" s="137">
        <f>IF(AND(X$3&gt;=$K760,X$3&lt;$L760),100*$AM760,0)</f>
        <v>100</v>
      </c>
      <c r="Y760" s="137">
        <f>IF(AND(Y$3&gt;=$K760,Y$3&lt;$L760),100*$AM760,0)</f>
        <v>100</v>
      </c>
      <c r="Z760" s="137">
        <f>IF(AND(Z$3&gt;=$K760,Z$3&lt;$L760),100*$AM760,0)</f>
        <v>100</v>
      </c>
      <c r="AA760" s="137">
        <f>IF(AND(AA$3&gt;=$K760,AA$3&lt;$L760),100*$AM760,0)</f>
        <v>100</v>
      </c>
      <c r="AB760" s="137">
        <f>IF(AND(AB$3&gt;=$K760,AB$3&lt;$L760),100*$AM760,0)</f>
        <v>100</v>
      </c>
      <c r="AC760" s="137">
        <f>IF(AND(AC$3&gt;=$K760,AC$3&lt;$L760),100*$AM760,0)</f>
        <v>100</v>
      </c>
      <c r="AD760" s="137">
        <f>IF(AND(AD$3&gt;=$K760,AD$3&lt;$L760),100*$AM760,0)</f>
        <v>0</v>
      </c>
      <c r="AE760" s="137">
        <f>IF(AND(AE$3&gt;=$K760,AE$3&lt;$L760),100*$AM760,0)</f>
        <v>0</v>
      </c>
      <c r="AF760" s="137">
        <f>IF(AND(AF$3&gt;=$K760,AF$3&lt;$L760),100*$AM760,0)</f>
        <v>0</v>
      </c>
      <c r="AG760" s="137">
        <f>IF(AND(AG$3&gt;=$K760,AG$3&lt;$L760),100*$AM760,0)</f>
        <v>0</v>
      </c>
      <c r="AH760" s="137">
        <f>IF(AND(AH$3&gt;=$K760,AH$3&lt;$L760),100*$AM760,0)</f>
        <v>0</v>
      </c>
      <c r="AI760" s="137">
        <f>IF(AND(AI$3&gt;=$K760,AI$3&lt;$L760),100*$AM760,0)</f>
        <v>0</v>
      </c>
      <c r="AJ760" s="137">
        <f>IF(AND(AJ$3&gt;=$K760,AJ$3&lt;$L760),100*$AM760,0)</f>
        <v>0</v>
      </c>
      <c r="AK760" s="136">
        <f ca="1">IF(AND(AND($AK$3&lt;=B760,B760&lt;=$AK$1),B760&lt;&gt;""),1,0)</f>
        <v>1</v>
      </c>
      <c r="AL760" s="136">
        <f t="shared" si="12"/>
        <v>1</v>
      </c>
      <c r="AM760" s="136">
        <v>1</v>
      </c>
    </row>
    <row r="761" spans="1:39" ht="75">
      <c r="A761" s="148">
        <v>723</v>
      </c>
      <c r="B761" s="149">
        <v>46095</v>
      </c>
      <c r="C761" s="150">
        <v>9</v>
      </c>
      <c r="D761" s="150">
        <v>17</v>
      </c>
      <c r="E761" s="153" t="s">
        <v>77</v>
      </c>
      <c r="F761" s="156" t="s">
        <v>38</v>
      </c>
      <c r="G761" s="156" t="s">
        <v>100</v>
      </c>
      <c r="H761" s="138" t="str">
        <f>IF(OR(G761="中止",G761="取消"),"998",IF(ISNA(MATCH($E761,施設情報!$B$2:$B$96,0)),"999",INDEX(施設情報!$C$2:$C$96,MATCH($E761,施設情報!$B$2:$B$96,0))))</f>
        <v>054</v>
      </c>
      <c r="I761" s="139">
        <f>B761</f>
        <v>46095</v>
      </c>
      <c r="J761" s="137" t="str">
        <f>H761&amp;"-"&amp;I761</f>
        <v>054-46095</v>
      </c>
      <c r="K761" s="137">
        <f>C761/24</f>
        <v>0.375</v>
      </c>
      <c r="L761" s="137">
        <f>D761/24</f>
        <v>0.70833333333333337</v>
      </c>
      <c r="M761" s="137">
        <f>IF(AND(M$3&gt;=$K761,M$3&lt;$L761),100*$AM761,0)</f>
        <v>0</v>
      </c>
      <c r="N761" s="137">
        <f>IF(AND(N$3&gt;=$K761,N$3&lt;$L761),100*$AM761,0)</f>
        <v>0</v>
      </c>
      <c r="O761" s="137">
        <f>IF(AND(O$3&gt;=$K761,O$3&lt;$L761),100*$AM761,0)</f>
        <v>0</v>
      </c>
      <c r="P761" s="137">
        <f>IF(AND(P$3&gt;=$K761,P$3&lt;$L761),100*$AM761,0)</f>
        <v>0</v>
      </c>
      <c r="Q761" s="137">
        <f>IF(AND(Q$3&gt;=$K761,Q$3&lt;$L761),100*$AM761,0)</f>
        <v>0</v>
      </c>
      <c r="R761" s="137">
        <f>IF(AND(R$3&gt;=$K761,R$3&lt;$L761),100*$AM761,0)</f>
        <v>0</v>
      </c>
      <c r="S761" s="137">
        <f>IF(AND(S$3&gt;=$K761,S$3&lt;$L761),100*$AM761,0)</f>
        <v>0</v>
      </c>
      <c r="T761" s="137">
        <f>IF(AND(T$3&gt;=$K761,T$3&lt;$L761),100*$AM761,0)</f>
        <v>0</v>
      </c>
      <c r="U761" s="137">
        <f>IF(AND(U$3&gt;=$K761,U$3&lt;$L761),100*$AM761,0)</f>
        <v>0</v>
      </c>
      <c r="V761" s="137">
        <f>IF(AND(V$3&gt;=$K761,V$3&lt;$L761),100*$AM761,0)</f>
        <v>100</v>
      </c>
      <c r="W761" s="137">
        <f>IF(AND(W$3&gt;=$K761,W$3&lt;$L761),100*$AM761,0)</f>
        <v>100</v>
      </c>
      <c r="X761" s="137">
        <f>IF(AND(X$3&gt;=$K761,X$3&lt;$L761),100*$AM761,0)</f>
        <v>100</v>
      </c>
      <c r="Y761" s="137">
        <f>IF(AND(Y$3&gt;=$K761,Y$3&lt;$L761),100*$AM761,0)</f>
        <v>100</v>
      </c>
      <c r="Z761" s="137">
        <f>IF(AND(Z$3&gt;=$K761,Z$3&lt;$L761),100*$AM761,0)</f>
        <v>100</v>
      </c>
      <c r="AA761" s="137">
        <f>IF(AND(AA$3&gt;=$K761,AA$3&lt;$L761),100*$AM761,0)</f>
        <v>100</v>
      </c>
      <c r="AB761" s="137">
        <f>IF(AND(AB$3&gt;=$K761,AB$3&lt;$L761),100*$AM761,0)</f>
        <v>100</v>
      </c>
      <c r="AC761" s="137">
        <f>IF(AND(AC$3&gt;=$K761,AC$3&lt;$L761),100*$AM761,0)</f>
        <v>100</v>
      </c>
      <c r="AD761" s="137">
        <f>IF(AND(AD$3&gt;=$K761,AD$3&lt;$L761),100*$AM761,0)</f>
        <v>0</v>
      </c>
      <c r="AE761" s="137">
        <f>IF(AND(AE$3&gt;=$K761,AE$3&lt;$L761),100*$AM761,0)</f>
        <v>0</v>
      </c>
      <c r="AF761" s="137">
        <f>IF(AND(AF$3&gt;=$K761,AF$3&lt;$L761),100*$AM761,0)</f>
        <v>0</v>
      </c>
      <c r="AG761" s="137">
        <f>IF(AND(AG$3&gt;=$K761,AG$3&lt;$L761),100*$AM761,0)</f>
        <v>0</v>
      </c>
      <c r="AH761" s="137">
        <f>IF(AND(AH$3&gt;=$K761,AH$3&lt;$L761),100*$AM761,0)</f>
        <v>0</v>
      </c>
      <c r="AI761" s="137">
        <f>IF(AND(AI$3&gt;=$K761,AI$3&lt;$L761),100*$AM761,0)</f>
        <v>0</v>
      </c>
      <c r="AJ761" s="137">
        <f>IF(AND(AJ$3&gt;=$K761,AJ$3&lt;$L761),100*$AM761,0)</f>
        <v>0</v>
      </c>
      <c r="AK761" s="136">
        <f ca="1">IF(AND(AND($AK$3&lt;=B761,B761&lt;=$AK$1),B761&lt;&gt;""),1,0)</f>
        <v>1</v>
      </c>
      <c r="AL761" s="136">
        <f t="shared" si="12"/>
        <v>1</v>
      </c>
      <c r="AM761" s="136">
        <v>1</v>
      </c>
    </row>
    <row r="762" spans="1:39" ht="37.5">
      <c r="A762" s="148">
        <v>22</v>
      </c>
      <c r="B762" s="149">
        <v>46096</v>
      </c>
      <c r="C762" s="150">
        <v>0</v>
      </c>
      <c r="D762" s="150">
        <v>24</v>
      </c>
      <c r="E762" s="153" t="s">
        <v>28</v>
      </c>
      <c r="F762" s="156" t="s">
        <v>29</v>
      </c>
      <c r="G762" s="156" t="s">
        <v>1</v>
      </c>
      <c r="H762" s="138" t="str">
        <f>IF(OR(G762="中止",G762="取消"),"998",IF(ISNA(MATCH($E762,施設情報!$B$2:$B$96,0)),"999",INDEX(施設情報!$C$2:$C$96,MATCH($E762,施設情報!$B$2:$B$96,0))))</f>
        <v>001</v>
      </c>
      <c r="I762" s="139">
        <f>B762</f>
        <v>46096</v>
      </c>
      <c r="J762" s="137" t="str">
        <f>H762&amp;"-"&amp;I762</f>
        <v>001-46096</v>
      </c>
      <c r="K762" s="137">
        <f>C762/24</f>
        <v>0</v>
      </c>
      <c r="L762" s="137">
        <f>D762/24</f>
        <v>1</v>
      </c>
      <c r="M762" s="137">
        <f>IF(AND(M$3&gt;=$K762,M$3&lt;$L762),100*$AM762,0)</f>
        <v>100</v>
      </c>
      <c r="N762" s="137">
        <f>IF(AND(N$3&gt;=$K762,N$3&lt;$L762),100*$AM762,0)</f>
        <v>100</v>
      </c>
      <c r="O762" s="137">
        <f>IF(AND(O$3&gt;=$K762,O$3&lt;$L762),100*$AM762,0)</f>
        <v>100</v>
      </c>
      <c r="P762" s="137">
        <f>IF(AND(P$3&gt;=$K762,P$3&lt;$L762),100*$AM762,0)</f>
        <v>100</v>
      </c>
      <c r="Q762" s="137">
        <f>IF(AND(Q$3&gt;=$K762,Q$3&lt;$L762),100*$AM762,0)</f>
        <v>100</v>
      </c>
      <c r="R762" s="137">
        <f>IF(AND(R$3&gt;=$K762,R$3&lt;$L762),100*$AM762,0)</f>
        <v>100</v>
      </c>
      <c r="S762" s="137">
        <f>IF(AND(S$3&gt;=$K762,S$3&lt;$L762),100*$AM762,0)</f>
        <v>100</v>
      </c>
      <c r="T762" s="137">
        <f>IF(AND(T$3&gt;=$K762,T$3&lt;$L762),100*$AM762,0)</f>
        <v>100</v>
      </c>
      <c r="U762" s="137">
        <f>IF(AND(U$3&gt;=$K762,U$3&lt;$L762),100*$AM762,0)</f>
        <v>100</v>
      </c>
      <c r="V762" s="137">
        <f>IF(AND(V$3&gt;=$K762,V$3&lt;$L762),100*$AM762,0)</f>
        <v>100</v>
      </c>
      <c r="W762" s="137">
        <f>IF(AND(W$3&gt;=$K762,W$3&lt;$L762),100*$AM762,0)</f>
        <v>100</v>
      </c>
      <c r="X762" s="137">
        <f>IF(AND(X$3&gt;=$K762,X$3&lt;$L762),100*$AM762,0)</f>
        <v>100</v>
      </c>
      <c r="Y762" s="137">
        <f>IF(AND(Y$3&gt;=$K762,Y$3&lt;$L762),100*$AM762,0)</f>
        <v>100</v>
      </c>
      <c r="Z762" s="137">
        <f>IF(AND(Z$3&gt;=$K762,Z$3&lt;$L762),100*$AM762,0)</f>
        <v>100</v>
      </c>
      <c r="AA762" s="137">
        <f>IF(AND(AA$3&gt;=$K762,AA$3&lt;$L762),100*$AM762,0)</f>
        <v>100</v>
      </c>
      <c r="AB762" s="137">
        <f>IF(AND(AB$3&gt;=$K762,AB$3&lt;$L762),100*$AM762,0)</f>
        <v>100</v>
      </c>
      <c r="AC762" s="137">
        <f>IF(AND(AC$3&gt;=$K762,AC$3&lt;$L762),100*$AM762,0)</f>
        <v>100</v>
      </c>
      <c r="AD762" s="137">
        <f>IF(AND(AD$3&gt;=$K762,AD$3&lt;$L762),100*$AM762,0)</f>
        <v>100</v>
      </c>
      <c r="AE762" s="137">
        <f>IF(AND(AE$3&gt;=$K762,AE$3&lt;$L762),100*$AM762,0)</f>
        <v>100</v>
      </c>
      <c r="AF762" s="137">
        <f>IF(AND(AF$3&gt;=$K762,AF$3&lt;$L762),100*$AM762,0)</f>
        <v>100</v>
      </c>
      <c r="AG762" s="137">
        <f>IF(AND(AG$3&gt;=$K762,AG$3&lt;$L762),100*$AM762,0)</f>
        <v>100</v>
      </c>
      <c r="AH762" s="137">
        <f>IF(AND(AH$3&gt;=$K762,AH$3&lt;$L762),100*$AM762,0)</f>
        <v>100</v>
      </c>
      <c r="AI762" s="137">
        <f>IF(AND(AI$3&gt;=$K762,AI$3&lt;$L762),100*$AM762,0)</f>
        <v>100</v>
      </c>
      <c r="AJ762" s="137">
        <f>IF(AND(AJ$3&gt;=$K762,AJ$3&lt;$L762),100*$AM762,0)</f>
        <v>100</v>
      </c>
      <c r="AK762" s="136">
        <f ca="1">IF(AND(AND($AK$3&lt;=B762,B762&lt;=$AK$1),B762&lt;&gt;""),1,0)</f>
        <v>1</v>
      </c>
      <c r="AL762" s="136">
        <f t="shared" si="12"/>
        <v>1</v>
      </c>
      <c r="AM762" s="136">
        <v>1</v>
      </c>
    </row>
    <row r="763" spans="1:39" ht="56.25">
      <c r="A763" s="148">
        <v>368</v>
      </c>
      <c r="B763" s="152">
        <v>46096</v>
      </c>
      <c r="C763" s="154">
        <v>9</v>
      </c>
      <c r="D763" s="154">
        <v>17</v>
      </c>
      <c r="E763" s="153" t="s">
        <v>53</v>
      </c>
      <c r="F763" s="207" t="s">
        <v>96</v>
      </c>
      <c r="G763" s="207" t="s">
        <v>1</v>
      </c>
      <c r="H763" s="138" t="str">
        <f>IF(OR(G763="中止",G763="取消"),"998",IF(ISNA(MATCH($E763,施設情報!$B$2:$B$96,0)),"999",INDEX(施設情報!$C$2:$C$96,MATCH($E763,施設情報!$B$2:$B$96,0))))</f>
        <v>024</v>
      </c>
      <c r="I763" s="139">
        <f>B763</f>
        <v>46096</v>
      </c>
      <c r="J763" s="137" t="str">
        <f>H763&amp;"-"&amp;I763</f>
        <v>024-46096</v>
      </c>
      <c r="K763" s="137">
        <f>C763/24</f>
        <v>0.375</v>
      </c>
      <c r="L763" s="137">
        <f>D763/24</f>
        <v>0.70833333333333337</v>
      </c>
      <c r="M763" s="137">
        <f>IF(AND(M$3&gt;=$K763,M$3&lt;$L763),100*$AM763,0)</f>
        <v>0</v>
      </c>
      <c r="N763" s="137">
        <f>IF(AND(N$3&gt;=$K763,N$3&lt;$L763),100*$AM763,0)</f>
        <v>0</v>
      </c>
      <c r="O763" s="137">
        <f>IF(AND(O$3&gt;=$K763,O$3&lt;$L763),100*$AM763,0)</f>
        <v>0</v>
      </c>
      <c r="P763" s="137">
        <f>IF(AND(P$3&gt;=$K763,P$3&lt;$L763),100*$AM763,0)</f>
        <v>0</v>
      </c>
      <c r="Q763" s="137">
        <f>IF(AND(Q$3&gt;=$K763,Q$3&lt;$L763),100*$AM763,0)</f>
        <v>0</v>
      </c>
      <c r="R763" s="137">
        <f>IF(AND(R$3&gt;=$K763,R$3&lt;$L763),100*$AM763,0)</f>
        <v>0</v>
      </c>
      <c r="S763" s="137">
        <f>IF(AND(S$3&gt;=$K763,S$3&lt;$L763),100*$AM763,0)</f>
        <v>0</v>
      </c>
      <c r="T763" s="137">
        <f>IF(AND(T$3&gt;=$K763,T$3&lt;$L763),100*$AM763,0)</f>
        <v>0</v>
      </c>
      <c r="U763" s="137">
        <f>IF(AND(U$3&gt;=$K763,U$3&lt;$L763),100*$AM763,0)</f>
        <v>0</v>
      </c>
      <c r="V763" s="137">
        <f>IF(AND(V$3&gt;=$K763,V$3&lt;$L763),100*$AM763,0)</f>
        <v>100</v>
      </c>
      <c r="W763" s="137">
        <f>IF(AND(W$3&gt;=$K763,W$3&lt;$L763),100*$AM763,0)</f>
        <v>100</v>
      </c>
      <c r="X763" s="137">
        <f>IF(AND(X$3&gt;=$K763,X$3&lt;$L763),100*$AM763,0)</f>
        <v>100</v>
      </c>
      <c r="Y763" s="137">
        <f>IF(AND(Y$3&gt;=$K763,Y$3&lt;$L763),100*$AM763,0)</f>
        <v>100</v>
      </c>
      <c r="Z763" s="137">
        <f>IF(AND(Z$3&gt;=$K763,Z$3&lt;$L763),100*$AM763,0)</f>
        <v>100</v>
      </c>
      <c r="AA763" s="137">
        <f>IF(AND(AA$3&gt;=$K763,AA$3&lt;$L763),100*$AM763,0)</f>
        <v>100</v>
      </c>
      <c r="AB763" s="137">
        <f>IF(AND(AB$3&gt;=$K763,AB$3&lt;$L763),100*$AM763,0)</f>
        <v>100</v>
      </c>
      <c r="AC763" s="137">
        <f>IF(AND(AC$3&gt;=$K763,AC$3&lt;$L763),100*$AM763,0)</f>
        <v>100</v>
      </c>
      <c r="AD763" s="137">
        <f>IF(AND(AD$3&gt;=$K763,AD$3&lt;$L763),100*$AM763,0)</f>
        <v>0</v>
      </c>
      <c r="AE763" s="137">
        <f>IF(AND(AE$3&gt;=$K763,AE$3&lt;$L763),100*$AM763,0)</f>
        <v>0</v>
      </c>
      <c r="AF763" s="137">
        <f>IF(AND(AF$3&gt;=$K763,AF$3&lt;$L763),100*$AM763,0)</f>
        <v>0</v>
      </c>
      <c r="AG763" s="137">
        <f>IF(AND(AG$3&gt;=$K763,AG$3&lt;$L763),100*$AM763,0)</f>
        <v>0</v>
      </c>
      <c r="AH763" s="137">
        <f>IF(AND(AH$3&gt;=$K763,AH$3&lt;$L763),100*$AM763,0)</f>
        <v>0</v>
      </c>
      <c r="AI763" s="137">
        <f>IF(AND(AI$3&gt;=$K763,AI$3&lt;$L763),100*$AM763,0)</f>
        <v>0</v>
      </c>
      <c r="AJ763" s="137">
        <f>IF(AND(AJ$3&gt;=$K763,AJ$3&lt;$L763),100*$AM763,0)</f>
        <v>0</v>
      </c>
      <c r="AK763" s="136">
        <f ca="1">IF(AND(AND($AK$3&lt;=B763,B763&lt;=$AK$1),B763&lt;&gt;""),1,0)</f>
        <v>1</v>
      </c>
      <c r="AL763" s="136">
        <f t="shared" si="12"/>
        <v>1</v>
      </c>
      <c r="AM763" s="136">
        <v>1</v>
      </c>
    </row>
    <row r="764" spans="1:39" ht="75">
      <c r="A764" s="148">
        <v>724</v>
      </c>
      <c r="B764" s="149">
        <v>46096</v>
      </c>
      <c r="C764" s="150">
        <v>9</v>
      </c>
      <c r="D764" s="150">
        <v>17</v>
      </c>
      <c r="E764" s="153" t="s">
        <v>77</v>
      </c>
      <c r="F764" s="156" t="s">
        <v>38</v>
      </c>
      <c r="G764" s="156" t="s">
        <v>100</v>
      </c>
      <c r="H764" s="138" t="str">
        <f>IF(OR(G764="中止",G764="取消"),"998",IF(ISNA(MATCH($E764,施設情報!$B$2:$B$96,0)),"999",INDEX(施設情報!$C$2:$C$96,MATCH($E764,施設情報!$B$2:$B$96,0))))</f>
        <v>054</v>
      </c>
      <c r="I764" s="139">
        <f>B764</f>
        <v>46096</v>
      </c>
      <c r="J764" s="137" t="str">
        <f>H764&amp;"-"&amp;I764</f>
        <v>054-46096</v>
      </c>
      <c r="K764" s="137">
        <f>C764/24</f>
        <v>0.375</v>
      </c>
      <c r="L764" s="137">
        <f>D764/24</f>
        <v>0.70833333333333337</v>
      </c>
      <c r="M764" s="137">
        <f>IF(AND(M$3&gt;=$K764,M$3&lt;$L764),100*$AM764,0)</f>
        <v>0</v>
      </c>
      <c r="N764" s="137">
        <f>IF(AND(N$3&gt;=$K764,N$3&lt;$L764),100*$AM764,0)</f>
        <v>0</v>
      </c>
      <c r="O764" s="137">
        <f>IF(AND(O$3&gt;=$K764,O$3&lt;$L764),100*$AM764,0)</f>
        <v>0</v>
      </c>
      <c r="P764" s="137">
        <f>IF(AND(P$3&gt;=$K764,P$3&lt;$L764),100*$AM764,0)</f>
        <v>0</v>
      </c>
      <c r="Q764" s="137">
        <f>IF(AND(Q$3&gt;=$K764,Q$3&lt;$L764),100*$AM764,0)</f>
        <v>0</v>
      </c>
      <c r="R764" s="137">
        <f>IF(AND(R$3&gt;=$K764,R$3&lt;$L764),100*$AM764,0)</f>
        <v>0</v>
      </c>
      <c r="S764" s="137">
        <f>IF(AND(S$3&gt;=$K764,S$3&lt;$L764),100*$AM764,0)</f>
        <v>0</v>
      </c>
      <c r="T764" s="137">
        <f>IF(AND(T$3&gt;=$K764,T$3&lt;$L764),100*$AM764,0)</f>
        <v>0</v>
      </c>
      <c r="U764" s="137">
        <f>IF(AND(U$3&gt;=$K764,U$3&lt;$L764),100*$AM764,0)</f>
        <v>0</v>
      </c>
      <c r="V764" s="137">
        <f>IF(AND(V$3&gt;=$K764,V$3&lt;$L764),100*$AM764,0)</f>
        <v>100</v>
      </c>
      <c r="W764" s="137">
        <f>IF(AND(W$3&gt;=$K764,W$3&lt;$L764),100*$AM764,0)</f>
        <v>100</v>
      </c>
      <c r="X764" s="137">
        <f>IF(AND(X$3&gt;=$K764,X$3&lt;$L764),100*$AM764,0)</f>
        <v>100</v>
      </c>
      <c r="Y764" s="137">
        <f>IF(AND(Y$3&gt;=$K764,Y$3&lt;$L764),100*$AM764,0)</f>
        <v>100</v>
      </c>
      <c r="Z764" s="137">
        <f>IF(AND(Z$3&gt;=$K764,Z$3&lt;$L764),100*$AM764,0)</f>
        <v>100</v>
      </c>
      <c r="AA764" s="137">
        <f>IF(AND(AA$3&gt;=$K764,AA$3&lt;$L764),100*$AM764,0)</f>
        <v>100</v>
      </c>
      <c r="AB764" s="137">
        <f>IF(AND(AB$3&gt;=$K764,AB$3&lt;$L764),100*$AM764,0)</f>
        <v>100</v>
      </c>
      <c r="AC764" s="137">
        <f>IF(AND(AC$3&gt;=$K764,AC$3&lt;$L764),100*$AM764,0)</f>
        <v>100</v>
      </c>
      <c r="AD764" s="137">
        <f>IF(AND(AD$3&gt;=$K764,AD$3&lt;$L764),100*$AM764,0)</f>
        <v>0</v>
      </c>
      <c r="AE764" s="137">
        <f>IF(AND(AE$3&gt;=$K764,AE$3&lt;$L764),100*$AM764,0)</f>
        <v>0</v>
      </c>
      <c r="AF764" s="137">
        <f>IF(AND(AF$3&gt;=$K764,AF$3&lt;$L764),100*$AM764,0)</f>
        <v>0</v>
      </c>
      <c r="AG764" s="137">
        <f>IF(AND(AG$3&gt;=$K764,AG$3&lt;$L764),100*$AM764,0)</f>
        <v>0</v>
      </c>
      <c r="AH764" s="137">
        <f>IF(AND(AH$3&gt;=$K764,AH$3&lt;$L764),100*$AM764,0)</f>
        <v>0</v>
      </c>
      <c r="AI764" s="137">
        <f>IF(AND(AI$3&gt;=$K764,AI$3&lt;$L764),100*$AM764,0)</f>
        <v>0</v>
      </c>
      <c r="AJ764" s="137">
        <f>IF(AND(AJ$3&gt;=$K764,AJ$3&lt;$L764),100*$AM764,0)</f>
        <v>0</v>
      </c>
      <c r="AK764" s="136">
        <f ca="1">IF(AND(AND($AK$3&lt;=B764,B764&lt;=$AK$1),B764&lt;&gt;""),1,0)</f>
        <v>1</v>
      </c>
      <c r="AL764" s="136">
        <f t="shared" si="12"/>
        <v>1</v>
      </c>
      <c r="AM764" s="136">
        <v>1</v>
      </c>
    </row>
    <row r="765" spans="1:39" ht="54">
      <c r="A765" s="148">
        <v>293</v>
      </c>
      <c r="B765" s="152">
        <v>46097</v>
      </c>
      <c r="C765" s="154">
        <v>9</v>
      </c>
      <c r="D765" s="154">
        <v>17</v>
      </c>
      <c r="E765" s="153" t="s">
        <v>39</v>
      </c>
      <c r="F765" s="207" t="s">
        <v>38</v>
      </c>
      <c r="G765" s="207" t="s">
        <v>100</v>
      </c>
      <c r="H765" s="138" t="str">
        <f>IF(OR(G765="中止",G765="取消"),"998",IF(ISNA(MATCH($E765,施設情報!$B$2:$B$96,0)),"999",INDEX(施設情報!$C$2:$C$96,MATCH($E765,施設情報!$B$2:$B$96,0))))</f>
        <v>002</v>
      </c>
      <c r="I765" s="139">
        <f>B765</f>
        <v>46097</v>
      </c>
      <c r="J765" s="137" t="str">
        <f>H765&amp;"-"&amp;I765</f>
        <v>002-46097</v>
      </c>
      <c r="K765" s="137">
        <f>C765/24</f>
        <v>0.375</v>
      </c>
      <c r="L765" s="137">
        <f>D765/24</f>
        <v>0.70833333333333337</v>
      </c>
      <c r="M765" s="137">
        <f>IF(AND(M$3&gt;=$K765,M$3&lt;$L765),100*$AM765,0)</f>
        <v>0</v>
      </c>
      <c r="N765" s="137">
        <f>IF(AND(N$3&gt;=$K765,N$3&lt;$L765),100*$AM765,0)</f>
        <v>0</v>
      </c>
      <c r="O765" s="137">
        <f>IF(AND(O$3&gt;=$K765,O$3&lt;$L765),100*$AM765,0)</f>
        <v>0</v>
      </c>
      <c r="P765" s="137">
        <f>IF(AND(P$3&gt;=$K765,P$3&lt;$L765),100*$AM765,0)</f>
        <v>0</v>
      </c>
      <c r="Q765" s="137">
        <f>IF(AND(Q$3&gt;=$K765,Q$3&lt;$L765),100*$AM765,0)</f>
        <v>0</v>
      </c>
      <c r="R765" s="137">
        <f>IF(AND(R$3&gt;=$K765,R$3&lt;$L765),100*$AM765,0)</f>
        <v>0</v>
      </c>
      <c r="S765" s="137">
        <f>IF(AND(S$3&gt;=$K765,S$3&lt;$L765),100*$AM765,0)</f>
        <v>0</v>
      </c>
      <c r="T765" s="137">
        <f>IF(AND(T$3&gt;=$K765,T$3&lt;$L765),100*$AM765,0)</f>
        <v>0</v>
      </c>
      <c r="U765" s="137">
        <f>IF(AND(U$3&gt;=$K765,U$3&lt;$L765),100*$AM765,0)</f>
        <v>0</v>
      </c>
      <c r="V765" s="137">
        <f>IF(AND(V$3&gt;=$K765,V$3&lt;$L765),100*$AM765,0)</f>
        <v>100</v>
      </c>
      <c r="W765" s="137">
        <f>IF(AND(W$3&gt;=$K765,W$3&lt;$L765),100*$AM765,0)</f>
        <v>100</v>
      </c>
      <c r="X765" s="137">
        <f>IF(AND(X$3&gt;=$K765,X$3&lt;$L765),100*$AM765,0)</f>
        <v>100</v>
      </c>
      <c r="Y765" s="137">
        <f>IF(AND(Y$3&gt;=$K765,Y$3&lt;$L765),100*$AM765,0)</f>
        <v>100</v>
      </c>
      <c r="Z765" s="137">
        <f>IF(AND(Z$3&gt;=$K765,Z$3&lt;$L765),100*$AM765,0)</f>
        <v>100</v>
      </c>
      <c r="AA765" s="137">
        <f>IF(AND(AA$3&gt;=$K765,AA$3&lt;$L765),100*$AM765,0)</f>
        <v>100</v>
      </c>
      <c r="AB765" s="137">
        <f>IF(AND(AB$3&gt;=$K765,AB$3&lt;$L765),100*$AM765,0)</f>
        <v>100</v>
      </c>
      <c r="AC765" s="137">
        <f>IF(AND(AC$3&gt;=$K765,AC$3&lt;$L765),100*$AM765,0)</f>
        <v>100</v>
      </c>
      <c r="AD765" s="137">
        <f>IF(AND(AD$3&gt;=$K765,AD$3&lt;$L765),100*$AM765,0)</f>
        <v>0</v>
      </c>
      <c r="AE765" s="137">
        <f>IF(AND(AE$3&gt;=$K765,AE$3&lt;$L765),100*$AM765,0)</f>
        <v>0</v>
      </c>
      <c r="AF765" s="137">
        <f>IF(AND(AF$3&gt;=$K765,AF$3&lt;$L765),100*$AM765,0)</f>
        <v>0</v>
      </c>
      <c r="AG765" s="137">
        <f>IF(AND(AG$3&gt;=$K765,AG$3&lt;$L765),100*$AM765,0)</f>
        <v>0</v>
      </c>
      <c r="AH765" s="137">
        <f>IF(AND(AH$3&gt;=$K765,AH$3&lt;$L765),100*$AM765,0)</f>
        <v>0</v>
      </c>
      <c r="AI765" s="137">
        <f>IF(AND(AI$3&gt;=$K765,AI$3&lt;$L765),100*$AM765,0)</f>
        <v>0</v>
      </c>
      <c r="AJ765" s="137">
        <f>IF(AND(AJ$3&gt;=$K765,AJ$3&lt;$L765),100*$AM765,0)</f>
        <v>0</v>
      </c>
      <c r="AK765" s="136">
        <f ca="1">IF(AND(AND($AK$3&lt;=B765,B765&lt;=$AK$1),B765&lt;&gt;""),1,0)</f>
        <v>1</v>
      </c>
      <c r="AL765" s="136">
        <f t="shared" si="12"/>
        <v>1</v>
      </c>
      <c r="AM765" s="136">
        <v>1</v>
      </c>
    </row>
    <row r="766" spans="1:39" ht="56.25">
      <c r="A766" s="148">
        <v>369</v>
      </c>
      <c r="B766" s="152">
        <v>46097</v>
      </c>
      <c r="C766" s="154">
        <v>9</v>
      </c>
      <c r="D766" s="154">
        <v>17</v>
      </c>
      <c r="E766" s="153" t="s">
        <v>53</v>
      </c>
      <c r="F766" s="207" t="s">
        <v>96</v>
      </c>
      <c r="G766" s="207" t="s">
        <v>1</v>
      </c>
      <c r="H766" s="138" t="str">
        <f>IF(OR(G766="中止",G766="取消"),"998",IF(ISNA(MATCH($E766,施設情報!$B$2:$B$96,0)),"999",INDEX(施設情報!$C$2:$C$96,MATCH($E766,施設情報!$B$2:$B$96,0))))</f>
        <v>024</v>
      </c>
      <c r="I766" s="139">
        <f>B766</f>
        <v>46097</v>
      </c>
      <c r="J766" s="137" t="str">
        <f>H766&amp;"-"&amp;I766</f>
        <v>024-46097</v>
      </c>
      <c r="K766" s="137">
        <f>C766/24</f>
        <v>0.375</v>
      </c>
      <c r="L766" s="137">
        <f>D766/24</f>
        <v>0.70833333333333337</v>
      </c>
      <c r="M766" s="137">
        <f>IF(AND(M$3&gt;=$K766,M$3&lt;$L766),100*$AM766,0)</f>
        <v>0</v>
      </c>
      <c r="N766" s="137">
        <f>IF(AND(N$3&gt;=$K766,N$3&lt;$L766),100*$AM766,0)</f>
        <v>0</v>
      </c>
      <c r="O766" s="137">
        <f>IF(AND(O$3&gt;=$K766,O$3&lt;$L766),100*$AM766,0)</f>
        <v>0</v>
      </c>
      <c r="P766" s="137">
        <f>IF(AND(P$3&gt;=$K766,P$3&lt;$L766),100*$AM766,0)</f>
        <v>0</v>
      </c>
      <c r="Q766" s="137">
        <f>IF(AND(Q$3&gt;=$K766,Q$3&lt;$L766),100*$AM766,0)</f>
        <v>0</v>
      </c>
      <c r="R766" s="137">
        <f>IF(AND(R$3&gt;=$K766,R$3&lt;$L766),100*$AM766,0)</f>
        <v>0</v>
      </c>
      <c r="S766" s="137">
        <f>IF(AND(S$3&gt;=$K766,S$3&lt;$L766),100*$AM766,0)</f>
        <v>0</v>
      </c>
      <c r="T766" s="137">
        <f>IF(AND(T$3&gt;=$K766,T$3&lt;$L766),100*$AM766,0)</f>
        <v>0</v>
      </c>
      <c r="U766" s="137">
        <f>IF(AND(U$3&gt;=$K766,U$3&lt;$L766),100*$AM766,0)</f>
        <v>0</v>
      </c>
      <c r="V766" s="137">
        <f>IF(AND(V$3&gt;=$K766,V$3&lt;$L766),100*$AM766,0)</f>
        <v>100</v>
      </c>
      <c r="W766" s="137">
        <f>IF(AND(W$3&gt;=$K766,W$3&lt;$L766),100*$AM766,0)</f>
        <v>100</v>
      </c>
      <c r="X766" s="137">
        <f>IF(AND(X$3&gt;=$K766,X$3&lt;$L766),100*$AM766,0)</f>
        <v>100</v>
      </c>
      <c r="Y766" s="137">
        <f>IF(AND(Y$3&gt;=$K766,Y$3&lt;$L766),100*$AM766,0)</f>
        <v>100</v>
      </c>
      <c r="Z766" s="137">
        <f>IF(AND(Z$3&gt;=$K766,Z$3&lt;$L766),100*$AM766,0)</f>
        <v>100</v>
      </c>
      <c r="AA766" s="137">
        <f>IF(AND(AA$3&gt;=$K766,AA$3&lt;$L766),100*$AM766,0)</f>
        <v>100</v>
      </c>
      <c r="AB766" s="137">
        <f>IF(AND(AB$3&gt;=$K766,AB$3&lt;$L766),100*$AM766,0)</f>
        <v>100</v>
      </c>
      <c r="AC766" s="137">
        <f>IF(AND(AC$3&gt;=$K766,AC$3&lt;$L766),100*$AM766,0)</f>
        <v>100</v>
      </c>
      <c r="AD766" s="137">
        <f>IF(AND(AD$3&gt;=$K766,AD$3&lt;$L766),100*$AM766,0)</f>
        <v>0</v>
      </c>
      <c r="AE766" s="137">
        <f>IF(AND(AE$3&gt;=$K766,AE$3&lt;$L766),100*$AM766,0)</f>
        <v>0</v>
      </c>
      <c r="AF766" s="137">
        <f>IF(AND(AF$3&gt;=$K766,AF$3&lt;$L766),100*$AM766,0)</f>
        <v>0</v>
      </c>
      <c r="AG766" s="137">
        <f>IF(AND(AG$3&gt;=$K766,AG$3&lt;$L766),100*$AM766,0)</f>
        <v>0</v>
      </c>
      <c r="AH766" s="137">
        <f>IF(AND(AH$3&gt;=$K766,AH$3&lt;$L766),100*$AM766,0)</f>
        <v>0</v>
      </c>
      <c r="AI766" s="137">
        <f>IF(AND(AI$3&gt;=$K766,AI$3&lt;$L766),100*$AM766,0)</f>
        <v>0</v>
      </c>
      <c r="AJ766" s="137">
        <f>IF(AND(AJ$3&gt;=$K766,AJ$3&lt;$L766),100*$AM766,0)</f>
        <v>0</v>
      </c>
      <c r="AK766" s="136">
        <f ca="1">IF(AND(AND($AK$3&lt;=B766,B766&lt;=$AK$1),B766&lt;&gt;""),1,0)</f>
        <v>1</v>
      </c>
      <c r="AL766" s="136">
        <f t="shared" si="12"/>
        <v>1</v>
      </c>
      <c r="AM766" s="136">
        <v>1</v>
      </c>
    </row>
    <row r="767" spans="1:39" ht="54">
      <c r="A767" s="148">
        <v>583</v>
      </c>
      <c r="B767" s="149">
        <v>46097</v>
      </c>
      <c r="C767" s="150">
        <v>13</v>
      </c>
      <c r="D767" s="150">
        <v>17</v>
      </c>
      <c r="E767" s="153" t="s">
        <v>39</v>
      </c>
      <c r="F767" s="156" t="s">
        <v>38</v>
      </c>
      <c r="G767" s="207" t="s">
        <v>493</v>
      </c>
      <c r="H767" s="138" t="str">
        <f>IF(OR(G767="中止",G767="取消"),"998",IF(ISNA(MATCH($E767,施設情報!$B$2:$B$96,0)),"999",INDEX(施設情報!$C$2:$C$96,MATCH($E767,施設情報!$B$2:$B$96,0))))</f>
        <v>998</v>
      </c>
      <c r="I767" s="139">
        <f>B767</f>
        <v>46097</v>
      </c>
      <c r="J767" s="137" t="str">
        <f>H767&amp;"-"&amp;I767</f>
        <v>998-46097</v>
      </c>
      <c r="K767" s="137">
        <f>C767/24</f>
        <v>0.54166666666666663</v>
      </c>
      <c r="L767" s="137">
        <f>D767/24</f>
        <v>0.70833333333333337</v>
      </c>
      <c r="M767" s="137">
        <f>IF(AND(M$3&gt;=$K767,M$3&lt;$L767),100*$AM767,0)</f>
        <v>0</v>
      </c>
      <c r="N767" s="137">
        <f>IF(AND(N$3&gt;=$K767,N$3&lt;$L767),100*$AM767,0)</f>
        <v>0</v>
      </c>
      <c r="O767" s="137">
        <f>IF(AND(O$3&gt;=$K767,O$3&lt;$L767),100*$AM767,0)</f>
        <v>0</v>
      </c>
      <c r="P767" s="137">
        <f>IF(AND(P$3&gt;=$K767,P$3&lt;$L767),100*$AM767,0)</f>
        <v>0</v>
      </c>
      <c r="Q767" s="137">
        <f>IF(AND(Q$3&gt;=$K767,Q$3&lt;$L767),100*$AM767,0)</f>
        <v>0</v>
      </c>
      <c r="R767" s="137">
        <f>IF(AND(R$3&gt;=$K767,R$3&lt;$L767),100*$AM767,0)</f>
        <v>0</v>
      </c>
      <c r="S767" s="137">
        <f>IF(AND(S$3&gt;=$K767,S$3&lt;$L767),100*$AM767,0)</f>
        <v>0</v>
      </c>
      <c r="T767" s="137">
        <f>IF(AND(T$3&gt;=$K767,T$3&lt;$L767),100*$AM767,0)</f>
        <v>0</v>
      </c>
      <c r="U767" s="137">
        <f>IF(AND(U$3&gt;=$K767,U$3&lt;$L767),100*$AM767,0)</f>
        <v>0</v>
      </c>
      <c r="V767" s="137">
        <f>IF(AND(V$3&gt;=$K767,V$3&lt;$L767),100*$AM767,0)</f>
        <v>0</v>
      </c>
      <c r="W767" s="137">
        <f>IF(AND(W$3&gt;=$K767,W$3&lt;$L767),100*$AM767,0)</f>
        <v>0</v>
      </c>
      <c r="X767" s="137">
        <f>IF(AND(X$3&gt;=$K767,X$3&lt;$L767),100*$AM767,0)</f>
        <v>0</v>
      </c>
      <c r="Y767" s="137">
        <f>IF(AND(Y$3&gt;=$K767,Y$3&lt;$L767),100*$AM767,0)</f>
        <v>0</v>
      </c>
      <c r="Z767" s="137">
        <f>IF(AND(Z$3&gt;=$K767,Z$3&lt;$L767),100*$AM767,0)</f>
        <v>100</v>
      </c>
      <c r="AA767" s="137">
        <f>IF(AND(AA$3&gt;=$K767,AA$3&lt;$L767),100*$AM767,0)</f>
        <v>100</v>
      </c>
      <c r="AB767" s="137">
        <f>IF(AND(AB$3&gt;=$K767,AB$3&lt;$L767),100*$AM767,0)</f>
        <v>100</v>
      </c>
      <c r="AC767" s="137">
        <f>IF(AND(AC$3&gt;=$K767,AC$3&lt;$L767),100*$AM767,0)</f>
        <v>100</v>
      </c>
      <c r="AD767" s="137">
        <f>IF(AND(AD$3&gt;=$K767,AD$3&lt;$L767),100*$AM767,0)</f>
        <v>0</v>
      </c>
      <c r="AE767" s="137">
        <f>IF(AND(AE$3&gt;=$K767,AE$3&lt;$L767),100*$AM767,0)</f>
        <v>0</v>
      </c>
      <c r="AF767" s="137">
        <f>IF(AND(AF$3&gt;=$K767,AF$3&lt;$L767),100*$AM767,0)</f>
        <v>0</v>
      </c>
      <c r="AG767" s="137">
        <f>IF(AND(AG$3&gt;=$K767,AG$3&lt;$L767),100*$AM767,0)</f>
        <v>0</v>
      </c>
      <c r="AH767" s="137">
        <f>IF(AND(AH$3&gt;=$K767,AH$3&lt;$L767),100*$AM767,0)</f>
        <v>0</v>
      </c>
      <c r="AI767" s="137">
        <f>IF(AND(AI$3&gt;=$K767,AI$3&lt;$L767),100*$AM767,0)</f>
        <v>0</v>
      </c>
      <c r="AJ767" s="137">
        <f>IF(AND(AJ$3&gt;=$K767,AJ$3&lt;$L767),100*$AM767,0)</f>
        <v>0</v>
      </c>
      <c r="AK767" s="136">
        <f ca="1">IF(AND(AND($AK$3&lt;=B767,B767&lt;=$AK$1),B767&lt;&gt;""),1,0)</f>
        <v>1</v>
      </c>
      <c r="AL767" s="136">
        <f t="shared" si="12"/>
        <v>1</v>
      </c>
      <c r="AM767" s="136">
        <v>1</v>
      </c>
    </row>
    <row r="768" spans="1:39" ht="37.5">
      <c r="A768" s="148">
        <v>584</v>
      </c>
      <c r="B768" s="149">
        <v>46097</v>
      </c>
      <c r="C768" s="150">
        <v>13</v>
      </c>
      <c r="D768" s="150">
        <v>17</v>
      </c>
      <c r="E768" s="153" t="s">
        <v>2</v>
      </c>
      <c r="F768" s="156" t="s">
        <v>38</v>
      </c>
      <c r="G768" s="207" t="s">
        <v>493</v>
      </c>
      <c r="H768" s="138" t="str">
        <f>IF(OR(G768="中止",G768="取消"),"998",IF(ISNA(MATCH($E768,施設情報!$B$2:$B$96,0)),"999",INDEX(施設情報!$C$2:$C$96,MATCH($E768,施設情報!$B$2:$B$96,0))))</f>
        <v>998</v>
      </c>
      <c r="I768" s="139">
        <f>B768</f>
        <v>46097</v>
      </c>
      <c r="J768" s="137" t="str">
        <f>H768&amp;"-"&amp;I768</f>
        <v>998-46097</v>
      </c>
      <c r="K768" s="137">
        <f>C768/24</f>
        <v>0.54166666666666663</v>
      </c>
      <c r="L768" s="137">
        <f>D768/24</f>
        <v>0.70833333333333337</v>
      </c>
      <c r="M768" s="137">
        <f>IF(AND(M$3&gt;=$K768,M$3&lt;$L768),100*$AM768,0)</f>
        <v>0</v>
      </c>
      <c r="N768" s="137">
        <f>IF(AND(N$3&gt;=$K768,N$3&lt;$L768),100*$AM768,0)</f>
        <v>0</v>
      </c>
      <c r="O768" s="137">
        <f>IF(AND(O$3&gt;=$K768,O$3&lt;$L768),100*$AM768,0)</f>
        <v>0</v>
      </c>
      <c r="P768" s="137">
        <f>IF(AND(P$3&gt;=$K768,P$3&lt;$L768),100*$AM768,0)</f>
        <v>0</v>
      </c>
      <c r="Q768" s="137">
        <f>IF(AND(Q$3&gt;=$K768,Q$3&lt;$L768),100*$AM768,0)</f>
        <v>0</v>
      </c>
      <c r="R768" s="137">
        <f>IF(AND(R$3&gt;=$K768,R$3&lt;$L768),100*$AM768,0)</f>
        <v>0</v>
      </c>
      <c r="S768" s="137">
        <f>IF(AND(S$3&gt;=$K768,S$3&lt;$L768),100*$AM768,0)</f>
        <v>0</v>
      </c>
      <c r="T768" s="137">
        <f>IF(AND(T$3&gt;=$K768,T$3&lt;$L768),100*$AM768,0)</f>
        <v>0</v>
      </c>
      <c r="U768" s="137">
        <f>IF(AND(U$3&gt;=$K768,U$3&lt;$L768),100*$AM768,0)</f>
        <v>0</v>
      </c>
      <c r="V768" s="137">
        <f>IF(AND(V$3&gt;=$K768,V$3&lt;$L768),100*$AM768,0)</f>
        <v>0</v>
      </c>
      <c r="W768" s="137">
        <f>IF(AND(W$3&gt;=$K768,W$3&lt;$L768),100*$AM768,0)</f>
        <v>0</v>
      </c>
      <c r="X768" s="137">
        <f>IF(AND(X$3&gt;=$K768,X$3&lt;$L768),100*$AM768,0)</f>
        <v>0</v>
      </c>
      <c r="Y768" s="137">
        <f>IF(AND(Y$3&gt;=$K768,Y$3&lt;$L768),100*$AM768,0)</f>
        <v>0</v>
      </c>
      <c r="Z768" s="137">
        <f>IF(AND(Z$3&gt;=$K768,Z$3&lt;$L768),100*$AM768,0)</f>
        <v>100</v>
      </c>
      <c r="AA768" s="137">
        <f>IF(AND(AA$3&gt;=$K768,AA$3&lt;$L768),100*$AM768,0)</f>
        <v>100</v>
      </c>
      <c r="AB768" s="137">
        <f>IF(AND(AB$3&gt;=$K768,AB$3&lt;$L768),100*$AM768,0)</f>
        <v>100</v>
      </c>
      <c r="AC768" s="137">
        <f>IF(AND(AC$3&gt;=$K768,AC$3&lt;$L768),100*$AM768,0)</f>
        <v>100</v>
      </c>
      <c r="AD768" s="137">
        <f>IF(AND(AD$3&gt;=$K768,AD$3&lt;$L768),100*$AM768,0)</f>
        <v>0</v>
      </c>
      <c r="AE768" s="137">
        <f>IF(AND(AE$3&gt;=$K768,AE$3&lt;$L768),100*$AM768,0)</f>
        <v>0</v>
      </c>
      <c r="AF768" s="137">
        <f>IF(AND(AF$3&gt;=$K768,AF$3&lt;$L768),100*$AM768,0)</f>
        <v>0</v>
      </c>
      <c r="AG768" s="137">
        <f>IF(AND(AG$3&gt;=$K768,AG$3&lt;$L768),100*$AM768,0)</f>
        <v>0</v>
      </c>
      <c r="AH768" s="137">
        <f>IF(AND(AH$3&gt;=$K768,AH$3&lt;$L768),100*$AM768,0)</f>
        <v>0</v>
      </c>
      <c r="AI768" s="137">
        <f>IF(AND(AI$3&gt;=$K768,AI$3&lt;$L768),100*$AM768,0)</f>
        <v>0</v>
      </c>
      <c r="AJ768" s="137">
        <f>IF(AND(AJ$3&gt;=$K768,AJ$3&lt;$L768),100*$AM768,0)</f>
        <v>0</v>
      </c>
      <c r="AK768" s="136">
        <f ca="1">IF(AND(AND($AK$3&lt;=B768,B768&lt;=$AK$1),B768&lt;&gt;""),1,0)</f>
        <v>1</v>
      </c>
      <c r="AL768" s="136">
        <f t="shared" si="12"/>
        <v>1</v>
      </c>
      <c r="AM768" s="136">
        <v>1</v>
      </c>
    </row>
    <row r="769" spans="1:39" ht="56.25">
      <c r="A769" s="148">
        <v>585</v>
      </c>
      <c r="B769" s="149">
        <v>46097</v>
      </c>
      <c r="C769" s="150">
        <v>13</v>
      </c>
      <c r="D769" s="150">
        <v>17</v>
      </c>
      <c r="E769" s="153" t="s">
        <v>31</v>
      </c>
      <c r="F769" s="156" t="s">
        <v>38</v>
      </c>
      <c r="G769" s="207" t="s">
        <v>493</v>
      </c>
      <c r="H769" s="138" t="str">
        <f>IF(OR(G769="中止",G769="取消"),"998",IF(ISNA(MATCH($E769,施設情報!$B$2:$B$96,0)),"999",INDEX(施設情報!$C$2:$C$96,MATCH($E769,施設情報!$B$2:$B$96,0))))</f>
        <v>998</v>
      </c>
      <c r="I769" s="139">
        <f>B769</f>
        <v>46097</v>
      </c>
      <c r="J769" s="137" t="str">
        <f>H769&amp;"-"&amp;I769</f>
        <v>998-46097</v>
      </c>
      <c r="K769" s="137">
        <f>C769/24</f>
        <v>0.54166666666666663</v>
      </c>
      <c r="L769" s="137">
        <f>D769/24</f>
        <v>0.70833333333333337</v>
      </c>
      <c r="M769" s="137">
        <f>IF(AND(M$3&gt;=$K769,M$3&lt;$L769),100*$AM769,0)</f>
        <v>0</v>
      </c>
      <c r="N769" s="137">
        <f>IF(AND(N$3&gt;=$K769,N$3&lt;$L769),100*$AM769,0)</f>
        <v>0</v>
      </c>
      <c r="O769" s="137">
        <f>IF(AND(O$3&gt;=$K769,O$3&lt;$L769),100*$AM769,0)</f>
        <v>0</v>
      </c>
      <c r="P769" s="137">
        <f>IF(AND(P$3&gt;=$K769,P$3&lt;$L769),100*$AM769,0)</f>
        <v>0</v>
      </c>
      <c r="Q769" s="137">
        <f>IF(AND(Q$3&gt;=$K769,Q$3&lt;$L769),100*$AM769,0)</f>
        <v>0</v>
      </c>
      <c r="R769" s="137">
        <f>IF(AND(R$3&gt;=$K769,R$3&lt;$L769),100*$AM769,0)</f>
        <v>0</v>
      </c>
      <c r="S769" s="137">
        <f>IF(AND(S$3&gt;=$K769,S$3&lt;$L769),100*$AM769,0)</f>
        <v>0</v>
      </c>
      <c r="T769" s="137">
        <f>IF(AND(T$3&gt;=$K769,T$3&lt;$L769),100*$AM769,0)</f>
        <v>0</v>
      </c>
      <c r="U769" s="137">
        <f>IF(AND(U$3&gt;=$K769,U$3&lt;$L769),100*$AM769,0)</f>
        <v>0</v>
      </c>
      <c r="V769" s="137">
        <f>IF(AND(V$3&gt;=$K769,V$3&lt;$L769),100*$AM769,0)</f>
        <v>0</v>
      </c>
      <c r="W769" s="137">
        <f>IF(AND(W$3&gt;=$K769,W$3&lt;$L769),100*$AM769,0)</f>
        <v>0</v>
      </c>
      <c r="X769" s="137">
        <f>IF(AND(X$3&gt;=$K769,X$3&lt;$L769),100*$AM769,0)</f>
        <v>0</v>
      </c>
      <c r="Y769" s="137">
        <f>IF(AND(Y$3&gt;=$K769,Y$3&lt;$L769),100*$AM769,0)</f>
        <v>0</v>
      </c>
      <c r="Z769" s="137">
        <f>IF(AND(Z$3&gt;=$K769,Z$3&lt;$L769),100*$AM769,0)</f>
        <v>100</v>
      </c>
      <c r="AA769" s="137">
        <f>IF(AND(AA$3&gt;=$K769,AA$3&lt;$L769),100*$AM769,0)</f>
        <v>100</v>
      </c>
      <c r="AB769" s="137">
        <f>IF(AND(AB$3&gt;=$K769,AB$3&lt;$L769),100*$AM769,0)</f>
        <v>100</v>
      </c>
      <c r="AC769" s="137">
        <f>IF(AND(AC$3&gt;=$K769,AC$3&lt;$L769),100*$AM769,0)</f>
        <v>100</v>
      </c>
      <c r="AD769" s="137">
        <f>IF(AND(AD$3&gt;=$K769,AD$3&lt;$L769),100*$AM769,0)</f>
        <v>0</v>
      </c>
      <c r="AE769" s="137">
        <f>IF(AND(AE$3&gt;=$K769,AE$3&lt;$L769),100*$AM769,0)</f>
        <v>0</v>
      </c>
      <c r="AF769" s="137">
        <f>IF(AND(AF$3&gt;=$K769,AF$3&lt;$L769),100*$AM769,0)</f>
        <v>0</v>
      </c>
      <c r="AG769" s="137">
        <f>IF(AND(AG$3&gt;=$K769,AG$3&lt;$L769),100*$AM769,0)</f>
        <v>0</v>
      </c>
      <c r="AH769" s="137">
        <f>IF(AND(AH$3&gt;=$K769,AH$3&lt;$L769),100*$AM769,0)</f>
        <v>0</v>
      </c>
      <c r="AI769" s="137">
        <f>IF(AND(AI$3&gt;=$K769,AI$3&lt;$L769),100*$AM769,0)</f>
        <v>0</v>
      </c>
      <c r="AJ769" s="137">
        <f>IF(AND(AJ$3&gt;=$K769,AJ$3&lt;$L769),100*$AM769,0)</f>
        <v>0</v>
      </c>
      <c r="AK769" s="136">
        <f ca="1">IF(AND(AND($AK$3&lt;=B769,B769&lt;=$AK$1),B769&lt;&gt;""),1,0)</f>
        <v>1</v>
      </c>
      <c r="AL769" s="136">
        <f t="shared" si="12"/>
        <v>1</v>
      </c>
      <c r="AM769" s="136">
        <v>1</v>
      </c>
    </row>
    <row r="770" spans="1:39" ht="75">
      <c r="A770" s="148">
        <v>607</v>
      </c>
      <c r="B770" s="149">
        <v>46097</v>
      </c>
      <c r="C770" s="150">
        <v>9</v>
      </c>
      <c r="D770" s="150">
        <v>17</v>
      </c>
      <c r="E770" s="153" t="s">
        <v>77</v>
      </c>
      <c r="F770" s="156" t="s">
        <v>38</v>
      </c>
      <c r="G770" s="207" t="s">
        <v>493</v>
      </c>
      <c r="H770" s="138" t="str">
        <f>IF(OR(G770="中止",G770="取消"),"998",IF(ISNA(MATCH($E770,施設情報!$B$2:$B$96,0)),"999",INDEX(施設情報!$C$2:$C$96,MATCH($E770,施設情報!$B$2:$B$96,0))))</f>
        <v>998</v>
      </c>
      <c r="I770" s="139">
        <f>B770</f>
        <v>46097</v>
      </c>
      <c r="J770" s="137" t="str">
        <f>H770&amp;"-"&amp;I770</f>
        <v>998-46097</v>
      </c>
      <c r="K770" s="137">
        <f>C770/24</f>
        <v>0.375</v>
      </c>
      <c r="L770" s="137">
        <f>D770/24</f>
        <v>0.70833333333333337</v>
      </c>
      <c r="M770" s="137">
        <f>IF(AND(M$3&gt;=$K770,M$3&lt;$L770),100*$AM770,0)</f>
        <v>0</v>
      </c>
      <c r="N770" s="137">
        <f>IF(AND(N$3&gt;=$K770,N$3&lt;$L770),100*$AM770,0)</f>
        <v>0</v>
      </c>
      <c r="O770" s="137">
        <f>IF(AND(O$3&gt;=$K770,O$3&lt;$L770),100*$AM770,0)</f>
        <v>0</v>
      </c>
      <c r="P770" s="137">
        <f>IF(AND(P$3&gt;=$K770,P$3&lt;$L770),100*$AM770,0)</f>
        <v>0</v>
      </c>
      <c r="Q770" s="137">
        <f>IF(AND(Q$3&gt;=$K770,Q$3&lt;$L770),100*$AM770,0)</f>
        <v>0</v>
      </c>
      <c r="R770" s="137">
        <f>IF(AND(R$3&gt;=$K770,R$3&lt;$L770),100*$AM770,0)</f>
        <v>0</v>
      </c>
      <c r="S770" s="137">
        <f>IF(AND(S$3&gt;=$K770,S$3&lt;$L770),100*$AM770,0)</f>
        <v>0</v>
      </c>
      <c r="T770" s="137">
        <f>IF(AND(T$3&gt;=$K770,T$3&lt;$L770),100*$AM770,0)</f>
        <v>0</v>
      </c>
      <c r="U770" s="137">
        <f>IF(AND(U$3&gt;=$K770,U$3&lt;$L770),100*$AM770,0)</f>
        <v>0</v>
      </c>
      <c r="V770" s="137">
        <f>IF(AND(V$3&gt;=$K770,V$3&lt;$L770),100*$AM770,0)</f>
        <v>100</v>
      </c>
      <c r="W770" s="137">
        <f>IF(AND(W$3&gt;=$K770,W$3&lt;$L770),100*$AM770,0)</f>
        <v>100</v>
      </c>
      <c r="X770" s="137">
        <f>IF(AND(X$3&gt;=$K770,X$3&lt;$L770),100*$AM770,0)</f>
        <v>100</v>
      </c>
      <c r="Y770" s="137">
        <f>IF(AND(Y$3&gt;=$K770,Y$3&lt;$L770),100*$AM770,0)</f>
        <v>100</v>
      </c>
      <c r="Z770" s="137">
        <f>IF(AND(Z$3&gt;=$K770,Z$3&lt;$L770),100*$AM770,0)</f>
        <v>100</v>
      </c>
      <c r="AA770" s="137">
        <f>IF(AND(AA$3&gt;=$K770,AA$3&lt;$L770),100*$AM770,0)</f>
        <v>100</v>
      </c>
      <c r="AB770" s="137">
        <f>IF(AND(AB$3&gt;=$K770,AB$3&lt;$L770),100*$AM770,0)</f>
        <v>100</v>
      </c>
      <c r="AC770" s="137">
        <f>IF(AND(AC$3&gt;=$K770,AC$3&lt;$L770),100*$AM770,0)</f>
        <v>100</v>
      </c>
      <c r="AD770" s="137">
        <f>IF(AND(AD$3&gt;=$K770,AD$3&lt;$L770),100*$AM770,0)</f>
        <v>0</v>
      </c>
      <c r="AE770" s="137">
        <f>IF(AND(AE$3&gt;=$K770,AE$3&lt;$L770),100*$AM770,0)</f>
        <v>0</v>
      </c>
      <c r="AF770" s="137">
        <f>IF(AND(AF$3&gt;=$K770,AF$3&lt;$L770),100*$AM770,0)</f>
        <v>0</v>
      </c>
      <c r="AG770" s="137">
        <f>IF(AND(AG$3&gt;=$K770,AG$3&lt;$L770),100*$AM770,0)</f>
        <v>0</v>
      </c>
      <c r="AH770" s="137">
        <f>IF(AND(AH$3&gt;=$K770,AH$3&lt;$L770),100*$AM770,0)</f>
        <v>0</v>
      </c>
      <c r="AI770" s="137">
        <f>IF(AND(AI$3&gt;=$K770,AI$3&lt;$L770),100*$AM770,0)</f>
        <v>0</v>
      </c>
      <c r="AJ770" s="137">
        <f>IF(AND(AJ$3&gt;=$K770,AJ$3&lt;$L770),100*$AM770,0)</f>
        <v>0</v>
      </c>
      <c r="AK770" s="136">
        <f ca="1">IF(AND(AND($AK$3&lt;=B770,B770&lt;=$AK$1),B770&lt;&gt;""),1,0)</f>
        <v>1</v>
      </c>
      <c r="AL770" s="136">
        <f t="shared" si="12"/>
        <v>1</v>
      </c>
      <c r="AM770" s="136">
        <v>1</v>
      </c>
    </row>
    <row r="771" spans="1:39" ht="112.5">
      <c r="A771" s="148">
        <v>608</v>
      </c>
      <c r="B771" s="149">
        <v>46097</v>
      </c>
      <c r="C771" s="150">
        <v>9</v>
      </c>
      <c r="D771" s="150">
        <v>17</v>
      </c>
      <c r="E771" s="153" t="s">
        <v>78</v>
      </c>
      <c r="F771" s="156" t="s">
        <v>38</v>
      </c>
      <c r="G771" s="207" t="s">
        <v>493</v>
      </c>
      <c r="H771" s="138" t="str">
        <f>IF(OR(G771="中止",G771="取消"),"998",IF(ISNA(MATCH($E771,施設情報!$B$2:$B$96,0)),"999",INDEX(施設情報!$C$2:$C$96,MATCH($E771,施設情報!$B$2:$B$96,0))))</f>
        <v>998</v>
      </c>
      <c r="I771" s="139">
        <f>B771</f>
        <v>46097</v>
      </c>
      <c r="J771" s="137" t="str">
        <f>H771&amp;"-"&amp;I771</f>
        <v>998-46097</v>
      </c>
      <c r="K771" s="137">
        <f>C771/24</f>
        <v>0.375</v>
      </c>
      <c r="L771" s="137">
        <f>D771/24</f>
        <v>0.70833333333333337</v>
      </c>
      <c r="M771" s="137">
        <f>IF(AND(M$3&gt;=$K771,M$3&lt;$L771),100*$AM771,0)</f>
        <v>0</v>
      </c>
      <c r="N771" s="137">
        <f>IF(AND(N$3&gt;=$K771,N$3&lt;$L771),100*$AM771,0)</f>
        <v>0</v>
      </c>
      <c r="O771" s="137">
        <f>IF(AND(O$3&gt;=$K771,O$3&lt;$L771),100*$AM771,0)</f>
        <v>0</v>
      </c>
      <c r="P771" s="137">
        <f>IF(AND(P$3&gt;=$K771,P$3&lt;$L771),100*$AM771,0)</f>
        <v>0</v>
      </c>
      <c r="Q771" s="137">
        <f>IF(AND(Q$3&gt;=$K771,Q$3&lt;$L771),100*$AM771,0)</f>
        <v>0</v>
      </c>
      <c r="R771" s="137">
        <f>IF(AND(R$3&gt;=$K771,R$3&lt;$L771),100*$AM771,0)</f>
        <v>0</v>
      </c>
      <c r="S771" s="137">
        <f>IF(AND(S$3&gt;=$K771,S$3&lt;$L771),100*$AM771,0)</f>
        <v>0</v>
      </c>
      <c r="T771" s="137">
        <f>IF(AND(T$3&gt;=$K771,T$3&lt;$L771),100*$AM771,0)</f>
        <v>0</v>
      </c>
      <c r="U771" s="137">
        <f>IF(AND(U$3&gt;=$K771,U$3&lt;$L771),100*$AM771,0)</f>
        <v>0</v>
      </c>
      <c r="V771" s="137">
        <f>IF(AND(V$3&gt;=$K771,V$3&lt;$L771),100*$AM771,0)</f>
        <v>100</v>
      </c>
      <c r="W771" s="137">
        <f>IF(AND(W$3&gt;=$K771,W$3&lt;$L771),100*$AM771,0)</f>
        <v>100</v>
      </c>
      <c r="X771" s="137">
        <f>IF(AND(X$3&gt;=$K771,X$3&lt;$L771),100*$AM771,0)</f>
        <v>100</v>
      </c>
      <c r="Y771" s="137">
        <f>IF(AND(Y$3&gt;=$K771,Y$3&lt;$L771),100*$AM771,0)</f>
        <v>100</v>
      </c>
      <c r="Z771" s="137">
        <f>IF(AND(Z$3&gt;=$K771,Z$3&lt;$L771),100*$AM771,0)</f>
        <v>100</v>
      </c>
      <c r="AA771" s="137">
        <f>IF(AND(AA$3&gt;=$K771,AA$3&lt;$L771),100*$AM771,0)</f>
        <v>100</v>
      </c>
      <c r="AB771" s="137">
        <f>IF(AND(AB$3&gt;=$K771,AB$3&lt;$L771),100*$AM771,0)</f>
        <v>100</v>
      </c>
      <c r="AC771" s="137">
        <f>IF(AND(AC$3&gt;=$K771,AC$3&lt;$L771),100*$AM771,0)</f>
        <v>100</v>
      </c>
      <c r="AD771" s="137">
        <f>IF(AND(AD$3&gt;=$K771,AD$3&lt;$L771),100*$AM771,0)</f>
        <v>0</v>
      </c>
      <c r="AE771" s="137">
        <f>IF(AND(AE$3&gt;=$K771,AE$3&lt;$L771),100*$AM771,0)</f>
        <v>0</v>
      </c>
      <c r="AF771" s="137">
        <f>IF(AND(AF$3&gt;=$K771,AF$3&lt;$L771),100*$AM771,0)</f>
        <v>0</v>
      </c>
      <c r="AG771" s="137">
        <f>IF(AND(AG$3&gt;=$K771,AG$3&lt;$L771),100*$AM771,0)</f>
        <v>0</v>
      </c>
      <c r="AH771" s="137">
        <f>IF(AND(AH$3&gt;=$K771,AH$3&lt;$L771),100*$AM771,0)</f>
        <v>0</v>
      </c>
      <c r="AI771" s="137">
        <f>IF(AND(AI$3&gt;=$K771,AI$3&lt;$L771),100*$AM771,0)</f>
        <v>0</v>
      </c>
      <c r="AJ771" s="137">
        <f>IF(AND(AJ$3&gt;=$K771,AJ$3&lt;$L771),100*$AM771,0)</f>
        <v>0</v>
      </c>
      <c r="AK771" s="136">
        <f ca="1">IF(AND(AND($AK$3&lt;=B771,B771&lt;=$AK$1),B771&lt;&gt;""),1,0)</f>
        <v>1</v>
      </c>
      <c r="AL771" s="136">
        <f t="shared" si="12"/>
        <v>1</v>
      </c>
      <c r="AM771" s="136">
        <v>1</v>
      </c>
    </row>
    <row r="772" spans="1:39" ht="93.75">
      <c r="A772" s="148">
        <v>609</v>
      </c>
      <c r="B772" s="149">
        <v>46097</v>
      </c>
      <c r="C772" s="150">
        <v>9</v>
      </c>
      <c r="D772" s="150">
        <v>17</v>
      </c>
      <c r="E772" s="153" t="s">
        <v>79</v>
      </c>
      <c r="F772" s="156" t="s">
        <v>38</v>
      </c>
      <c r="G772" s="207" t="s">
        <v>493</v>
      </c>
      <c r="H772" s="138" t="str">
        <f>IF(OR(G772="中止",G772="取消"),"998",IF(ISNA(MATCH($E772,施設情報!$B$2:$B$96,0)),"999",INDEX(施設情報!$C$2:$C$96,MATCH($E772,施設情報!$B$2:$B$96,0))))</f>
        <v>998</v>
      </c>
      <c r="I772" s="139">
        <f>B772</f>
        <v>46097</v>
      </c>
      <c r="J772" s="137" t="str">
        <f>H772&amp;"-"&amp;I772</f>
        <v>998-46097</v>
      </c>
      <c r="K772" s="137">
        <f>C772/24</f>
        <v>0.375</v>
      </c>
      <c r="L772" s="137">
        <f>D772/24</f>
        <v>0.70833333333333337</v>
      </c>
      <c r="M772" s="137">
        <f>IF(AND(M$3&gt;=$K772,M$3&lt;$L772),100*$AM772,0)</f>
        <v>0</v>
      </c>
      <c r="N772" s="137">
        <f>IF(AND(N$3&gt;=$K772,N$3&lt;$L772),100*$AM772,0)</f>
        <v>0</v>
      </c>
      <c r="O772" s="137">
        <f>IF(AND(O$3&gt;=$K772,O$3&lt;$L772),100*$AM772,0)</f>
        <v>0</v>
      </c>
      <c r="P772" s="137">
        <f>IF(AND(P$3&gt;=$K772,P$3&lt;$L772),100*$AM772,0)</f>
        <v>0</v>
      </c>
      <c r="Q772" s="137">
        <f>IF(AND(Q$3&gt;=$K772,Q$3&lt;$L772),100*$AM772,0)</f>
        <v>0</v>
      </c>
      <c r="R772" s="137">
        <f>IF(AND(R$3&gt;=$K772,R$3&lt;$L772),100*$AM772,0)</f>
        <v>0</v>
      </c>
      <c r="S772" s="137">
        <f>IF(AND(S$3&gt;=$K772,S$3&lt;$L772),100*$AM772,0)</f>
        <v>0</v>
      </c>
      <c r="T772" s="137">
        <f>IF(AND(T$3&gt;=$K772,T$3&lt;$L772),100*$AM772,0)</f>
        <v>0</v>
      </c>
      <c r="U772" s="137">
        <f>IF(AND(U$3&gt;=$K772,U$3&lt;$L772),100*$AM772,0)</f>
        <v>0</v>
      </c>
      <c r="V772" s="137">
        <f>IF(AND(V$3&gt;=$K772,V$3&lt;$L772),100*$AM772,0)</f>
        <v>100</v>
      </c>
      <c r="W772" s="137">
        <f>IF(AND(W$3&gt;=$K772,W$3&lt;$L772),100*$AM772,0)</f>
        <v>100</v>
      </c>
      <c r="X772" s="137">
        <f>IF(AND(X$3&gt;=$K772,X$3&lt;$L772),100*$AM772,0)</f>
        <v>100</v>
      </c>
      <c r="Y772" s="137">
        <f>IF(AND(Y$3&gt;=$K772,Y$3&lt;$L772),100*$AM772,0)</f>
        <v>100</v>
      </c>
      <c r="Z772" s="137">
        <f>IF(AND(Z$3&gt;=$K772,Z$3&lt;$L772),100*$AM772,0)</f>
        <v>100</v>
      </c>
      <c r="AA772" s="137">
        <f>IF(AND(AA$3&gt;=$K772,AA$3&lt;$L772),100*$AM772,0)</f>
        <v>100</v>
      </c>
      <c r="AB772" s="137">
        <f>IF(AND(AB$3&gt;=$K772,AB$3&lt;$L772),100*$AM772,0)</f>
        <v>100</v>
      </c>
      <c r="AC772" s="137">
        <f>IF(AND(AC$3&gt;=$K772,AC$3&lt;$L772),100*$AM772,0)</f>
        <v>100</v>
      </c>
      <c r="AD772" s="137">
        <f>IF(AND(AD$3&gt;=$K772,AD$3&lt;$L772),100*$AM772,0)</f>
        <v>0</v>
      </c>
      <c r="AE772" s="137">
        <f>IF(AND(AE$3&gt;=$K772,AE$3&lt;$L772),100*$AM772,0)</f>
        <v>0</v>
      </c>
      <c r="AF772" s="137">
        <f>IF(AND(AF$3&gt;=$K772,AF$3&lt;$L772),100*$AM772,0)</f>
        <v>0</v>
      </c>
      <c r="AG772" s="137">
        <f>IF(AND(AG$3&gt;=$K772,AG$3&lt;$L772),100*$AM772,0)</f>
        <v>0</v>
      </c>
      <c r="AH772" s="137">
        <f>IF(AND(AH$3&gt;=$K772,AH$3&lt;$L772),100*$AM772,0)</f>
        <v>0</v>
      </c>
      <c r="AI772" s="137">
        <f>IF(AND(AI$3&gt;=$K772,AI$3&lt;$L772),100*$AM772,0)</f>
        <v>0</v>
      </c>
      <c r="AJ772" s="137">
        <f>IF(AND(AJ$3&gt;=$K772,AJ$3&lt;$L772),100*$AM772,0)</f>
        <v>0</v>
      </c>
      <c r="AK772" s="136">
        <f ca="1">IF(AND(AND($AK$3&lt;=B772,B772&lt;=$AK$1),B772&lt;&gt;""),1,0)</f>
        <v>1</v>
      </c>
      <c r="AL772" s="136">
        <f t="shared" si="12"/>
        <v>1</v>
      </c>
      <c r="AM772" s="136">
        <v>1</v>
      </c>
    </row>
    <row r="773" spans="1:39" ht="112.5">
      <c r="A773" s="148">
        <v>610</v>
      </c>
      <c r="B773" s="149">
        <v>46097</v>
      </c>
      <c r="C773" s="150">
        <v>9</v>
      </c>
      <c r="D773" s="150">
        <v>17</v>
      </c>
      <c r="E773" s="153" t="s">
        <v>80</v>
      </c>
      <c r="F773" s="156" t="s">
        <v>38</v>
      </c>
      <c r="G773" s="207" t="s">
        <v>493</v>
      </c>
      <c r="H773" s="138" t="str">
        <f>IF(OR(G773="中止",G773="取消"),"998",IF(ISNA(MATCH($E773,施設情報!$B$2:$B$96,0)),"999",INDEX(施設情報!$C$2:$C$96,MATCH($E773,施設情報!$B$2:$B$96,0))))</f>
        <v>998</v>
      </c>
      <c r="I773" s="139">
        <f>B773</f>
        <v>46097</v>
      </c>
      <c r="J773" s="137" t="str">
        <f>H773&amp;"-"&amp;I773</f>
        <v>998-46097</v>
      </c>
      <c r="K773" s="137">
        <f>C773/24</f>
        <v>0.375</v>
      </c>
      <c r="L773" s="137">
        <f>D773/24</f>
        <v>0.70833333333333337</v>
      </c>
      <c r="M773" s="137">
        <f>IF(AND(M$3&gt;=$K773,M$3&lt;$L773),100*$AM773,0)</f>
        <v>0</v>
      </c>
      <c r="N773" s="137">
        <f>IF(AND(N$3&gt;=$K773,N$3&lt;$L773),100*$AM773,0)</f>
        <v>0</v>
      </c>
      <c r="O773" s="137">
        <f>IF(AND(O$3&gt;=$K773,O$3&lt;$L773),100*$AM773,0)</f>
        <v>0</v>
      </c>
      <c r="P773" s="137">
        <f>IF(AND(P$3&gt;=$K773,P$3&lt;$L773),100*$AM773,0)</f>
        <v>0</v>
      </c>
      <c r="Q773" s="137">
        <f>IF(AND(Q$3&gt;=$K773,Q$3&lt;$L773),100*$AM773,0)</f>
        <v>0</v>
      </c>
      <c r="R773" s="137">
        <f>IF(AND(R$3&gt;=$K773,R$3&lt;$L773),100*$AM773,0)</f>
        <v>0</v>
      </c>
      <c r="S773" s="137">
        <f>IF(AND(S$3&gt;=$K773,S$3&lt;$L773),100*$AM773,0)</f>
        <v>0</v>
      </c>
      <c r="T773" s="137">
        <f>IF(AND(T$3&gt;=$K773,T$3&lt;$L773),100*$AM773,0)</f>
        <v>0</v>
      </c>
      <c r="U773" s="137">
        <f>IF(AND(U$3&gt;=$K773,U$3&lt;$L773),100*$AM773,0)</f>
        <v>0</v>
      </c>
      <c r="V773" s="137">
        <f>IF(AND(V$3&gt;=$K773,V$3&lt;$L773),100*$AM773,0)</f>
        <v>100</v>
      </c>
      <c r="W773" s="137">
        <f>IF(AND(W$3&gt;=$K773,W$3&lt;$L773),100*$AM773,0)</f>
        <v>100</v>
      </c>
      <c r="X773" s="137">
        <f>IF(AND(X$3&gt;=$K773,X$3&lt;$L773),100*$AM773,0)</f>
        <v>100</v>
      </c>
      <c r="Y773" s="137">
        <f>IF(AND(Y$3&gt;=$K773,Y$3&lt;$L773),100*$AM773,0)</f>
        <v>100</v>
      </c>
      <c r="Z773" s="137">
        <f>IF(AND(Z$3&gt;=$K773,Z$3&lt;$L773),100*$AM773,0)</f>
        <v>100</v>
      </c>
      <c r="AA773" s="137">
        <f>IF(AND(AA$3&gt;=$K773,AA$3&lt;$L773),100*$AM773,0)</f>
        <v>100</v>
      </c>
      <c r="AB773" s="137">
        <f>IF(AND(AB$3&gt;=$K773,AB$3&lt;$L773),100*$AM773,0)</f>
        <v>100</v>
      </c>
      <c r="AC773" s="137">
        <f>IF(AND(AC$3&gt;=$K773,AC$3&lt;$L773),100*$AM773,0)</f>
        <v>100</v>
      </c>
      <c r="AD773" s="137">
        <f>IF(AND(AD$3&gt;=$K773,AD$3&lt;$L773),100*$AM773,0)</f>
        <v>0</v>
      </c>
      <c r="AE773" s="137">
        <f>IF(AND(AE$3&gt;=$K773,AE$3&lt;$L773),100*$AM773,0)</f>
        <v>0</v>
      </c>
      <c r="AF773" s="137">
        <f>IF(AND(AF$3&gt;=$K773,AF$3&lt;$L773),100*$AM773,0)</f>
        <v>0</v>
      </c>
      <c r="AG773" s="137">
        <f>IF(AND(AG$3&gt;=$K773,AG$3&lt;$L773),100*$AM773,0)</f>
        <v>0</v>
      </c>
      <c r="AH773" s="137">
        <f>IF(AND(AH$3&gt;=$K773,AH$3&lt;$L773),100*$AM773,0)</f>
        <v>0</v>
      </c>
      <c r="AI773" s="137">
        <f>IF(AND(AI$3&gt;=$K773,AI$3&lt;$L773),100*$AM773,0)</f>
        <v>0</v>
      </c>
      <c r="AJ773" s="137">
        <f>IF(AND(AJ$3&gt;=$K773,AJ$3&lt;$L773),100*$AM773,0)</f>
        <v>0</v>
      </c>
      <c r="AK773" s="136">
        <f ca="1">IF(AND(AND($AK$3&lt;=B773,B773&lt;=$AK$1),B773&lt;&gt;""),1,0)</f>
        <v>1</v>
      </c>
      <c r="AL773" s="136">
        <f t="shared" ref="AL773:AL836" si="13">IF(OR(F773="工事・メンテ（共用可）",F773="要調整"),0.5,IF(F773="ヘリ訓練日",0.4,1))</f>
        <v>1</v>
      </c>
      <c r="AM773" s="136">
        <v>1</v>
      </c>
    </row>
    <row r="774" spans="1:39" ht="112.5">
      <c r="A774" s="148">
        <v>611</v>
      </c>
      <c r="B774" s="149">
        <v>46097</v>
      </c>
      <c r="C774" s="150">
        <v>9</v>
      </c>
      <c r="D774" s="150">
        <v>17</v>
      </c>
      <c r="E774" s="153" t="s">
        <v>81</v>
      </c>
      <c r="F774" s="156" t="s">
        <v>38</v>
      </c>
      <c r="G774" s="207" t="s">
        <v>493</v>
      </c>
      <c r="H774" s="138" t="str">
        <f>IF(OR(G774="中止",G774="取消"),"998",IF(ISNA(MATCH($E774,施設情報!$B$2:$B$96,0)),"999",INDEX(施設情報!$C$2:$C$96,MATCH($E774,施設情報!$B$2:$B$96,0))))</f>
        <v>998</v>
      </c>
      <c r="I774" s="139">
        <f>B774</f>
        <v>46097</v>
      </c>
      <c r="J774" s="137" t="str">
        <f>H774&amp;"-"&amp;I774</f>
        <v>998-46097</v>
      </c>
      <c r="K774" s="137">
        <f>C774/24</f>
        <v>0.375</v>
      </c>
      <c r="L774" s="137">
        <f>D774/24</f>
        <v>0.70833333333333337</v>
      </c>
      <c r="M774" s="137">
        <f>IF(AND(M$3&gt;=$K774,M$3&lt;$L774),100*$AM774,0)</f>
        <v>0</v>
      </c>
      <c r="N774" s="137">
        <f>IF(AND(N$3&gt;=$K774,N$3&lt;$L774),100*$AM774,0)</f>
        <v>0</v>
      </c>
      <c r="O774" s="137">
        <f>IF(AND(O$3&gt;=$K774,O$3&lt;$L774),100*$AM774,0)</f>
        <v>0</v>
      </c>
      <c r="P774" s="137">
        <f>IF(AND(P$3&gt;=$K774,P$3&lt;$L774),100*$AM774,0)</f>
        <v>0</v>
      </c>
      <c r="Q774" s="137">
        <f>IF(AND(Q$3&gt;=$K774,Q$3&lt;$L774),100*$AM774,0)</f>
        <v>0</v>
      </c>
      <c r="R774" s="137">
        <f>IF(AND(R$3&gt;=$K774,R$3&lt;$L774),100*$AM774,0)</f>
        <v>0</v>
      </c>
      <c r="S774" s="137">
        <f>IF(AND(S$3&gt;=$K774,S$3&lt;$L774),100*$AM774,0)</f>
        <v>0</v>
      </c>
      <c r="T774" s="137">
        <f>IF(AND(T$3&gt;=$K774,T$3&lt;$L774),100*$AM774,0)</f>
        <v>0</v>
      </c>
      <c r="U774" s="137">
        <f>IF(AND(U$3&gt;=$K774,U$3&lt;$L774),100*$AM774,0)</f>
        <v>0</v>
      </c>
      <c r="V774" s="137">
        <f>IF(AND(V$3&gt;=$K774,V$3&lt;$L774),100*$AM774,0)</f>
        <v>100</v>
      </c>
      <c r="W774" s="137">
        <f>IF(AND(W$3&gt;=$K774,W$3&lt;$L774),100*$AM774,0)</f>
        <v>100</v>
      </c>
      <c r="X774" s="137">
        <f>IF(AND(X$3&gt;=$K774,X$3&lt;$L774),100*$AM774,0)</f>
        <v>100</v>
      </c>
      <c r="Y774" s="137">
        <f>IF(AND(Y$3&gt;=$K774,Y$3&lt;$L774),100*$AM774,0)</f>
        <v>100</v>
      </c>
      <c r="Z774" s="137">
        <f>IF(AND(Z$3&gt;=$K774,Z$3&lt;$L774),100*$AM774,0)</f>
        <v>100</v>
      </c>
      <c r="AA774" s="137">
        <f>IF(AND(AA$3&gt;=$K774,AA$3&lt;$L774),100*$AM774,0)</f>
        <v>100</v>
      </c>
      <c r="AB774" s="137">
        <f>IF(AND(AB$3&gt;=$K774,AB$3&lt;$L774),100*$AM774,0)</f>
        <v>100</v>
      </c>
      <c r="AC774" s="137">
        <f>IF(AND(AC$3&gt;=$K774,AC$3&lt;$L774),100*$AM774,0)</f>
        <v>100</v>
      </c>
      <c r="AD774" s="137">
        <f>IF(AND(AD$3&gt;=$K774,AD$3&lt;$L774),100*$AM774,0)</f>
        <v>0</v>
      </c>
      <c r="AE774" s="137">
        <f>IF(AND(AE$3&gt;=$K774,AE$3&lt;$L774),100*$AM774,0)</f>
        <v>0</v>
      </c>
      <c r="AF774" s="137">
        <f>IF(AND(AF$3&gt;=$K774,AF$3&lt;$L774),100*$AM774,0)</f>
        <v>0</v>
      </c>
      <c r="AG774" s="137">
        <f>IF(AND(AG$3&gt;=$K774,AG$3&lt;$L774),100*$AM774,0)</f>
        <v>0</v>
      </c>
      <c r="AH774" s="137">
        <f>IF(AND(AH$3&gt;=$K774,AH$3&lt;$L774),100*$AM774,0)</f>
        <v>0</v>
      </c>
      <c r="AI774" s="137">
        <f>IF(AND(AI$3&gt;=$K774,AI$3&lt;$L774),100*$AM774,0)</f>
        <v>0</v>
      </c>
      <c r="AJ774" s="137">
        <f>IF(AND(AJ$3&gt;=$K774,AJ$3&lt;$L774),100*$AM774,0)</f>
        <v>0</v>
      </c>
      <c r="AK774" s="136">
        <f ca="1">IF(AND(AND($AK$3&lt;=B774,B774&lt;=$AK$1),B774&lt;&gt;""),1,0)</f>
        <v>1</v>
      </c>
      <c r="AL774" s="136">
        <f t="shared" si="13"/>
        <v>1</v>
      </c>
      <c r="AM774" s="136">
        <v>1</v>
      </c>
    </row>
    <row r="775" spans="1:39" ht="93.75">
      <c r="A775" s="148">
        <v>612</v>
      </c>
      <c r="B775" s="149">
        <v>46097</v>
      </c>
      <c r="C775" s="150">
        <v>9</v>
      </c>
      <c r="D775" s="150">
        <v>17</v>
      </c>
      <c r="E775" s="153" t="s">
        <v>82</v>
      </c>
      <c r="F775" s="156" t="s">
        <v>38</v>
      </c>
      <c r="G775" s="207" t="s">
        <v>493</v>
      </c>
      <c r="H775" s="138" t="str">
        <f>IF(OR(G775="中止",G775="取消"),"998",IF(ISNA(MATCH($E775,施設情報!$B$2:$B$96,0)),"999",INDEX(施設情報!$C$2:$C$96,MATCH($E775,施設情報!$B$2:$B$96,0))))</f>
        <v>998</v>
      </c>
      <c r="I775" s="139">
        <f>B775</f>
        <v>46097</v>
      </c>
      <c r="J775" s="137" t="str">
        <f>H775&amp;"-"&amp;I775</f>
        <v>998-46097</v>
      </c>
      <c r="K775" s="137">
        <f>C775/24</f>
        <v>0.375</v>
      </c>
      <c r="L775" s="137">
        <f>D775/24</f>
        <v>0.70833333333333337</v>
      </c>
      <c r="M775" s="137">
        <f>IF(AND(M$3&gt;=$K775,M$3&lt;$L775),100*$AM775,0)</f>
        <v>0</v>
      </c>
      <c r="N775" s="137">
        <f>IF(AND(N$3&gt;=$K775,N$3&lt;$L775),100*$AM775,0)</f>
        <v>0</v>
      </c>
      <c r="O775" s="137">
        <f>IF(AND(O$3&gt;=$K775,O$3&lt;$L775),100*$AM775,0)</f>
        <v>0</v>
      </c>
      <c r="P775" s="137">
        <f>IF(AND(P$3&gt;=$K775,P$3&lt;$L775),100*$AM775,0)</f>
        <v>0</v>
      </c>
      <c r="Q775" s="137">
        <f>IF(AND(Q$3&gt;=$K775,Q$3&lt;$L775),100*$AM775,0)</f>
        <v>0</v>
      </c>
      <c r="R775" s="137">
        <f>IF(AND(R$3&gt;=$K775,R$3&lt;$L775),100*$AM775,0)</f>
        <v>0</v>
      </c>
      <c r="S775" s="137">
        <f>IF(AND(S$3&gt;=$K775,S$3&lt;$L775),100*$AM775,0)</f>
        <v>0</v>
      </c>
      <c r="T775" s="137">
        <f>IF(AND(T$3&gt;=$K775,T$3&lt;$L775),100*$AM775,0)</f>
        <v>0</v>
      </c>
      <c r="U775" s="137">
        <f>IF(AND(U$3&gt;=$K775,U$3&lt;$L775),100*$AM775,0)</f>
        <v>0</v>
      </c>
      <c r="V775" s="137">
        <f>IF(AND(V$3&gt;=$K775,V$3&lt;$L775),100*$AM775,0)</f>
        <v>100</v>
      </c>
      <c r="W775" s="137">
        <f>IF(AND(W$3&gt;=$K775,W$3&lt;$L775),100*$AM775,0)</f>
        <v>100</v>
      </c>
      <c r="X775" s="137">
        <f>IF(AND(X$3&gt;=$K775,X$3&lt;$L775),100*$AM775,0)</f>
        <v>100</v>
      </c>
      <c r="Y775" s="137">
        <f>IF(AND(Y$3&gt;=$K775,Y$3&lt;$L775),100*$AM775,0)</f>
        <v>100</v>
      </c>
      <c r="Z775" s="137">
        <f>IF(AND(Z$3&gt;=$K775,Z$3&lt;$L775),100*$AM775,0)</f>
        <v>100</v>
      </c>
      <c r="AA775" s="137">
        <f>IF(AND(AA$3&gt;=$K775,AA$3&lt;$L775),100*$AM775,0)</f>
        <v>100</v>
      </c>
      <c r="AB775" s="137">
        <f>IF(AND(AB$3&gt;=$K775,AB$3&lt;$L775),100*$AM775,0)</f>
        <v>100</v>
      </c>
      <c r="AC775" s="137">
        <f>IF(AND(AC$3&gt;=$K775,AC$3&lt;$L775),100*$AM775,0)</f>
        <v>100</v>
      </c>
      <c r="AD775" s="137">
        <f>IF(AND(AD$3&gt;=$K775,AD$3&lt;$L775),100*$AM775,0)</f>
        <v>0</v>
      </c>
      <c r="AE775" s="137">
        <f>IF(AND(AE$3&gt;=$K775,AE$3&lt;$L775),100*$AM775,0)</f>
        <v>0</v>
      </c>
      <c r="AF775" s="137">
        <f>IF(AND(AF$3&gt;=$K775,AF$3&lt;$L775),100*$AM775,0)</f>
        <v>0</v>
      </c>
      <c r="AG775" s="137">
        <f>IF(AND(AG$3&gt;=$K775,AG$3&lt;$L775),100*$AM775,0)</f>
        <v>0</v>
      </c>
      <c r="AH775" s="137">
        <f>IF(AND(AH$3&gt;=$K775,AH$3&lt;$L775),100*$AM775,0)</f>
        <v>0</v>
      </c>
      <c r="AI775" s="137">
        <f>IF(AND(AI$3&gt;=$K775,AI$3&lt;$L775),100*$AM775,0)</f>
        <v>0</v>
      </c>
      <c r="AJ775" s="137">
        <f>IF(AND(AJ$3&gt;=$K775,AJ$3&lt;$L775),100*$AM775,0)</f>
        <v>0</v>
      </c>
      <c r="AK775" s="136">
        <f ca="1">IF(AND(AND($AK$3&lt;=B775,B775&lt;=$AK$1),B775&lt;&gt;""),1,0)</f>
        <v>1</v>
      </c>
      <c r="AL775" s="136">
        <f t="shared" si="13"/>
        <v>1</v>
      </c>
      <c r="AM775" s="136">
        <v>1</v>
      </c>
    </row>
    <row r="776" spans="1:39" ht="93.75">
      <c r="A776" s="148">
        <v>613</v>
      </c>
      <c r="B776" s="149">
        <v>46097</v>
      </c>
      <c r="C776" s="150">
        <v>9</v>
      </c>
      <c r="D776" s="150">
        <v>17</v>
      </c>
      <c r="E776" s="153" t="s">
        <v>83</v>
      </c>
      <c r="F776" s="156" t="s">
        <v>38</v>
      </c>
      <c r="G776" s="207" t="s">
        <v>493</v>
      </c>
      <c r="H776" s="138" t="str">
        <f>IF(OR(G776="中止",G776="取消"),"998",IF(ISNA(MATCH($E776,施設情報!$B$2:$B$96,0)),"999",INDEX(施設情報!$C$2:$C$96,MATCH($E776,施設情報!$B$2:$B$96,0))))</f>
        <v>998</v>
      </c>
      <c r="I776" s="139">
        <f>B776</f>
        <v>46097</v>
      </c>
      <c r="J776" s="137" t="str">
        <f>H776&amp;"-"&amp;I776</f>
        <v>998-46097</v>
      </c>
      <c r="K776" s="137">
        <f>C776/24</f>
        <v>0.375</v>
      </c>
      <c r="L776" s="137">
        <f>D776/24</f>
        <v>0.70833333333333337</v>
      </c>
      <c r="M776" s="137">
        <f>IF(AND(M$3&gt;=$K776,M$3&lt;$L776),100*$AM776,0)</f>
        <v>0</v>
      </c>
      <c r="N776" s="137">
        <f>IF(AND(N$3&gt;=$K776,N$3&lt;$L776),100*$AM776,0)</f>
        <v>0</v>
      </c>
      <c r="O776" s="137">
        <f>IF(AND(O$3&gt;=$K776,O$3&lt;$L776),100*$AM776,0)</f>
        <v>0</v>
      </c>
      <c r="P776" s="137">
        <f>IF(AND(P$3&gt;=$K776,P$3&lt;$L776),100*$AM776,0)</f>
        <v>0</v>
      </c>
      <c r="Q776" s="137">
        <f>IF(AND(Q$3&gt;=$K776,Q$3&lt;$L776),100*$AM776,0)</f>
        <v>0</v>
      </c>
      <c r="R776" s="137">
        <f>IF(AND(R$3&gt;=$K776,R$3&lt;$L776),100*$AM776,0)</f>
        <v>0</v>
      </c>
      <c r="S776" s="137">
        <f>IF(AND(S$3&gt;=$K776,S$3&lt;$L776),100*$AM776,0)</f>
        <v>0</v>
      </c>
      <c r="T776" s="137">
        <f>IF(AND(T$3&gt;=$K776,T$3&lt;$L776),100*$AM776,0)</f>
        <v>0</v>
      </c>
      <c r="U776" s="137">
        <f>IF(AND(U$3&gt;=$K776,U$3&lt;$L776),100*$AM776,0)</f>
        <v>0</v>
      </c>
      <c r="V776" s="137">
        <f>IF(AND(V$3&gt;=$K776,V$3&lt;$L776),100*$AM776,0)</f>
        <v>100</v>
      </c>
      <c r="W776" s="137">
        <f>IF(AND(W$3&gt;=$K776,W$3&lt;$L776),100*$AM776,0)</f>
        <v>100</v>
      </c>
      <c r="X776" s="137">
        <f>IF(AND(X$3&gt;=$K776,X$3&lt;$L776),100*$AM776,0)</f>
        <v>100</v>
      </c>
      <c r="Y776" s="137">
        <f>IF(AND(Y$3&gt;=$K776,Y$3&lt;$L776),100*$AM776,0)</f>
        <v>100</v>
      </c>
      <c r="Z776" s="137">
        <f>IF(AND(Z$3&gt;=$K776,Z$3&lt;$L776),100*$AM776,0)</f>
        <v>100</v>
      </c>
      <c r="AA776" s="137">
        <f>IF(AND(AA$3&gt;=$K776,AA$3&lt;$L776),100*$AM776,0)</f>
        <v>100</v>
      </c>
      <c r="AB776" s="137">
        <f>IF(AND(AB$3&gt;=$K776,AB$3&lt;$L776),100*$AM776,0)</f>
        <v>100</v>
      </c>
      <c r="AC776" s="137">
        <f>IF(AND(AC$3&gt;=$K776,AC$3&lt;$L776),100*$AM776,0)</f>
        <v>100</v>
      </c>
      <c r="AD776" s="137">
        <f>IF(AND(AD$3&gt;=$K776,AD$3&lt;$L776),100*$AM776,0)</f>
        <v>0</v>
      </c>
      <c r="AE776" s="137">
        <f>IF(AND(AE$3&gt;=$K776,AE$3&lt;$L776),100*$AM776,0)</f>
        <v>0</v>
      </c>
      <c r="AF776" s="137">
        <f>IF(AND(AF$3&gt;=$K776,AF$3&lt;$L776),100*$AM776,0)</f>
        <v>0</v>
      </c>
      <c r="AG776" s="137">
        <f>IF(AND(AG$3&gt;=$K776,AG$3&lt;$L776),100*$AM776,0)</f>
        <v>0</v>
      </c>
      <c r="AH776" s="137">
        <f>IF(AND(AH$3&gt;=$K776,AH$3&lt;$L776),100*$AM776,0)</f>
        <v>0</v>
      </c>
      <c r="AI776" s="137">
        <f>IF(AND(AI$3&gt;=$K776,AI$3&lt;$L776),100*$AM776,0)</f>
        <v>0</v>
      </c>
      <c r="AJ776" s="137">
        <f>IF(AND(AJ$3&gt;=$K776,AJ$3&lt;$L776),100*$AM776,0)</f>
        <v>0</v>
      </c>
      <c r="AK776" s="136">
        <f ca="1">IF(AND(AND($AK$3&lt;=B776,B776&lt;=$AK$1),B776&lt;&gt;""),1,0)</f>
        <v>1</v>
      </c>
      <c r="AL776" s="136">
        <f t="shared" si="13"/>
        <v>1</v>
      </c>
      <c r="AM776" s="136">
        <v>1</v>
      </c>
    </row>
    <row r="777" spans="1:39" ht="75">
      <c r="A777" s="148">
        <v>659</v>
      </c>
      <c r="B777" s="149">
        <v>46097</v>
      </c>
      <c r="C777" s="150">
        <v>9</v>
      </c>
      <c r="D777" s="150">
        <v>17</v>
      </c>
      <c r="E777" s="153" t="s">
        <v>77</v>
      </c>
      <c r="F777" s="156" t="s">
        <v>38</v>
      </c>
      <c r="G777" s="156" t="s">
        <v>493</v>
      </c>
      <c r="H777" s="138" t="str">
        <f>IF(OR(G777="中止",G777="取消"),"998",IF(ISNA(MATCH($E777,施設情報!$B$2:$B$96,0)),"999",INDEX(施設情報!$C$2:$C$96,MATCH($E777,施設情報!$B$2:$B$96,0))))</f>
        <v>998</v>
      </c>
      <c r="I777" s="139">
        <f>B777</f>
        <v>46097</v>
      </c>
      <c r="J777" s="137" t="str">
        <f>H777&amp;"-"&amp;I777</f>
        <v>998-46097</v>
      </c>
      <c r="K777" s="137">
        <f>C777/24</f>
        <v>0.375</v>
      </c>
      <c r="L777" s="137">
        <f>D777/24</f>
        <v>0.70833333333333337</v>
      </c>
      <c r="M777" s="137">
        <f>IF(AND(M$3&gt;=$K777,M$3&lt;$L777),100*$AM777,0)</f>
        <v>0</v>
      </c>
      <c r="N777" s="137">
        <f>IF(AND(N$3&gt;=$K777,N$3&lt;$L777),100*$AM777,0)</f>
        <v>0</v>
      </c>
      <c r="O777" s="137">
        <f>IF(AND(O$3&gt;=$K777,O$3&lt;$L777),100*$AM777,0)</f>
        <v>0</v>
      </c>
      <c r="P777" s="137">
        <f>IF(AND(P$3&gt;=$K777,P$3&lt;$L777),100*$AM777,0)</f>
        <v>0</v>
      </c>
      <c r="Q777" s="137">
        <f>IF(AND(Q$3&gt;=$K777,Q$3&lt;$L777),100*$AM777,0)</f>
        <v>0</v>
      </c>
      <c r="R777" s="137">
        <f>IF(AND(R$3&gt;=$K777,R$3&lt;$L777),100*$AM777,0)</f>
        <v>0</v>
      </c>
      <c r="S777" s="137">
        <f>IF(AND(S$3&gt;=$K777,S$3&lt;$L777),100*$AM777,0)</f>
        <v>0</v>
      </c>
      <c r="T777" s="137">
        <f>IF(AND(T$3&gt;=$K777,T$3&lt;$L777),100*$AM777,0)</f>
        <v>0</v>
      </c>
      <c r="U777" s="137">
        <f>IF(AND(U$3&gt;=$K777,U$3&lt;$L777),100*$AM777,0)</f>
        <v>0</v>
      </c>
      <c r="V777" s="137">
        <f>IF(AND(V$3&gt;=$K777,V$3&lt;$L777),100*$AM777,0)</f>
        <v>100</v>
      </c>
      <c r="W777" s="137">
        <f>IF(AND(W$3&gt;=$K777,W$3&lt;$L777),100*$AM777,0)</f>
        <v>100</v>
      </c>
      <c r="X777" s="137">
        <f>IF(AND(X$3&gt;=$K777,X$3&lt;$L777),100*$AM777,0)</f>
        <v>100</v>
      </c>
      <c r="Y777" s="137">
        <f>IF(AND(Y$3&gt;=$K777,Y$3&lt;$L777),100*$AM777,0)</f>
        <v>100</v>
      </c>
      <c r="Z777" s="137">
        <f>IF(AND(Z$3&gt;=$K777,Z$3&lt;$L777),100*$AM777,0)</f>
        <v>100</v>
      </c>
      <c r="AA777" s="137">
        <f>IF(AND(AA$3&gt;=$K777,AA$3&lt;$L777),100*$AM777,0)</f>
        <v>100</v>
      </c>
      <c r="AB777" s="137">
        <f>IF(AND(AB$3&gt;=$K777,AB$3&lt;$L777),100*$AM777,0)</f>
        <v>100</v>
      </c>
      <c r="AC777" s="137">
        <f>IF(AND(AC$3&gt;=$K777,AC$3&lt;$L777),100*$AM777,0)</f>
        <v>100</v>
      </c>
      <c r="AD777" s="137">
        <f>IF(AND(AD$3&gt;=$K777,AD$3&lt;$L777),100*$AM777,0)</f>
        <v>0</v>
      </c>
      <c r="AE777" s="137">
        <f>IF(AND(AE$3&gt;=$K777,AE$3&lt;$L777),100*$AM777,0)</f>
        <v>0</v>
      </c>
      <c r="AF777" s="137">
        <f>IF(AND(AF$3&gt;=$K777,AF$3&lt;$L777),100*$AM777,0)</f>
        <v>0</v>
      </c>
      <c r="AG777" s="137">
        <f>IF(AND(AG$3&gt;=$K777,AG$3&lt;$L777),100*$AM777,0)</f>
        <v>0</v>
      </c>
      <c r="AH777" s="137">
        <f>IF(AND(AH$3&gt;=$K777,AH$3&lt;$L777),100*$AM777,0)</f>
        <v>0</v>
      </c>
      <c r="AI777" s="137">
        <f>IF(AND(AI$3&gt;=$K777,AI$3&lt;$L777),100*$AM777,0)</f>
        <v>0</v>
      </c>
      <c r="AJ777" s="137">
        <f>IF(AND(AJ$3&gt;=$K777,AJ$3&lt;$L777),100*$AM777,0)</f>
        <v>0</v>
      </c>
      <c r="AK777" s="136">
        <f ca="1">IF(AND(AND($AK$3&lt;=B777,B777&lt;=$AK$1),B777&lt;&gt;""),1,0)</f>
        <v>1</v>
      </c>
      <c r="AL777" s="136">
        <f t="shared" si="13"/>
        <v>1</v>
      </c>
      <c r="AM777" s="136">
        <v>1</v>
      </c>
    </row>
    <row r="778" spans="1:39" ht="75">
      <c r="A778" s="148">
        <v>725</v>
      </c>
      <c r="B778" s="149">
        <v>46097</v>
      </c>
      <c r="C778" s="150">
        <v>9</v>
      </c>
      <c r="D778" s="150">
        <v>17</v>
      </c>
      <c r="E778" s="153" t="s">
        <v>77</v>
      </c>
      <c r="F778" s="156" t="s">
        <v>38</v>
      </c>
      <c r="G778" s="156" t="s">
        <v>100</v>
      </c>
      <c r="H778" s="138" t="str">
        <f>IF(OR(G778="中止",G778="取消"),"998",IF(ISNA(MATCH($E778,施設情報!$B$2:$B$96,0)),"999",INDEX(施設情報!$C$2:$C$96,MATCH($E778,施設情報!$B$2:$B$96,0))))</f>
        <v>054</v>
      </c>
      <c r="I778" s="139">
        <f>B778</f>
        <v>46097</v>
      </c>
      <c r="J778" s="137" t="str">
        <f>H778&amp;"-"&amp;I778</f>
        <v>054-46097</v>
      </c>
      <c r="K778" s="137">
        <f>C778/24</f>
        <v>0.375</v>
      </c>
      <c r="L778" s="137">
        <f>D778/24</f>
        <v>0.70833333333333337</v>
      </c>
      <c r="M778" s="137">
        <f>IF(AND(M$3&gt;=$K778,M$3&lt;$L778),100*$AM778,0)</f>
        <v>0</v>
      </c>
      <c r="N778" s="137">
        <f>IF(AND(N$3&gt;=$K778,N$3&lt;$L778),100*$AM778,0)</f>
        <v>0</v>
      </c>
      <c r="O778" s="137">
        <f>IF(AND(O$3&gt;=$K778,O$3&lt;$L778),100*$AM778,0)</f>
        <v>0</v>
      </c>
      <c r="P778" s="137">
        <f>IF(AND(P$3&gt;=$K778,P$3&lt;$L778),100*$AM778,0)</f>
        <v>0</v>
      </c>
      <c r="Q778" s="137">
        <f>IF(AND(Q$3&gt;=$K778,Q$3&lt;$L778),100*$AM778,0)</f>
        <v>0</v>
      </c>
      <c r="R778" s="137">
        <f>IF(AND(R$3&gt;=$K778,R$3&lt;$L778),100*$AM778,0)</f>
        <v>0</v>
      </c>
      <c r="S778" s="137">
        <f>IF(AND(S$3&gt;=$K778,S$3&lt;$L778),100*$AM778,0)</f>
        <v>0</v>
      </c>
      <c r="T778" s="137">
        <f>IF(AND(T$3&gt;=$K778,T$3&lt;$L778),100*$AM778,0)</f>
        <v>0</v>
      </c>
      <c r="U778" s="137">
        <f>IF(AND(U$3&gt;=$K778,U$3&lt;$L778),100*$AM778,0)</f>
        <v>0</v>
      </c>
      <c r="V778" s="137">
        <f>IF(AND(V$3&gt;=$K778,V$3&lt;$L778),100*$AM778,0)</f>
        <v>100</v>
      </c>
      <c r="W778" s="137">
        <f>IF(AND(W$3&gt;=$K778,W$3&lt;$L778),100*$AM778,0)</f>
        <v>100</v>
      </c>
      <c r="X778" s="137">
        <f>IF(AND(X$3&gt;=$K778,X$3&lt;$L778),100*$AM778,0)</f>
        <v>100</v>
      </c>
      <c r="Y778" s="137">
        <f>IF(AND(Y$3&gt;=$K778,Y$3&lt;$L778),100*$AM778,0)</f>
        <v>100</v>
      </c>
      <c r="Z778" s="137">
        <f>IF(AND(Z$3&gt;=$K778,Z$3&lt;$L778),100*$AM778,0)</f>
        <v>100</v>
      </c>
      <c r="AA778" s="137">
        <f>IF(AND(AA$3&gt;=$K778,AA$3&lt;$L778),100*$AM778,0)</f>
        <v>100</v>
      </c>
      <c r="AB778" s="137">
        <f>IF(AND(AB$3&gt;=$K778,AB$3&lt;$L778),100*$AM778,0)</f>
        <v>100</v>
      </c>
      <c r="AC778" s="137">
        <f>IF(AND(AC$3&gt;=$K778,AC$3&lt;$L778),100*$AM778,0)</f>
        <v>100</v>
      </c>
      <c r="AD778" s="137">
        <f>IF(AND(AD$3&gt;=$K778,AD$3&lt;$L778),100*$AM778,0)</f>
        <v>0</v>
      </c>
      <c r="AE778" s="137">
        <f>IF(AND(AE$3&gt;=$K778,AE$3&lt;$L778),100*$AM778,0)</f>
        <v>0</v>
      </c>
      <c r="AF778" s="137">
        <f>IF(AND(AF$3&gt;=$K778,AF$3&lt;$L778),100*$AM778,0)</f>
        <v>0</v>
      </c>
      <c r="AG778" s="137">
        <f>IF(AND(AG$3&gt;=$K778,AG$3&lt;$L778),100*$AM778,0)</f>
        <v>0</v>
      </c>
      <c r="AH778" s="137">
        <f>IF(AND(AH$3&gt;=$K778,AH$3&lt;$L778),100*$AM778,0)</f>
        <v>0</v>
      </c>
      <c r="AI778" s="137">
        <f>IF(AND(AI$3&gt;=$K778,AI$3&lt;$L778),100*$AM778,0)</f>
        <v>0</v>
      </c>
      <c r="AJ778" s="137">
        <f>IF(AND(AJ$3&gt;=$K778,AJ$3&lt;$L778),100*$AM778,0)</f>
        <v>0</v>
      </c>
      <c r="AK778" s="136">
        <f ca="1">IF(AND(AND($AK$3&lt;=B778,B778&lt;=$AK$1),B778&lt;&gt;""),1,0)</f>
        <v>1</v>
      </c>
      <c r="AL778" s="136">
        <f t="shared" si="13"/>
        <v>1</v>
      </c>
      <c r="AM778" s="136">
        <v>1</v>
      </c>
    </row>
    <row r="779" spans="1:39" ht="37.5">
      <c r="A779" s="148">
        <v>1112</v>
      </c>
      <c r="B779" s="149">
        <v>46097</v>
      </c>
      <c r="C779" s="150">
        <v>9</v>
      </c>
      <c r="D779" s="150">
        <v>17</v>
      </c>
      <c r="E779" s="153" t="s">
        <v>2</v>
      </c>
      <c r="F779" s="156" t="s">
        <v>38</v>
      </c>
      <c r="G779" s="156" t="s">
        <v>100</v>
      </c>
      <c r="H779" s="138" t="str">
        <f>IF(OR(G779="中止",G779="取消"),"998",IF(ISNA(MATCH($E779,施設情報!$B$2:$B$96,0)),"999",INDEX(施設情報!$C$2:$C$96,MATCH($E779,施設情報!$B$2:$B$96,0))))</f>
        <v>008</v>
      </c>
      <c r="I779" s="139">
        <f>B779</f>
        <v>46097</v>
      </c>
      <c r="J779" s="137" t="str">
        <f>H779&amp;"-"&amp;I779</f>
        <v>008-46097</v>
      </c>
      <c r="K779" s="137">
        <f>C779/24</f>
        <v>0.375</v>
      </c>
      <c r="L779" s="137">
        <f>D779/24</f>
        <v>0.70833333333333337</v>
      </c>
      <c r="M779" s="137">
        <f>IF(AND(M$3&gt;=$K779,M$3&lt;$L779),100*$AM779,0)</f>
        <v>0</v>
      </c>
      <c r="N779" s="137">
        <f>IF(AND(N$3&gt;=$K779,N$3&lt;$L779),100*$AM779,0)</f>
        <v>0</v>
      </c>
      <c r="O779" s="137">
        <f>IF(AND(O$3&gt;=$K779,O$3&lt;$L779),100*$AM779,0)</f>
        <v>0</v>
      </c>
      <c r="P779" s="137">
        <f>IF(AND(P$3&gt;=$K779,P$3&lt;$L779),100*$AM779,0)</f>
        <v>0</v>
      </c>
      <c r="Q779" s="137">
        <f>IF(AND(Q$3&gt;=$K779,Q$3&lt;$L779),100*$AM779,0)</f>
        <v>0</v>
      </c>
      <c r="R779" s="137">
        <f>IF(AND(R$3&gt;=$K779,R$3&lt;$L779),100*$AM779,0)</f>
        <v>0</v>
      </c>
      <c r="S779" s="137">
        <f>IF(AND(S$3&gt;=$K779,S$3&lt;$L779),100*$AM779,0)</f>
        <v>0</v>
      </c>
      <c r="T779" s="137">
        <f>IF(AND(T$3&gt;=$K779,T$3&lt;$L779),100*$AM779,0)</f>
        <v>0</v>
      </c>
      <c r="U779" s="137">
        <f>IF(AND(U$3&gt;=$K779,U$3&lt;$L779),100*$AM779,0)</f>
        <v>0</v>
      </c>
      <c r="V779" s="137">
        <f>IF(AND(V$3&gt;=$K779,V$3&lt;$L779),100*$AM779,0)</f>
        <v>100</v>
      </c>
      <c r="W779" s="137">
        <f>IF(AND(W$3&gt;=$K779,W$3&lt;$L779),100*$AM779,0)</f>
        <v>100</v>
      </c>
      <c r="X779" s="137">
        <f>IF(AND(X$3&gt;=$K779,X$3&lt;$L779),100*$AM779,0)</f>
        <v>100</v>
      </c>
      <c r="Y779" s="137">
        <f>IF(AND(Y$3&gt;=$K779,Y$3&lt;$L779),100*$AM779,0)</f>
        <v>100</v>
      </c>
      <c r="Z779" s="137">
        <f>IF(AND(Z$3&gt;=$K779,Z$3&lt;$L779),100*$AM779,0)</f>
        <v>100</v>
      </c>
      <c r="AA779" s="137">
        <f>IF(AND(AA$3&gt;=$K779,AA$3&lt;$L779),100*$AM779,0)</f>
        <v>100</v>
      </c>
      <c r="AB779" s="137">
        <f>IF(AND(AB$3&gt;=$K779,AB$3&lt;$L779),100*$AM779,0)</f>
        <v>100</v>
      </c>
      <c r="AC779" s="137">
        <f>IF(AND(AC$3&gt;=$K779,AC$3&lt;$L779),100*$AM779,0)</f>
        <v>100</v>
      </c>
      <c r="AD779" s="137">
        <f>IF(AND(AD$3&gt;=$K779,AD$3&lt;$L779),100*$AM779,0)</f>
        <v>0</v>
      </c>
      <c r="AE779" s="137">
        <f>IF(AND(AE$3&gt;=$K779,AE$3&lt;$L779),100*$AM779,0)</f>
        <v>0</v>
      </c>
      <c r="AF779" s="137">
        <f>IF(AND(AF$3&gt;=$K779,AF$3&lt;$L779),100*$AM779,0)</f>
        <v>0</v>
      </c>
      <c r="AG779" s="137">
        <f>IF(AND(AG$3&gt;=$K779,AG$3&lt;$L779),100*$AM779,0)</f>
        <v>0</v>
      </c>
      <c r="AH779" s="137">
        <f>IF(AND(AH$3&gt;=$K779,AH$3&lt;$L779),100*$AM779,0)</f>
        <v>0</v>
      </c>
      <c r="AI779" s="137">
        <f>IF(AND(AI$3&gt;=$K779,AI$3&lt;$L779),100*$AM779,0)</f>
        <v>0</v>
      </c>
      <c r="AJ779" s="137">
        <f>IF(AND(AJ$3&gt;=$K779,AJ$3&lt;$L779),100*$AM779,0)</f>
        <v>0</v>
      </c>
      <c r="AK779" s="136">
        <f ca="1">IF(AND(AND($AK$3&lt;=B779,B779&lt;=$AK$1),B779&lt;&gt;""),1,0)</f>
        <v>1</v>
      </c>
      <c r="AL779" s="136">
        <f t="shared" si="13"/>
        <v>1</v>
      </c>
      <c r="AM779" s="136">
        <v>1</v>
      </c>
    </row>
    <row r="780" spans="1:39" ht="56.25">
      <c r="A780" s="148">
        <v>1113</v>
      </c>
      <c r="B780" s="149">
        <v>46097</v>
      </c>
      <c r="C780" s="150">
        <v>9</v>
      </c>
      <c r="D780" s="150">
        <v>17</v>
      </c>
      <c r="E780" s="153" t="s">
        <v>31</v>
      </c>
      <c r="F780" s="156" t="s">
        <v>38</v>
      </c>
      <c r="G780" s="156" t="s">
        <v>100</v>
      </c>
      <c r="H780" s="138" t="str">
        <f>IF(OR(G780="中止",G780="取消"),"998",IF(ISNA(MATCH($E780,施設情報!$B$2:$B$96,0)),"999",INDEX(施設情報!$C$2:$C$96,MATCH($E780,施設情報!$B$2:$B$96,0))))</f>
        <v>025</v>
      </c>
      <c r="I780" s="139">
        <f>B780</f>
        <v>46097</v>
      </c>
      <c r="J780" s="137" t="str">
        <f>H780&amp;"-"&amp;I780</f>
        <v>025-46097</v>
      </c>
      <c r="K780" s="137">
        <f>C780/24</f>
        <v>0.375</v>
      </c>
      <c r="L780" s="137">
        <f>D780/24</f>
        <v>0.70833333333333337</v>
      </c>
      <c r="M780" s="137">
        <f>IF(AND(M$3&gt;=$K780,M$3&lt;$L780),100*$AM780,0)</f>
        <v>0</v>
      </c>
      <c r="N780" s="137">
        <f>IF(AND(N$3&gt;=$K780,N$3&lt;$L780),100*$AM780,0)</f>
        <v>0</v>
      </c>
      <c r="O780" s="137">
        <f>IF(AND(O$3&gt;=$K780,O$3&lt;$L780),100*$AM780,0)</f>
        <v>0</v>
      </c>
      <c r="P780" s="137">
        <f>IF(AND(P$3&gt;=$K780,P$3&lt;$L780),100*$AM780,0)</f>
        <v>0</v>
      </c>
      <c r="Q780" s="137">
        <f>IF(AND(Q$3&gt;=$K780,Q$3&lt;$L780),100*$AM780,0)</f>
        <v>0</v>
      </c>
      <c r="R780" s="137">
        <f>IF(AND(R$3&gt;=$K780,R$3&lt;$L780),100*$AM780,0)</f>
        <v>0</v>
      </c>
      <c r="S780" s="137">
        <f>IF(AND(S$3&gt;=$K780,S$3&lt;$L780),100*$AM780,0)</f>
        <v>0</v>
      </c>
      <c r="T780" s="137">
        <f>IF(AND(T$3&gt;=$K780,T$3&lt;$L780),100*$AM780,0)</f>
        <v>0</v>
      </c>
      <c r="U780" s="137">
        <f>IF(AND(U$3&gt;=$K780,U$3&lt;$L780),100*$AM780,0)</f>
        <v>0</v>
      </c>
      <c r="V780" s="137">
        <f>IF(AND(V$3&gt;=$K780,V$3&lt;$L780),100*$AM780,0)</f>
        <v>100</v>
      </c>
      <c r="W780" s="137">
        <f>IF(AND(W$3&gt;=$K780,W$3&lt;$L780),100*$AM780,0)</f>
        <v>100</v>
      </c>
      <c r="X780" s="137">
        <f>IF(AND(X$3&gt;=$K780,X$3&lt;$L780),100*$AM780,0)</f>
        <v>100</v>
      </c>
      <c r="Y780" s="137">
        <f>IF(AND(Y$3&gt;=$K780,Y$3&lt;$L780),100*$AM780,0)</f>
        <v>100</v>
      </c>
      <c r="Z780" s="137">
        <f>IF(AND(Z$3&gt;=$K780,Z$3&lt;$L780),100*$AM780,0)</f>
        <v>100</v>
      </c>
      <c r="AA780" s="137">
        <f>IF(AND(AA$3&gt;=$K780,AA$3&lt;$L780),100*$AM780,0)</f>
        <v>100</v>
      </c>
      <c r="AB780" s="137">
        <f>IF(AND(AB$3&gt;=$K780,AB$3&lt;$L780),100*$AM780,0)</f>
        <v>100</v>
      </c>
      <c r="AC780" s="137">
        <f>IF(AND(AC$3&gt;=$K780,AC$3&lt;$L780),100*$AM780,0)</f>
        <v>100</v>
      </c>
      <c r="AD780" s="137">
        <f>IF(AND(AD$3&gt;=$K780,AD$3&lt;$L780),100*$AM780,0)</f>
        <v>0</v>
      </c>
      <c r="AE780" s="137">
        <f>IF(AND(AE$3&gt;=$K780,AE$3&lt;$L780),100*$AM780,0)</f>
        <v>0</v>
      </c>
      <c r="AF780" s="137">
        <f>IF(AND(AF$3&gt;=$K780,AF$3&lt;$L780),100*$AM780,0)</f>
        <v>0</v>
      </c>
      <c r="AG780" s="137">
        <f>IF(AND(AG$3&gt;=$K780,AG$3&lt;$L780),100*$AM780,0)</f>
        <v>0</v>
      </c>
      <c r="AH780" s="137">
        <f>IF(AND(AH$3&gt;=$K780,AH$3&lt;$L780),100*$AM780,0)</f>
        <v>0</v>
      </c>
      <c r="AI780" s="137">
        <f>IF(AND(AI$3&gt;=$K780,AI$3&lt;$L780),100*$AM780,0)</f>
        <v>0</v>
      </c>
      <c r="AJ780" s="137">
        <f>IF(AND(AJ$3&gt;=$K780,AJ$3&lt;$L780),100*$AM780,0)</f>
        <v>0</v>
      </c>
      <c r="AK780" s="136">
        <f ca="1">IF(AND(AND($AK$3&lt;=B780,B780&lt;=$AK$1),B780&lt;&gt;""),1,0)</f>
        <v>1</v>
      </c>
      <c r="AL780" s="136">
        <f t="shared" si="13"/>
        <v>1</v>
      </c>
      <c r="AM780" s="136">
        <v>1</v>
      </c>
    </row>
    <row r="781" spans="1:39" ht="54">
      <c r="A781" s="148">
        <v>1114</v>
      </c>
      <c r="B781" s="149">
        <v>46097</v>
      </c>
      <c r="C781" s="150">
        <v>9</v>
      </c>
      <c r="D781" s="150">
        <v>17</v>
      </c>
      <c r="E781" s="153" t="s">
        <v>39</v>
      </c>
      <c r="F781" s="156" t="s">
        <v>38</v>
      </c>
      <c r="G781" s="156" t="s">
        <v>100</v>
      </c>
      <c r="H781" s="138" t="str">
        <f>IF(OR(G781="中止",G781="取消"),"998",IF(ISNA(MATCH($E781,施設情報!$B$2:$B$96,0)),"999",INDEX(施設情報!$C$2:$C$96,MATCH($E781,施設情報!$B$2:$B$96,0))))</f>
        <v>002</v>
      </c>
      <c r="I781" s="139">
        <f>B781</f>
        <v>46097</v>
      </c>
      <c r="J781" s="137" t="str">
        <f>H781&amp;"-"&amp;I781</f>
        <v>002-46097</v>
      </c>
      <c r="K781" s="137">
        <f>C781/24</f>
        <v>0.375</v>
      </c>
      <c r="L781" s="137">
        <f>D781/24</f>
        <v>0.70833333333333337</v>
      </c>
      <c r="M781" s="137">
        <f>IF(AND(M$3&gt;=$K781,M$3&lt;$L781),100*$AM781,0)</f>
        <v>0</v>
      </c>
      <c r="N781" s="137">
        <f>IF(AND(N$3&gt;=$K781,N$3&lt;$L781),100*$AM781,0)</f>
        <v>0</v>
      </c>
      <c r="O781" s="137">
        <f>IF(AND(O$3&gt;=$K781,O$3&lt;$L781),100*$AM781,0)</f>
        <v>0</v>
      </c>
      <c r="P781" s="137">
        <f>IF(AND(P$3&gt;=$K781,P$3&lt;$L781),100*$AM781,0)</f>
        <v>0</v>
      </c>
      <c r="Q781" s="137">
        <f>IF(AND(Q$3&gt;=$K781,Q$3&lt;$L781),100*$AM781,0)</f>
        <v>0</v>
      </c>
      <c r="R781" s="137">
        <f>IF(AND(R$3&gt;=$K781,R$3&lt;$L781),100*$AM781,0)</f>
        <v>0</v>
      </c>
      <c r="S781" s="137">
        <f>IF(AND(S$3&gt;=$K781,S$3&lt;$L781),100*$AM781,0)</f>
        <v>0</v>
      </c>
      <c r="T781" s="137">
        <f>IF(AND(T$3&gt;=$K781,T$3&lt;$L781),100*$AM781,0)</f>
        <v>0</v>
      </c>
      <c r="U781" s="137">
        <f>IF(AND(U$3&gt;=$K781,U$3&lt;$L781),100*$AM781,0)</f>
        <v>0</v>
      </c>
      <c r="V781" s="137">
        <f>IF(AND(V$3&gt;=$K781,V$3&lt;$L781),100*$AM781,0)</f>
        <v>100</v>
      </c>
      <c r="W781" s="137">
        <f>IF(AND(W$3&gt;=$K781,W$3&lt;$L781),100*$AM781,0)</f>
        <v>100</v>
      </c>
      <c r="X781" s="137">
        <f>IF(AND(X$3&gt;=$K781,X$3&lt;$L781),100*$AM781,0)</f>
        <v>100</v>
      </c>
      <c r="Y781" s="137">
        <f>IF(AND(Y$3&gt;=$K781,Y$3&lt;$L781),100*$AM781,0)</f>
        <v>100</v>
      </c>
      <c r="Z781" s="137">
        <f>IF(AND(Z$3&gt;=$K781,Z$3&lt;$L781),100*$AM781,0)</f>
        <v>100</v>
      </c>
      <c r="AA781" s="137">
        <f>IF(AND(AA$3&gt;=$K781,AA$3&lt;$L781),100*$AM781,0)</f>
        <v>100</v>
      </c>
      <c r="AB781" s="137">
        <f>IF(AND(AB$3&gt;=$K781,AB$3&lt;$L781),100*$AM781,0)</f>
        <v>100</v>
      </c>
      <c r="AC781" s="137">
        <f>IF(AND(AC$3&gt;=$K781,AC$3&lt;$L781),100*$AM781,0)</f>
        <v>100</v>
      </c>
      <c r="AD781" s="137">
        <f>IF(AND(AD$3&gt;=$K781,AD$3&lt;$L781),100*$AM781,0)</f>
        <v>0</v>
      </c>
      <c r="AE781" s="137">
        <f>IF(AND(AE$3&gt;=$K781,AE$3&lt;$L781),100*$AM781,0)</f>
        <v>0</v>
      </c>
      <c r="AF781" s="137">
        <f>IF(AND(AF$3&gt;=$K781,AF$3&lt;$L781),100*$AM781,0)</f>
        <v>0</v>
      </c>
      <c r="AG781" s="137">
        <f>IF(AND(AG$3&gt;=$K781,AG$3&lt;$L781),100*$AM781,0)</f>
        <v>0</v>
      </c>
      <c r="AH781" s="137">
        <f>IF(AND(AH$3&gt;=$K781,AH$3&lt;$L781),100*$AM781,0)</f>
        <v>0</v>
      </c>
      <c r="AI781" s="137">
        <f>IF(AND(AI$3&gt;=$K781,AI$3&lt;$L781),100*$AM781,0)</f>
        <v>0</v>
      </c>
      <c r="AJ781" s="137">
        <f>IF(AND(AJ$3&gt;=$K781,AJ$3&lt;$L781),100*$AM781,0)</f>
        <v>0</v>
      </c>
      <c r="AK781" s="136">
        <f ca="1">IF(AND(AND($AK$3&lt;=B781,B781&lt;=$AK$1),B781&lt;&gt;""),1,0)</f>
        <v>1</v>
      </c>
      <c r="AL781" s="136">
        <f t="shared" si="13"/>
        <v>1</v>
      </c>
      <c r="AM781" s="136">
        <v>1</v>
      </c>
    </row>
    <row r="782" spans="1:39" ht="56.25">
      <c r="A782" s="148">
        <v>370</v>
      </c>
      <c r="B782" s="152">
        <v>46098</v>
      </c>
      <c r="C782" s="154">
        <v>9</v>
      </c>
      <c r="D782" s="154">
        <v>17</v>
      </c>
      <c r="E782" s="153" t="s">
        <v>53</v>
      </c>
      <c r="F782" s="207" t="s">
        <v>96</v>
      </c>
      <c r="G782" s="207" t="s">
        <v>1</v>
      </c>
      <c r="H782" s="138" t="str">
        <f>IF(OR(G782="中止",G782="取消"),"998",IF(ISNA(MATCH($E782,施設情報!$B$2:$B$96,0)),"999",INDEX(施設情報!$C$2:$C$96,MATCH($E782,施設情報!$B$2:$B$96,0))))</f>
        <v>024</v>
      </c>
      <c r="I782" s="139">
        <f>B782</f>
        <v>46098</v>
      </c>
      <c r="J782" s="137" t="str">
        <f>H782&amp;"-"&amp;I782</f>
        <v>024-46098</v>
      </c>
      <c r="K782" s="137">
        <f>C782/24</f>
        <v>0.375</v>
      </c>
      <c r="L782" s="137">
        <f>D782/24</f>
        <v>0.70833333333333337</v>
      </c>
      <c r="M782" s="137">
        <f>IF(AND(M$3&gt;=$K782,M$3&lt;$L782),100*$AM782,0)</f>
        <v>0</v>
      </c>
      <c r="N782" s="137">
        <f>IF(AND(N$3&gt;=$K782,N$3&lt;$L782),100*$AM782,0)</f>
        <v>0</v>
      </c>
      <c r="O782" s="137">
        <f>IF(AND(O$3&gt;=$K782,O$3&lt;$L782),100*$AM782,0)</f>
        <v>0</v>
      </c>
      <c r="P782" s="137">
        <f>IF(AND(P$3&gt;=$K782,P$3&lt;$L782),100*$AM782,0)</f>
        <v>0</v>
      </c>
      <c r="Q782" s="137">
        <f>IF(AND(Q$3&gt;=$K782,Q$3&lt;$L782),100*$AM782,0)</f>
        <v>0</v>
      </c>
      <c r="R782" s="137">
        <f>IF(AND(R$3&gt;=$K782,R$3&lt;$L782),100*$AM782,0)</f>
        <v>0</v>
      </c>
      <c r="S782" s="137">
        <f>IF(AND(S$3&gt;=$K782,S$3&lt;$L782),100*$AM782,0)</f>
        <v>0</v>
      </c>
      <c r="T782" s="137">
        <f>IF(AND(T$3&gt;=$K782,T$3&lt;$L782),100*$AM782,0)</f>
        <v>0</v>
      </c>
      <c r="U782" s="137">
        <f>IF(AND(U$3&gt;=$K782,U$3&lt;$L782),100*$AM782,0)</f>
        <v>0</v>
      </c>
      <c r="V782" s="137">
        <f>IF(AND(V$3&gt;=$K782,V$3&lt;$L782),100*$AM782,0)</f>
        <v>100</v>
      </c>
      <c r="W782" s="137">
        <f>IF(AND(W$3&gt;=$K782,W$3&lt;$L782),100*$AM782,0)</f>
        <v>100</v>
      </c>
      <c r="X782" s="137">
        <f>IF(AND(X$3&gt;=$K782,X$3&lt;$L782),100*$AM782,0)</f>
        <v>100</v>
      </c>
      <c r="Y782" s="137">
        <f>IF(AND(Y$3&gt;=$K782,Y$3&lt;$L782),100*$AM782,0)</f>
        <v>100</v>
      </c>
      <c r="Z782" s="137">
        <f>IF(AND(Z$3&gt;=$K782,Z$3&lt;$L782),100*$AM782,0)</f>
        <v>100</v>
      </c>
      <c r="AA782" s="137">
        <f>IF(AND(AA$3&gt;=$K782,AA$3&lt;$L782),100*$AM782,0)</f>
        <v>100</v>
      </c>
      <c r="AB782" s="137">
        <f>IF(AND(AB$3&gt;=$K782,AB$3&lt;$L782),100*$AM782,0)</f>
        <v>100</v>
      </c>
      <c r="AC782" s="137">
        <f>IF(AND(AC$3&gt;=$K782,AC$3&lt;$L782),100*$AM782,0)</f>
        <v>100</v>
      </c>
      <c r="AD782" s="137">
        <f>IF(AND(AD$3&gt;=$K782,AD$3&lt;$L782),100*$AM782,0)</f>
        <v>0</v>
      </c>
      <c r="AE782" s="137">
        <f>IF(AND(AE$3&gt;=$K782,AE$3&lt;$L782),100*$AM782,0)</f>
        <v>0</v>
      </c>
      <c r="AF782" s="137">
        <f>IF(AND(AF$3&gt;=$K782,AF$3&lt;$L782),100*$AM782,0)</f>
        <v>0</v>
      </c>
      <c r="AG782" s="137">
        <f>IF(AND(AG$3&gt;=$K782,AG$3&lt;$L782),100*$AM782,0)</f>
        <v>0</v>
      </c>
      <c r="AH782" s="137">
        <f>IF(AND(AH$3&gt;=$K782,AH$3&lt;$L782),100*$AM782,0)</f>
        <v>0</v>
      </c>
      <c r="AI782" s="137">
        <f>IF(AND(AI$3&gt;=$K782,AI$3&lt;$L782),100*$AM782,0)</f>
        <v>0</v>
      </c>
      <c r="AJ782" s="137">
        <f>IF(AND(AJ$3&gt;=$K782,AJ$3&lt;$L782),100*$AM782,0)</f>
        <v>0</v>
      </c>
      <c r="AK782" s="136">
        <f ca="1">IF(AND(AND($AK$3&lt;=B782,B782&lt;=$AK$1),B782&lt;&gt;""),1,0)</f>
        <v>1</v>
      </c>
      <c r="AL782" s="136">
        <f t="shared" si="13"/>
        <v>1</v>
      </c>
      <c r="AM782" s="136">
        <v>1</v>
      </c>
    </row>
    <row r="783" spans="1:39" ht="75">
      <c r="A783" s="148">
        <v>614</v>
      </c>
      <c r="B783" s="149">
        <v>46098</v>
      </c>
      <c r="C783" s="150">
        <v>9</v>
      </c>
      <c r="D783" s="150">
        <v>17</v>
      </c>
      <c r="E783" s="153" t="s">
        <v>77</v>
      </c>
      <c r="F783" s="156" t="s">
        <v>38</v>
      </c>
      <c r="G783" s="207" t="s">
        <v>493</v>
      </c>
      <c r="H783" s="138" t="str">
        <f>IF(OR(G783="中止",G783="取消"),"998",IF(ISNA(MATCH($E783,施設情報!$B$2:$B$96,0)),"999",INDEX(施設情報!$C$2:$C$96,MATCH($E783,施設情報!$B$2:$B$96,0))))</f>
        <v>998</v>
      </c>
      <c r="I783" s="139">
        <f>B783</f>
        <v>46098</v>
      </c>
      <c r="J783" s="137" t="str">
        <f>H783&amp;"-"&amp;I783</f>
        <v>998-46098</v>
      </c>
      <c r="K783" s="137">
        <f>C783/24</f>
        <v>0.375</v>
      </c>
      <c r="L783" s="137">
        <f>D783/24</f>
        <v>0.70833333333333337</v>
      </c>
      <c r="M783" s="137">
        <f>IF(AND(M$3&gt;=$K783,M$3&lt;$L783),100*$AM783,0)</f>
        <v>0</v>
      </c>
      <c r="N783" s="137">
        <f>IF(AND(N$3&gt;=$K783,N$3&lt;$L783),100*$AM783,0)</f>
        <v>0</v>
      </c>
      <c r="O783" s="137">
        <f>IF(AND(O$3&gt;=$K783,O$3&lt;$L783),100*$AM783,0)</f>
        <v>0</v>
      </c>
      <c r="P783" s="137">
        <f>IF(AND(P$3&gt;=$K783,P$3&lt;$L783),100*$AM783,0)</f>
        <v>0</v>
      </c>
      <c r="Q783" s="137">
        <f>IF(AND(Q$3&gt;=$K783,Q$3&lt;$L783),100*$AM783,0)</f>
        <v>0</v>
      </c>
      <c r="R783" s="137">
        <f>IF(AND(R$3&gt;=$K783,R$3&lt;$L783),100*$AM783,0)</f>
        <v>0</v>
      </c>
      <c r="S783" s="137">
        <f>IF(AND(S$3&gt;=$K783,S$3&lt;$L783),100*$AM783,0)</f>
        <v>0</v>
      </c>
      <c r="T783" s="137">
        <f>IF(AND(T$3&gt;=$K783,T$3&lt;$L783),100*$AM783,0)</f>
        <v>0</v>
      </c>
      <c r="U783" s="137">
        <f>IF(AND(U$3&gt;=$K783,U$3&lt;$L783),100*$AM783,0)</f>
        <v>0</v>
      </c>
      <c r="V783" s="137">
        <f>IF(AND(V$3&gt;=$K783,V$3&lt;$L783),100*$AM783,0)</f>
        <v>100</v>
      </c>
      <c r="W783" s="137">
        <f>IF(AND(W$3&gt;=$K783,W$3&lt;$L783),100*$AM783,0)</f>
        <v>100</v>
      </c>
      <c r="X783" s="137">
        <f>IF(AND(X$3&gt;=$K783,X$3&lt;$L783),100*$AM783,0)</f>
        <v>100</v>
      </c>
      <c r="Y783" s="137">
        <f>IF(AND(Y$3&gt;=$K783,Y$3&lt;$L783),100*$AM783,0)</f>
        <v>100</v>
      </c>
      <c r="Z783" s="137">
        <f>IF(AND(Z$3&gt;=$K783,Z$3&lt;$L783),100*$AM783,0)</f>
        <v>100</v>
      </c>
      <c r="AA783" s="137">
        <f>IF(AND(AA$3&gt;=$K783,AA$3&lt;$L783),100*$AM783,0)</f>
        <v>100</v>
      </c>
      <c r="AB783" s="137">
        <f>IF(AND(AB$3&gt;=$K783,AB$3&lt;$L783),100*$AM783,0)</f>
        <v>100</v>
      </c>
      <c r="AC783" s="137">
        <f>IF(AND(AC$3&gt;=$K783,AC$3&lt;$L783),100*$AM783,0)</f>
        <v>100</v>
      </c>
      <c r="AD783" s="137">
        <f>IF(AND(AD$3&gt;=$K783,AD$3&lt;$L783),100*$AM783,0)</f>
        <v>0</v>
      </c>
      <c r="AE783" s="137">
        <f>IF(AND(AE$3&gt;=$K783,AE$3&lt;$L783),100*$AM783,0)</f>
        <v>0</v>
      </c>
      <c r="AF783" s="137">
        <f>IF(AND(AF$3&gt;=$K783,AF$3&lt;$L783),100*$AM783,0)</f>
        <v>0</v>
      </c>
      <c r="AG783" s="137">
        <f>IF(AND(AG$3&gt;=$K783,AG$3&lt;$L783),100*$AM783,0)</f>
        <v>0</v>
      </c>
      <c r="AH783" s="137">
        <f>IF(AND(AH$3&gt;=$K783,AH$3&lt;$L783),100*$AM783,0)</f>
        <v>0</v>
      </c>
      <c r="AI783" s="137">
        <f>IF(AND(AI$3&gt;=$K783,AI$3&lt;$L783),100*$AM783,0)</f>
        <v>0</v>
      </c>
      <c r="AJ783" s="137">
        <f>IF(AND(AJ$3&gt;=$K783,AJ$3&lt;$L783),100*$AM783,0)</f>
        <v>0</v>
      </c>
      <c r="AK783" s="136">
        <f ca="1">IF(AND(AND($AK$3&lt;=B783,B783&lt;=$AK$1),B783&lt;&gt;""),1,0)</f>
        <v>1</v>
      </c>
      <c r="AL783" s="136">
        <f t="shared" si="13"/>
        <v>1</v>
      </c>
      <c r="AM783" s="136">
        <v>1</v>
      </c>
    </row>
    <row r="784" spans="1:39" ht="112.5">
      <c r="A784" s="148">
        <v>615</v>
      </c>
      <c r="B784" s="149">
        <v>46098</v>
      </c>
      <c r="C784" s="150">
        <v>9</v>
      </c>
      <c r="D784" s="150">
        <v>17</v>
      </c>
      <c r="E784" s="153" t="s">
        <v>78</v>
      </c>
      <c r="F784" s="156" t="s">
        <v>38</v>
      </c>
      <c r="G784" s="207" t="s">
        <v>493</v>
      </c>
      <c r="H784" s="138" t="str">
        <f>IF(OR(G784="中止",G784="取消"),"998",IF(ISNA(MATCH($E784,施設情報!$B$2:$B$96,0)),"999",INDEX(施設情報!$C$2:$C$96,MATCH($E784,施設情報!$B$2:$B$96,0))))</f>
        <v>998</v>
      </c>
      <c r="I784" s="139">
        <f>B784</f>
        <v>46098</v>
      </c>
      <c r="J784" s="137" t="str">
        <f>H784&amp;"-"&amp;I784</f>
        <v>998-46098</v>
      </c>
      <c r="K784" s="137">
        <f>C784/24</f>
        <v>0.375</v>
      </c>
      <c r="L784" s="137">
        <f>D784/24</f>
        <v>0.70833333333333337</v>
      </c>
      <c r="M784" s="137">
        <f>IF(AND(M$3&gt;=$K784,M$3&lt;$L784),100*$AM784,0)</f>
        <v>0</v>
      </c>
      <c r="N784" s="137">
        <f>IF(AND(N$3&gt;=$K784,N$3&lt;$L784),100*$AM784,0)</f>
        <v>0</v>
      </c>
      <c r="O784" s="137">
        <f>IF(AND(O$3&gt;=$K784,O$3&lt;$L784),100*$AM784,0)</f>
        <v>0</v>
      </c>
      <c r="P784" s="137">
        <f>IF(AND(P$3&gt;=$K784,P$3&lt;$L784),100*$AM784,0)</f>
        <v>0</v>
      </c>
      <c r="Q784" s="137">
        <f>IF(AND(Q$3&gt;=$K784,Q$3&lt;$L784),100*$AM784,0)</f>
        <v>0</v>
      </c>
      <c r="R784" s="137">
        <f>IF(AND(R$3&gt;=$K784,R$3&lt;$L784),100*$AM784,0)</f>
        <v>0</v>
      </c>
      <c r="S784" s="137">
        <f>IF(AND(S$3&gt;=$K784,S$3&lt;$L784),100*$AM784,0)</f>
        <v>0</v>
      </c>
      <c r="T784" s="137">
        <f>IF(AND(T$3&gt;=$K784,T$3&lt;$L784),100*$AM784,0)</f>
        <v>0</v>
      </c>
      <c r="U784" s="137">
        <f>IF(AND(U$3&gt;=$K784,U$3&lt;$L784),100*$AM784,0)</f>
        <v>0</v>
      </c>
      <c r="V784" s="137">
        <f>IF(AND(V$3&gt;=$K784,V$3&lt;$L784),100*$AM784,0)</f>
        <v>100</v>
      </c>
      <c r="W784" s="137">
        <f>IF(AND(W$3&gt;=$K784,W$3&lt;$L784),100*$AM784,0)</f>
        <v>100</v>
      </c>
      <c r="X784" s="137">
        <f>IF(AND(X$3&gt;=$K784,X$3&lt;$L784),100*$AM784,0)</f>
        <v>100</v>
      </c>
      <c r="Y784" s="137">
        <f>IF(AND(Y$3&gt;=$K784,Y$3&lt;$L784),100*$AM784,0)</f>
        <v>100</v>
      </c>
      <c r="Z784" s="137">
        <f>IF(AND(Z$3&gt;=$K784,Z$3&lt;$L784),100*$AM784,0)</f>
        <v>100</v>
      </c>
      <c r="AA784" s="137">
        <f>IF(AND(AA$3&gt;=$K784,AA$3&lt;$L784),100*$AM784,0)</f>
        <v>100</v>
      </c>
      <c r="AB784" s="137">
        <f>IF(AND(AB$3&gt;=$K784,AB$3&lt;$L784),100*$AM784,0)</f>
        <v>100</v>
      </c>
      <c r="AC784" s="137">
        <f>IF(AND(AC$3&gt;=$K784,AC$3&lt;$L784),100*$AM784,0)</f>
        <v>100</v>
      </c>
      <c r="AD784" s="137">
        <f>IF(AND(AD$3&gt;=$K784,AD$3&lt;$L784),100*$AM784,0)</f>
        <v>0</v>
      </c>
      <c r="AE784" s="137">
        <f>IF(AND(AE$3&gt;=$K784,AE$3&lt;$L784),100*$AM784,0)</f>
        <v>0</v>
      </c>
      <c r="AF784" s="137">
        <f>IF(AND(AF$3&gt;=$K784,AF$3&lt;$L784),100*$AM784,0)</f>
        <v>0</v>
      </c>
      <c r="AG784" s="137">
        <f>IF(AND(AG$3&gt;=$K784,AG$3&lt;$L784),100*$AM784,0)</f>
        <v>0</v>
      </c>
      <c r="AH784" s="137">
        <f>IF(AND(AH$3&gt;=$K784,AH$3&lt;$L784),100*$AM784,0)</f>
        <v>0</v>
      </c>
      <c r="AI784" s="137">
        <f>IF(AND(AI$3&gt;=$K784,AI$3&lt;$L784),100*$AM784,0)</f>
        <v>0</v>
      </c>
      <c r="AJ784" s="137">
        <f>IF(AND(AJ$3&gt;=$K784,AJ$3&lt;$L784),100*$AM784,0)</f>
        <v>0</v>
      </c>
      <c r="AK784" s="136">
        <f ca="1">IF(AND(AND($AK$3&lt;=B784,B784&lt;=$AK$1),B784&lt;&gt;""),1,0)</f>
        <v>1</v>
      </c>
      <c r="AL784" s="136">
        <f t="shared" si="13"/>
        <v>1</v>
      </c>
      <c r="AM784" s="136">
        <v>1</v>
      </c>
    </row>
    <row r="785" spans="1:39" ht="93.75">
      <c r="A785" s="148">
        <v>616</v>
      </c>
      <c r="B785" s="149">
        <v>46098</v>
      </c>
      <c r="C785" s="150">
        <v>9</v>
      </c>
      <c r="D785" s="150">
        <v>17</v>
      </c>
      <c r="E785" s="153" t="s">
        <v>79</v>
      </c>
      <c r="F785" s="156" t="s">
        <v>38</v>
      </c>
      <c r="G785" s="207" t="s">
        <v>493</v>
      </c>
      <c r="H785" s="138" t="str">
        <f>IF(OR(G785="中止",G785="取消"),"998",IF(ISNA(MATCH($E785,施設情報!$B$2:$B$96,0)),"999",INDEX(施設情報!$C$2:$C$96,MATCH($E785,施設情報!$B$2:$B$96,0))))</f>
        <v>998</v>
      </c>
      <c r="I785" s="139">
        <f>B785</f>
        <v>46098</v>
      </c>
      <c r="J785" s="137" t="str">
        <f>H785&amp;"-"&amp;I785</f>
        <v>998-46098</v>
      </c>
      <c r="K785" s="137">
        <f>C785/24</f>
        <v>0.375</v>
      </c>
      <c r="L785" s="137">
        <f>D785/24</f>
        <v>0.70833333333333337</v>
      </c>
      <c r="M785" s="137">
        <f>IF(AND(M$3&gt;=$K785,M$3&lt;$L785),100*$AM785,0)</f>
        <v>0</v>
      </c>
      <c r="N785" s="137">
        <f>IF(AND(N$3&gt;=$K785,N$3&lt;$L785),100*$AM785,0)</f>
        <v>0</v>
      </c>
      <c r="O785" s="137">
        <f>IF(AND(O$3&gt;=$K785,O$3&lt;$L785),100*$AM785,0)</f>
        <v>0</v>
      </c>
      <c r="P785" s="137">
        <f>IF(AND(P$3&gt;=$K785,P$3&lt;$L785),100*$AM785,0)</f>
        <v>0</v>
      </c>
      <c r="Q785" s="137">
        <f>IF(AND(Q$3&gt;=$K785,Q$3&lt;$L785),100*$AM785,0)</f>
        <v>0</v>
      </c>
      <c r="R785" s="137">
        <f>IF(AND(R$3&gt;=$K785,R$3&lt;$L785),100*$AM785,0)</f>
        <v>0</v>
      </c>
      <c r="S785" s="137">
        <f>IF(AND(S$3&gt;=$K785,S$3&lt;$L785),100*$AM785,0)</f>
        <v>0</v>
      </c>
      <c r="T785" s="137">
        <f>IF(AND(T$3&gt;=$K785,T$3&lt;$L785),100*$AM785,0)</f>
        <v>0</v>
      </c>
      <c r="U785" s="137">
        <f>IF(AND(U$3&gt;=$K785,U$3&lt;$L785),100*$AM785,0)</f>
        <v>0</v>
      </c>
      <c r="V785" s="137">
        <f>IF(AND(V$3&gt;=$K785,V$3&lt;$L785),100*$AM785,0)</f>
        <v>100</v>
      </c>
      <c r="W785" s="137">
        <f>IF(AND(W$3&gt;=$K785,W$3&lt;$L785),100*$AM785,0)</f>
        <v>100</v>
      </c>
      <c r="X785" s="137">
        <f>IF(AND(X$3&gt;=$K785,X$3&lt;$L785),100*$AM785,0)</f>
        <v>100</v>
      </c>
      <c r="Y785" s="137">
        <f>IF(AND(Y$3&gt;=$K785,Y$3&lt;$L785),100*$AM785,0)</f>
        <v>100</v>
      </c>
      <c r="Z785" s="137">
        <f>IF(AND(Z$3&gt;=$K785,Z$3&lt;$L785),100*$AM785,0)</f>
        <v>100</v>
      </c>
      <c r="AA785" s="137">
        <f>IF(AND(AA$3&gt;=$K785,AA$3&lt;$L785),100*$AM785,0)</f>
        <v>100</v>
      </c>
      <c r="AB785" s="137">
        <f>IF(AND(AB$3&gt;=$K785,AB$3&lt;$L785),100*$AM785,0)</f>
        <v>100</v>
      </c>
      <c r="AC785" s="137">
        <f>IF(AND(AC$3&gt;=$K785,AC$3&lt;$L785),100*$AM785,0)</f>
        <v>100</v>
      </c>
      <c r="AD785" s="137">
        <f>IF(AND(AD$3&gt;=$K785,AD$3&lt;$L785),100*$AM785,0)</f>
        <v>0</v>
      </c>
      <c r="AE785" s="137">
        <f>IF(AND(AE$3&gt;=$K785,AE$3&lt;$L785),100*$AM785,0)</f>
        <v>0</v>
      </c>
      <c r="AF785" s="137">
        <f>IF(AND(AF$3&gt;=$K785,AF$3&lt;$L785),100*$AM785,0)</f>
        <v>0</v>
      </c>
      <c r="AG785" s="137">
        <f>IF(AND(AG$3&gt;=$K785,AG$3&lt;$L785),100*$AM785,0)</f>
        <v>0</v>
      </c>
      <c r="AH785" s="137">
        <f>IF(AND(AH$3&gt;=$K785,AH$3&lt;$L785),100*$AM785,0)</f>
        <v>0</v>
      </c>
      <c r="AI785" s="137">
        <f>IF(AND(AI$3&gt;=$K785,AI$3&lt;$L785),100*$AM785,0)</f>
        <v>0</v>
      </c>
      <c r="AJ785" s="137">
        <f>IF(AND(AJ$3&gt;=$K785,AJ$3&lt;$L785),100*$AM785,0)</f>
        <v>0</v>
      </c>
      <c r="AK785" s="136">
        <f ca="1">IF(AND(AND($AK$3&lt;=B785,B785&lt;=$AK$1),B785&lt;&gt;""),1,0)</f>
        <v>1</v>
      </c>
      <c r="AL785" s="136">
        <f t="shared" si="13"/>
        <v>1</v>
      </c>
      <c r="AM785" s="136">
        <v>1</v>
      </c>
    </row>
    <row r="786" spans="1:39" ht="112.5">
      <c r="A786" s="148">
        <v>617</v>
      </c>
      <c r="B786" s="149">
        <v>46098</v>
      </c>
      <c r="C786" s="150">
        <v>9</v>
      </c>
      <c r="D786" s="150">
        <v>17</v>
      </c>
      <c r="E786" s="153" t="s">
        <v>80</v>
      </c>
      <c r="F786" s="156" t="s">
        <v>38</v>
      </c>
      <c r="G786" s="207" t="s">
        <v>493</v>
      </c>
      <c r="H786" s="138" t="str">
        <f>IF(OR(G786="中止",G786="取消"),"998",IF(ISNA(MATCH($E786,施設情報!$B$2:$B$96,0)),"999",INDEX(施設情報!$C$2:$C$96,MATCH($E786,施設情報!$B$2:$B$96,0))))</f>
        <v>998</v>
      </c>
      <c r="I786" s="139">
        <f>B786</f>
        <v>46098</v>
      </c>
      <c r="J786" s="137" t="str">
        <f>H786&amp;"-"&amp;I786</f>
        <v>998-46098</v>
      </c>
      <c r="K786" s="137">
        <f>C786/24</f>
        <v>0.375</v>
      </c>
      <c r="L786" s="137">
        <f>D786/24</f>
        <v>0.70833333333333337</v>
      </c>
      <c r="M786" s="137">
        <f>IF(AND(M$3&gt;=$K786,M$3&lt;$L786),100*$AM786,0)</f>
        <v>0</v>
      </c>
      <c r="N786" s="137">
        <f>IF(AND(N$3&gt;=$K786,N$3&lt;$L786),100*$AM786,0)</f>
        <v>0</v>
      </c>
      <c r="O786" s="137">
        <f>IF(AND(O$3&gt;=$K786,O$3&lt;$L786),100*$AM786,0)</f>
        <v>0</v>
      </c>
      <c r="P786" s="137">
        <f>IF(AND(P$3&gt;=$K786,P$3&lt;$L786),100*$AM786,0)</f>
        <v>0</v>
      </c>
      <c r="Q786" s="137">
        <f>IF(AND(Q$3&gt;=$K786,Q$3&lt;$L786),100*$AM786,0)</f>
        <v>0</v>
      </c>
      <c r="R786" s="137">
        <f>IF(AND(R$3&gt;=$K786,R$3&lt;$L786),100*$AM786,0)</f>
        <v>0</v>
      </c>
      <c r="S786" s="137">
        <f>IF(AND(S$3&gt;=$K786,S$3&lt;$L786),100*$AM786,0)</f>
        <v>0</v>
      </c>
      <c r="T786" s="137">
        <f>IF(AND(T$3&gt;=$K786,T$3&lt;$L786),100*$AM786,0)</f>
        <v>0</v>
      </c>
      <c r="U786" s="137">
        <f>IF(AND(U$3&gt;=$K786,U$3&lt;$L786),100*$AM786,0)</f>
        <v>0</v>
      </c>
      <c r="V786" s="137">
        <f>IF(AND(V$3&gt;=$K786,V$3&lt;$L786),100*$AM786,0)</f>
        <v>100</v>
      </c>
      <c r="W786" s="137">
        <f>IF(AND(W$3&gt;=$K786,W$3&lt;$L786),100*$AM786,0)</f>
        <v>100</v>
      </c>
      <c r="X786" s="137">
        <f>IF(AND(X$3&gt;=$K786,X$3&lt;$L786),100*$AM786,0)</f>
        <v>100</v>
      </c>
      <c r="Y786" s="137">
        <f>IF(AND(Y$3&gt;=$K786,Y$3&lt;$L786),100*$AM786,0)</f>
        <v>100</v>
      </c>
      <c r="Z786" s="137">
        <f>IF(AND(Z$3&gt;=$K786,Z$3&lt;$L786),100*$AM786,0)</f>
        <v>100</v>
      </c>
      <c r="AA786" s="137">
        <f>IF(AND(AA$3&gt;=$K786,AA$3&lt;$L786),100*$AM786,0)</f>
        <v>100</v>
      </c>
      <c r="AB786" s="137">
        <f>IF(AND(AB$3&gt;=$K786,AB$3&lt;$L786),100*$AM786,0)</f>
        <v>100</v>
      </c>
      <c r="AC786" s="137">
        <f>IF(AND(AC$3&gt;=$K786,AC$3&lt;$L786),100*$AM786,0)</f>
        <v>100</v>
      </c>
      <c r="AD786" s="137">
        <f>IF(AND(AD$3&gt;=$K786,AD$3&lt;$L786),100*$AM786,0)</f>
        <v>0</v>
      </c>
      <c r="AE786" s="137">
        <f>IF(AND(AE$3&gt;=$K786,AE$3&lt;$L786),100*$AM786,0)</f>
        <v>0</v>
      </c>
      <c r="AF786" s="137">
        <f>IF(AND(AF$3&gt;=$K786,AF$3&lt;$L786),100*$AM786,0)</f>
        <v>0</v>
      </c>
      <c r="AG786" s="137">
        <f>IF(AND(AG$3&gt;=$K786,AG$3&lt;$L786),100*$AM786,0)</f>
        <v>0</v>
      </c>
      <c r="AH786" s="137">
        <f>IF(AND(AH$3&gt;=$K786,AH$3&lt;$L786),100*$AM786,0)</f>
        <v>0</v>
      </c>
      <c r="AI786" s="137">
        <f>IF(AND(AI$3&gt;=$K786,AI$3&lt;$L786),100*$AM786,0)</f>
        <v>0</v>
      </c>
      <c r="AJ786" s="137">
        <f>IF(AND(AJ$3&gt;=$K786,AJ$3&lt;$L786),100*$AM786,0)</f>
        <v>0</v>
      </c>
      <c r="AK786" s="136">
        <f ca="1">IF(AND(AND($AK$3&lt;=B786,B786&lt;=$AK$1),B786&lt;&gt;""),1,0)</f>
        <v>1</v>
      </c>
      <c r="AL786" s="136">
        <f t="shared" si="13"/>
        <v>1</v>
      </c>
      <c r="AM786" s="136">
        <v>1</v>
      </c>
    </row>
    <row r="787" spans="1:39" ht="112.5">
      <c r="A787" s="148">
        <v>618</v>
      </c>
      <c r="B787" s="149">
        <v>46098</v>
      </c>
      <c r="C787" s="150">
        <v>9</v>
      </c>
      <c r="D787" s="150">
        <v>17</v>
      </c>
      <c r="E787" s="153" t="s">
        <v>81</v>
      </c>
      <c r="F787" s="156" t="s">
        <v>38</v>
      </c>
      <c r="G787" s="207" t="s">
        <v>493</v>
      </c>
      <c r="H787" s="138" t="str">
        <f>IF(OR(G787="中止",G787="取消"),"998",IF(ISNA(MATCH($E787,施設情報!$B$2:$B$96,0)),"999",INDEX(施設情報!$C$2:$C$96,MATCH($E787,施設情報!$B$2:$B$96,0))))</f>
        <v>998</v>
      </c>
      <c r="I787" s="139">
        <f>B787</f>
        <v>46098</v>
      </c>
      <c r="J787" s="137" t="str">
        <f>H787&amp;"-"&amp;I787</f>
        <v>998-46098</v>
      </c>
      <c r="K787" s="137">
        <f>C787/24</f>
        <v>0.375</v>
      </c>
      <c r="L787" s="137">
        <f>D787/24</f>
        <v>0.70833333333333337</v>
      </c>
      <c r="M787" s="137">
        <f>IF(AND(M$3&gt;=$K787,M$3&lt;$L787),100*$AM787,0)</f>
        <v>0</v>
      </c>
      <c r="N787" s="137">
        <f>IF(AND(N$3&gt;=$K787,N$3&lt;$L787),100*$AM787,0)</f>
        <v>0</v>
      </c>
      <c r="O787" s="137">
        <f>IF(AND(O$3&gt;=$K787,O$3&lt;$L787),100*$AM787,0)</f>
        <v>0</v>
      </c>
      <c r="P787" s="137">
        <f>IF(AND(P$3&gt;=$K787,P$3&lt;$L787),100*$AM787,0)</f>
        <v>0</v>
      </c>
      <c r="Q787" s="137">
        <f>IF(AND(Q$3&gt;=$K787,Q$3&lt;$L787),100*$AM787,0)</f>
        <v>0</v>
      </c>
      <c r="R787" s="137">
        <f>IF(AND(R$3&gt;=$K787,R$3&lt;$L787),100*$AM787,0)</f>
        <v>0</v>
      </c>
      <c r="S787" s="137">
        <f>IF(AND(S$3&gt;=$K787,S$3&lt;$L787),100*$AM787,0)</f>
        <v>0</v>
      </c>
      <c r="T787" s="137">
        <f>IF(AND(T$3&gt;=$K787,T$3&lt;$L787),100*$AM787,0)</f>
        <v>0</v>
      </c>
      <c r="U787" s="137">
        <f>IF(AND(U$3&gt;=$K787,U$3&lt;$L787),100*$AM787,0)</f>
        <v>0</v>
      </c>
      <c r="V787" s="137">
        <f>IF(AND(V$3&gt;=$K787,V$3&lt;$L787),100*$AM787,0)</f>
        <v>100</v>
      </c>
      <c r="W787" s="137">
        <f>IF(AND(W$3&gt;=$K787,W$3&lt;$L787),100*$AM787,0)</f>
        <v>100</v>
      </c>
      <c r="X787" s="137">
        <f>IF(AND(X$3&gt;=$K787,X$3&lt;$L787),100*$AM787,0)</f>
        <v>100</v>
      </c>
      <c r="Y787" s="137">
        <f>IF(AND(Y$3&gt;=$K787,Y$3&lt;$L787),100*$AM787,0)</f>
        <v>100</v>
      </c>
      <c r="Z787" s="137">
        <f>IF(AND(Z$3&gt;=$K787,Z$3&lt;$L787),100*$AM787,0)</f>
        <v>100</v>
      </c>
      <c r="AA787" s="137">
        <f>IF(AND(AA$3&gt;=$K787,AA$3&lt;$L787),100*$AM787,0)</f>
        <v>100</v>
      </c>
      <c r="AB787" s="137">
        <f>IF(AND(AB$3&gt;=$K787,AB$3&lt;$L787),100*$AM787,0)</f>
        <v>100</v>
      </c>
      <c r="AC787" s="137">
        <f>IF(AND(AC$3&gt;=$K787,AC$3&lt;$L787),100*$AM787,0)</f>
        <v>100</v>
      </c>
      <c r="AD787" s="137">
        <f>IF(AND(AD$3&gt;=$K787,AD$3&lt;$L787),100*$AM787,0)</f>
        <v>0</v>
      </c>
      <c r="AE787" s="137">
        <f>IF(AND(AE$3&gt;=$K787,AE$3&lt;$L787),100*$AM787,0)</f>
        <v>0</v>
      </c>
      <c r="AF787" s="137">
        <f>IF(AND(AF$3&gt;=$K787,AF$3&lt;$L787),100*$AM787,0)</f>
        <v>0</v>
      </c>
      <c r="AG787" s="137">
        <f>IF(AND(AG$3&gt;=$K787,AG$3&lt;$L787),100*$AM787,0)</f>
        <v>0</v>
      </c>
      <c r="AH787" s="137">
        <f>IF(AND(AH$3&gt;=$K787,AH$3&lt;$L787),100*$AM787,0)</f>
        <v>0</v>
      </c>
      <c r="AI787" s="137">
        <f>IF(AND(AI$3&gt;=$K787,AI$3&lt;$L787),100*$AM787,0)</f>
        <v>0</v>
      </c>
      <c r="AJ787" s="137">
        <f>IF(AND(AJ$3&gt;=$K787,AJ$3&lt;$L787),100*$AM787,0)</f>
        <v>0</v>
      </c>
      <c r="AK787" s="136">
        <f ca="1">IF(AND(AND($AK$3&lt;=B787,B787&lt;=$AK$1),B787&lt;&gt;""),1,0)</f>
        <v>1</v>
      </c>
      <c r="AL787" s="136">
        <f t="shared" si="13"/>
        <v>1</v>
      </c>
      <c r="AM787" s="136">
        <v>1</v>
      </c>
    </row>
    <row r="788" spans="1:39" ht="93.75">
      <c r="A788" s="148">
        <v>619</v>
      </c>
      <c r="B788" s="149">
        <v>46098</v>
      </c>
      <c r="C788" s="150">
        <v>9</v>
      </c>
      <c r="D788" s="150">
        <v>17</v>
      </c>
      <c r="E788" s="153" t="s">
        <v>82</v>
      </c>
      <c r="F788" s="156" t="s">
        <v>38</v>
      </c>
      <c r="G788" s="207" t="s">
        <v>493</v>
      </c>
      <c r="H788" s="138" t="str">
        <f>IF(OR(G788="中止",G788="取消"),"998",IF(ISNA(MATCH($E788,施設情報!$B$2:$B$96,0)),"999",INDEX(施設情報!$C$2:$C$96,MATCH($E788,施設情報!$B$2:$B$96,0))))</f>
        <v>998</v>
      </c>
      <c r="I788" s="139">
        <f>B788</f>
        <v>46098</v>
      </c>
      <c r="J788" s="137" t="str">
        <f>H788&amp;"-"&amp;I788</f>
        <v>998-46098</v>
      </c>
      <c r="K788" s="137">
        <f>C788/24</f>
        <v>0.375</v>
      </c>
      <c r="L788" s="137">
        <f>D788/24</f>
        <v>0.70833333333333337</v>
      </c>
      <c r="M788" s="137">
        <f>IF(AND(M$3&gt;=$K788,M$3&lt;$L788),100*$AM788,0)</f>
        <v>0</v>
      </c>
      <c r="N788" s="137">
        <f>IF(AND(N$3&gt;=$K788,N$3&lt;$L788),100*$AM788,0)</f>
        <v>0</v>
      </c>
      <c r="O788" s="137">
        <f>IF(AND(O$3&gt;=$K788,O$3&lt;$L788),100*$AM788,0)</f>
        <v>0</v>
      </c>
      <c r="P788" s="137">
        <f>IF(AND(P$3&gt;=$K788,P$3&lt;$L788),100*$AM788,0)</f>
        <v>0</v>
      </c>
      <c r="Q788" s="137">
        <f>IF(AND(Q$3&gt;=$K788,Q$3&lt;$L788),100*$AM788,0)</f>
        <v>0</v>
      </c>
      <c r="R788" s="137">
        <f>IF(AND(R$3&gt;=$K788,R$3&lt;$L788),100*$AM788,0)</f>
        <v>0</v>
      </c>
      <c r="S788" s="137">
        <f>IF(AND(S$3&gt;=$K788,S$3&lt;$L788),100*$AM788,0)</f>
        <v>0</v>
      </c>
      <c r="T788" s="137">
        <f>IF(AND(T$3&gt;=$K788,T$3&lt;$L788),100*$AM788,0)</f>
        <v>0</v>
      </c>
      <c r="U788" s="137">
        <f>IF(AND(U$3&gt;=$K788,U$3&lt;$L788),100*$AM788,0)</f>
        <v>0</v>
      </c>
      <c r="V788" s="137">
        <f>IF(AND(V$3&gt;=$K788,V$3&lt;$L788),100*$AM788,0)</f>
        <v>100</v>
      </c>
      <c r="W788" s="137">
        <f>IF(AND(W$3&gt;=$K788,W$3&lt;$L788),100*$AM788,0)</f>
        <v>100</v>
      </c>
      <c r="X788" s="137">
        <f>IF(AND(X$3&gt;=$K788,X$3&lt;$L788),100*$AM788,0)</f>
        <v>100</v>
      </c>
      <c r="Y788" s="137">
        <f>IF(AND(Y$3&gt;=$K788,Y$3&lt;$L788),100*$AM788,0)</f>
        <v>100</v>
      </c>
      <c r="Z788" s="137">
        <f>IF(AND(Z$3&gt;=$K788,Z$3&lt;$L788),100*$AM788,0)</f>
        <v>100</v>
      </c>
      <c r="AA788" s="137">
        <f>IF(AND(AA$3&gt;=$K788,AA$3&lt;$L788),100*$AM788,0)</f>
        <v>100</v>
      </c>
      <c r="AB788" s="137">
        <f>IF(AND(AB$3&gt;=$K788,AB$3&lt;$L788),100*$AM788,0)</f>
        <v>100</v>
      </c>
      <c r="AC788" s="137">
        <f>IF(AND(AC$3&gt;=$K788,AC$3&lt;$L788),100*$AM788,0)</f>
        <v>100</v>
      </c>
      <c r="AD788" s="137">
        <f>IF(AND(AD$3&gt;=$K788,AD$3&lt;$L788),100*$AM788,0)</f>
        <v>0</v>
      </c>
      <c r="AE788" s="137">
        <f>IF(AND(AE$3&gt;=$K788,AE$3&lt;$L788),100*$AM788,0)</f>
        <v>0</v>
      </c>
      <c r="AF788" s="137">
        <f>IF(AND(AF$3&gt;=$K788,AF$3&lt;$L788),100*$AM788,0)</f>
        <v>0</v>
      </c>
      <c r="AG788" s="137">
        <f>IF(AND(AG$3&gt;=$K788,AG$3&lt;$L788),100*$AM788,0)</f>
        <v>0</v>
      </c>
      <c r="AH788" s="137">
        <f>IF(AND(AH$3&gt;=$K788,AH$3&lt;$L788),100*$AM788,0)</f>
        <v>0</v>
      </c>
      <c r="AI788" s="137">
        <f>IF(AND(AI$3&gt;=$K788,AI$3&lt;$L788),100*$AM788,0)</f>
        <v>0</v>
      </c>
      <c r="AJ788" s="137">
        <f>IF(AND(AJ$3&gt;=$K788,AJ$3&lt;$L788),100*$AM788,0)</f>
        <v>0</v>
      </c>
      <c r="AK788" s="136">
        <f ca="1">IF(AND(AND($AK$3&lt;=B788,B788&lt;=$AK$1),B788&lt;&gt;""),1,0)</f>
        <v>1</v>
      </c>
      <c r="AL788" s="136">
        <f t="shared" si="13"/>
        <v>1</v>
      </c>
      <c r="AM788" s="136">
        <v>1</v>
      </c>
    </row>
    <row r="789" spans="1:39" ht="93.75">
      <c r="A789" s="148">
        <v>620</v>
      </c>
      <c r="B789" s="149">
        <v>46098</v>
      </c>
      <c r="C789" s="150">
        <v>9</v>
      </c>
      <c r="D789" s="150">
        <v>17</v>
      </c>
      <c r="E789" s="153" t="s">
        <v>83</v>
      </c>
      <c r="F789" s="156" t="s">
        <v>38</v>
      </c>
      <c r="G789" s="207" t="s">
        <v>493</v>
      </c>
      <c r="H789" s="138" t="str">
        <f>IF(OR(G789="中止",G789="取消"),"998",IF(ISNA(MATCH($E789,施設情報!$B$2:$B$96,0)),"999",INDEX(施設情報!$C$2:$C$96,MATCH($E789,施設情報!$B$2:$B$96,0))))</f>
        <v>998</v>
      </c>
      <c r="I789" s="139">
        <f>B789</f>
        <v>46098</v>
      </c>
      <c r="J789" s="137" t="str">
        <f>H789&amp;"-"&amp;I789</f>
        <v>998-46098</v>
      </c>
      <c r="K789" s="137">
        <f>C789/24</f>
        <v>0.375</v>
      </c>
      <c r="L789" s="137">
        <f>D789/24</f>
        <v>0.70833333333333337</v>
      </c>
      <c r="M789" s="137">
        <f>IF(AND(M$3&gt;=$K789,M$3&lt;$L789),100*$AM789,0)</f>
        <v>0</v>
      </c>
      <c r="N789" s="137">
        <f>IF(AND(N$3&gt;=$K789,N$3&lt;$L789),100*$AM789,0)</f>
        <v>0</v>
      </c>
      <c r="O789" s="137">
        <f>IF(AND(O$3&gt;=$K789,O$3&lt;$L789),100*$AM789,0)</f>
        <v>0</v>
      </c>
      <c r="P789" s="137">
        <f>IF(AND(P$3&gt;=$K789,P$3&lt;$L789),100*$AM789,0)</f>
        <v>0</v>
      </c>
      <c r="Q789" s="137">
        <f>IF(AND(Q$3&gt;=$K789,Q$3&lt;$L789),100*$AM789,0)</f>
        <v>0</v>
      </c>
      <c r="R789" s="137">
        <f>IF(AND(R$3&gt;=$K789,R$3&lt;$L789),100*$AM789,0)</f>
        <v>0</v>
      </c>
      <c r="S789" s="137">
        <f>IF(AND(S$3&gt;=$K789,S$3&lt;$L789),100*$AM789,0)</f>
        <v>0</v>
      </c>
      <c r="T789" s="137">
        <f>IF(AND(T$3&gt;=$K789,T$3&lt;$L789),100*$AM789,0)</f>
        <v>0</v>
      </c>
      <c r="U789" s="137">
        <f>IF(AND(U$3&gt;=$K789,U$3&lt;$L789),100*$AM789,0)</f>
        <v>0</v>
      </c>
      <c r="V789" s="137">
        <f>IF(AND(V$3&gt;=$K789,V$3&lt;$L789),100*$AM789,0)</f>
        <v>100</v>
      </c>
      <c r="W789" s="137">
        <f>IF(AND(W$3&gt;=$K789,W$3&lt;$L789),100*$AM789,0)</f>
        <v>100</v>
      </c>
      <c r="X789" s="137">
        <f>IF(AND(X$3&gt;=$K789,X$3&lt;$L789),100*$AM789,0)</f>
        <v>100</v>
      </c>
      <c r="Y789" s="137">
        <f>IF(AND(Y$3&gt;=$K789,Y$3&lt;$L789),100*$AM789,0)</f>
        <v>100</v>
      </c>
      <c r="Z789" s="137">
        <f>IF(AND(Z$3&gt;=$K789,Z$3&lt;$L789),100*$AM789,0)</f>
        <v>100</v>
      </c>
      <c r="AA789" s="137">
        <f>IF(AND(AA$3&gt;=$K789,AA$3&lt;$L789),100*$AM789,0)</f>
        <v>100</v>
      </c>
      <c r="AB789" s="137">
        <f>IF(AND(AB$3&gt;=$K789,AB$3&lt;$L789),100*$AM789,0)</f>
        <v>100</v>
      </c>
      <c r="AC789" s="137">
        <f>IF(AND(AC$3&gt;=$K789,AC$3&lt;$L789),100*$AM789,0)</f>
        <v>100</v>
      </c>
      <c r="AD789" s="137">
        <f>IF(AND(AD$3&gt;=$K789,AD$3&lt;$L789),100*$AM789,0)</f>
        <v>0</v>
      </c>
      <c r="AE789" s="137">
        <f>IF(AND(AE$3&gt;=$K789,AE$3&lt;$L789),100*$AM789,0)</f>
        <v>0</v>
      </c>
      <c r="AF789" s="137">
        <f>IF(AND(AF$3&gt;=$K789,AF$3&lt;$L789),100*$AM789,0)</f>
        <v>0</v>
      </c>
      <c r="AG789" s="137">
        <f>IF(AND(AG$3&gt;=$K789,AG$3&lt;$L789),100*$AM789,0)</f>
        <v>0</v>
      </c>
      <c r="AH789" s="137">
        <f>IF(AND(AH$3&gt;=$K789,AH$3&lt;$L789),100*$AM789,0)</f>
        <v>0</v>
      </c>
      <c r="AI789" s="137">
        <f>IF(AND(AI$3&gt;=$K789,AI$3&lt;$L789),100*$AM789,0)</f>
        <v>0</v>
      </c>
      <c r="AJ789" s="137">
        <f>IF(AND(AJ$3&gt;=$K789,AJ$3&lt;$L789),100*$AM789,0)</f>
        <v>0</v>
      </c>
      <c r="AK789" s="136">
        <f ca="1">IF(AND(AND($AK$3&lt;=B789,B789&lt;=$AK$1),B789&lt;&gt;""),1,0)</f>
        <v>1</v>
      </c>
      <c r="AL789" s="136">
        <f t="shared" si="13"/>
        <v>1</v>
      </c>
      <c r="AM789" s="136">
        <v>1</v>
      </c>
    </row>
    <row r="790" spans="1:39" ht="75">
      <c r="A790" s="148">
        <v>660</v>
      </c>
      <c r="B790" s="149">
        <v>46098</v>
      </c>
      <c r="C790" s="150">
        <v>9</v>
      </c>
      <c r="D790" s="150">
        <v>17</v>
      </c>
      <c r="E790" s="153" t="s">
        <v>77</v>
      </c>
      <c r="F790" s="156" t="s">
        <v>38</v>
      </c>
      <c r="G790" s="156" t="s">
        <v>493</v>
      </c>
      <c r="H790" s="138" t="str">
        <f>IF(OR(G790="中止",G790="取消"),"998",IF(ISNA(MATCH($E790,施設情報!$B$2:$B$96,0)),"999",INDEX(施設情報!$C$2:$C$96,MATCH($E790,施設情報!$B$2:$B$96,0))))</f>
        <v>998</v>
      </c>
      <c r="I790" s="139">
        <f>B790</f>
        <v>46098</v>
      </c>
      <c r="J790" s="137" t="str">
        <f>H790&amp;"-"&amp;I790</f>
        <v>998-46098</v>
      </c>
      <c r="K790" s="137">
        <f>C790/24</f>
        <v>0.375</v>
      </c>
      <c r="L790" s="137">
        <f>D790/24</f>
        <v>0.70833333333333337</v>
      </c>
      <c r="M790" s="137">
        <f>IF(AND(M$3&gt;=$K790,M$3&lt;$L790),100*$AM790,0)</f>
        <v>0</v>
      </c>
      <c r="N790" s="137">
        <f>IF(AND(N$3&gt;=$K790,N$3&lt;$L790),100*$AM790,0)</f>
        <v>0</v>
      </c>
      <c r="O790" s="137">
        <f>IF(AND(O$3&gt;=$K790,O$3&lt;$L790),100*$AM790,0)</f>
        <v>0</v>
      </c>
      <c r="P790" s="137">
        <f>IF(AND(P$3&gt;=$K790,P$3&lt;$L790),100*$AM790,0)</f>
        <v>0</v>
      </c>
      <c r="Q790" s="137">
        <f>IF(AND(Q$3&gt;=$K790,Q$3&lt;$L790),100*$AM790,0)</f>
        <v>0</v>
      </c>
      <c r="R790" s="137">
        <f>IF(AND(R$3&gt;=$K790,R$3&lt;$L790),100*$AM790,0)</f>
        <v>0</v>
      </c>
      <c r="S790" s="137">
        <f>IF(AND(S$3&gt;=$K790,S$3&lt;$L790),100*$AM790,0)</f>
        <v>0</v>
      </c>
      <c r="T790" s="137">
        <f>IF(AND(T$3&gt;=$K790,T$3&lt;$L790),100*$AM790,0)</f>
        <v>0</v>
      </c>
      <c r="U790" s="137">
        <f>IF(AND(U$3&gt;=$K790,U$3&lt;$L790),100*$AM790,0)</f>
        <v>0</v>
      </c>
      <c r="V790" s="137">
        <f>IF(AND(V$3&gt;=$K790,V$3&lt;$L790),100*$AM790,0)</f>
        <v>100</v>
      </c>
      <c r="W790" s="137">
        <f>IF(AND(W$3&gt;=$K790,W$3&lt;$L790),100*$AM790,0)</f>
        <v>100</v>
      </c>
      <c r="X790" s="137">
        <f>IF(AND(X$3&gt;=$K790,X$3&lt;$L790),100*$AM790,0)</f>
        <v>100</v>
      </c>
      <c r="Y790" s="137">
        <f>IF(AND(Y$3&gt;=$K790,Y$3&lt;$L790),100*$AM790,0)</f>
        <v>100</v>
      </c>
      <c r="Z790" s="137">
        <f>IF(AND(Z$3&gt;=$K790,Z$3&lt;$L790),100*$AM790,0)</f>
        <v>100</v>
      </c>
      <c r="AA790" s="137">
        <f>IF(AND(AA$3&gt;=$K790,AA$3&lt;$L790),100*$AM790,0)</f>
        <v>100</v>
      </c>
      <c r="AB790" s="137">
        <f>IF(AND(AB$3&gt;=$K790,AB$3&lt;$L790),100*$AM790,0)</f>
        <v>100</v>
      </c>
      <c r="AC790" s="137">
        <f>IF(AND(AC$3&gt;=$K790,AC$3&lt;$L790),100*$AM790,0)</f>
        <v>100</v>
      </c>
      <c r="AD790" s="137">
        <f>IF(AND(AD$3&gt;=$K790,AD$3&lt;$L790),100*$AM790,0)</f>
        <v>0</v>
      </c>
      <c r="AE790" s="137">
        <f>IF(AND(AE$3&gt;=$K790,AE$3&lt;$L790),100*$AM790,0)</f>
        <v>0</v>
      </c>
      <c r="AF790" s="137">
        <f>IF(AND(AF$3&gt;=$K790,AF$3&lt;$L790),100*$AM790,0)</f>
        <v>0</v>
      </c>
      <c r="AG790" s="137">
        <f>IF(AND(AG$3&gt;=$K790,AG$3&lt;$L790),100*$AM790,0)</f>
        <v>0</v>
      </c>
      <c r="AH790" s="137">
        <f>IF(AND(AH$3&gt;=$K790,AH$3&lt;$L790),100*$AM790,0)</f>
        <v>0</v>
      </c>
      <c r="AI790" s="137">
        <f>IF(AND(AI$3&gt;=$K790,AI$3&lt;$L790),100*$AM790,0)</f>
        <v>0</v>
      </c>
      <c r="AJ790" s="137">
        <f>IF(AND(AJ$3&gt;=$K790,AJ$3&lt;$L790),100*$AM790,0)</f>
        <v>0</v>
      </c>
      <c r="AK790" s="136">
        <f ca="1">IF(AND(AND($AK$3&lt;=B790,B790&lt;=$AK$1),B790&lt;&gt;""),1,0)</f>
        <v>1</v>
      </c>
      <c r="AL790" s="136">
        <f t="shared" si="13"/>
        <v>1</v>
      </c>
      <c r="AM790" s="136">
        <v>1</v>
      </c>
    </row>
    <row r="791" spans="1:39" ht="75">
      <c r="A791" s="148">
        <v>726</v>
      </c>
      <c r="B791" s="149">
        <v>46098</v>
      </c>
      <c r="C791" s="150">
        <v>9</v>
      </c>
      <c r="D791" s="150">
        <v>17</v>
      </c>
      <c r="E791" s="153" t="s">
        <v>77</v>
      </c>
      <c r="F791" s="156" t="s">
        <v>38</v>
      </c>
      <c r="G791" s="156" t="s">
        <v>100</v>
      </c>
      <c r="H791" s="138" t="str">
        <f>IF(OR(G791="中止",G791="取消"),"998",IF(ISNA(MATCH($E791,施設情報!$B$2:$B$96,0)),"999",INDEX(施設情報!$C$2:$C$96,MATCH($E791,施設情報!$B$2:$B$96,0))))</f>
        <v>054</v>
      </c>
      <c r="I791" s="139">
        <f>B791</f>
        <v>46098</v>
      </c>
      <c r="J791" s="137" t="str">
        <f>H791&amp;"-"&amp;I791</f>
        <v>054-46098</v>
      </c>
      <c r="K791" s="137">
        <f>C791/24</f>
        <v>0.375</v>
      </c>
      <c r="L791" s="137">
        <f>D791/24</f>
        <v>0.70833333333333337</v>
      </c>
      <c r="M791" s="137">
        <f>IF(AND(M$3&gt;=$K791,M$3&lt;$L791),100*$AM791,0)</f>
        <v>0</v>
      </c>
      <c r="N791" s="137">
        <f>IF(AND(N$3&gt;=$K791,N$3&lt;$L791),100*$AM791,0)</f>
        <v>0</v>
      </c>
      <c r="O791" s="137">
        <f>IF(AND(O$3&gt;=$K791,O$3&lt;$L791),100*$AM791,0)</f>
        <v>0</v>
      </c>
      <c r="P791" s="137">
        <f>IF(AND(P$3&gt;=$K791,P$3&lt;$L791),100*$AM791,0)</f>
        <v>0</v>
      </c>
      <c r="Q791" s="137">
        <f>IF(AND(Q$3&gt;=$K791,Q$3&lt;$L791),100*$AM791,0)</f>
        <v>0</v>
      </c>
      <c r="R791" s="137">
        <f>IF(AND(R$3&gt;=$K791,R$3&lt;$L791),100*$AM791,0)</f>
        <v>0</v>
      </c>
      <c r="S791" s="137">
        <f>IF(AND(S$3&gt;=$K791,S$3&lt;$L791),100*$AM791,0)</f>
        <v>0</v>
      </c>
      <c r="T791" s="137">
        <f>IF(AND(T$3&gt;=$K791,T$3&lt;$L791),100*$AM791,0)</f>
        <v>0</v>
      </c>
      <c r="U791" s="137">
        <f>IF(AND(U$3&gt;=$K791,U$3&lt;$L791),100*$AM791,0)</f>
        <v>0</v>
      </c>
      <c r="V791" s="137">
        <f>IF(AND(V$3&gt;=$K791,V$3&lt;$L791),100*$AM791,0)</f>
        <v>100</v>
      </c>
      <c r="W791" s="137">
        <f>IF(AND(W$3&gt;=$K791,W$3&lt;$L791),100*$AM791,0)</f>
        <v>100</v>
      </c>
      <c r="X791" s="137">
        <f>IF(AND(X$3&gt;=$K791,X$3&lt;$L791),100*$AM791,0)</f>
        <v>100</v>
      </c>
      <c r="Y791" s="137">
        <f>IF(AND(Y$3&gt;=$K791,Y$3&lt;$L791),100*$AM791,0)</f>
        <v>100</v>
      </c>
      <c r="Z791" s="137">
        <f>IF(AND(Z$3&gt;=$K791,Z$3&lt;$L791),100*$AM791,0)</f>
        <v>100</v>
      </c>
      <c r="AA791" s="137">
        <f>IF(AND(AA$3&gt;=$K791,AA$3&lt;$L791),100*$AM791,0)</f>
        <v>100</v>
      </c>
      <c r="AB791" s="137">
        <f>IF(AND(AB$3&gt;=$K791,AB$3&lt;$L791),100*$AM791,0)</f>
        <v>100</v>
      </c>
      <c r="AC791" s="137">
        <f>IF(AND(AC$3&gt;=$K791,AC$3&lt;$L791),100*$AM791,0)</f>
        <v>100</v>
      </c>
      <c r="AD791" s="137">
        <f>IF(AND(AD$3&gt;=$K791,AD$3&lt;$L791),100*$AM791,0)</f>
        <v>0</v>
      </c>
      <c r="AE791" s="137">
        <f>IF(AND(AE$3&gt;=$K791,AE$3&lt;$L791),100*$AM791,0)</f>
        <v>0</v>
      </c>
      <c r="AF791" s="137">
        <f>IF(AND(AF$3&gt;=$K791,AF$3&lt;$L791),100*$AM791,0)</f>
        <v>0</v>
      </c>
      <c r="AG791" s="137">
        <f>IF(AND(AG$3&gt;=$K791,AG$3&lt;$L791),100*$AM791,0)</f>
        <v>0</v>
      </c>
      <c r="AH791" s="137">
        <f>IF(AND(AH$3&gt;=$K791,AH$3&lt;$L791),100*$AM791,0)</f>
        <v>0</v>
      </c>
      <c r="AI791" s="137">
        <f>IF(AND(AI$3&gt;=$K791,AI$3&lt;$L791),100*$AM791,0)</f>
        <v>0</v>
      </c>
      <c r="AJ791" s="137">
        <f>IF(AND(AJ$3&gt;=$K791,AJ$3&lt;$L791),100*$AM791,0)</f>
        <v>0</v>
      </c>
      <c r="AK791" s="136">
        <f ca="1">IF(AND(AND($AK$3&lt;=B791,B791&lt;=$AK$1),B791&lt;&gt;""),1,0)</f>
        <v>1</v>
      </c>
      <c r="AL791" s="136">
        <f t="shared" si="13"/>
        <v>1</v>
      </c>
      <c r="AM791" s="136">
        <v>1</v>
      </c>
    </row>
    <row r="792" spans="1:39" ht="56.25">
      <c r="A792" s="148">
        <v>371</v>
      </c>
      <c r="B792" s="152">
        <v>46099</v>
      </c>
      <c r="C792" s="154">
        <v>9</v>
      </c>
      <c r="D792" s="154">
        <v>17</v>
      </c>
      <c r="E792" s="153" t="s">
        <v>53</v>
      </c>
      <c r="F792" s="207" t="s">
        <v>96</v>
      </c>
      <c r="G792" s="207" t="s">
        <v>1</v>
      </c>
      <c r="H792" s="138" t="str">
        <f>IF(OR(G792="中止",G792="取消"),"998",IF(ISNA(MATCH($E792,施設情報!$B$2:$B$96,0)),"999",INDEX(施設情報!$C$2:$C$96,MATCH($E792,施設情報!$B$2:$B$96,0))))</f>
        <v>024</v>
      </c>
      <c r="I792" s="139">
        <f>B792</f>
        <v>46099</v>
      </c>
      <c r="J792" s="137" t="str">
        <f>H792&amp;"-"&amp;I792</f>
        <v>024-46099</v>
      </c>
      <c r="K792" s="137">
        <f>C792/24</f>
        <v>0.375</v>
      </c>
      <c r="L792" s="137">
        <f>D792/24</f>
        <v>0.70833333333333337</v>
      </c>
      <c r="M792" s="137">
        <f>IF(AND(M$3&gt;=$K792,M$3&lt;$L792),100*$AM792,0)</f>
        <v>0</v>
      </c>
      <c r="N792" s="137">
        <f>IF(AND(N$3&gt;=$K792,N$3&lt;$L792),100*$AM792,0)</f>
        <v>0</v>
      </c>
      <c r="O792" s="137">
        <f>IF(AND(O$3&gt;=$K792,O$3&lt;$L792),100*$AM792,0)</f>
        <v>0</v>
      </c>
      <c r="P792" s="137">
        <f>IF(AND(P$3&gt;=$K792,P$3&lt;$L792),100*$AM792,0)</f>
        <v>0</v>
      </c>
      <c r="Q792" s="137">
        <f>IF(AND(Q$3&gt;=$K792,Q$3&lt;$L792),100*$AM792,0)</f>
        <v>0</v>
      </c>
      <c r="R792" s="137">
        <f>IF(AND(R$3&gt;=$K792,R$3&lt;$L792),100*$AM792,0)</f>
        <v>0</v>
      </c>
      <c r="S792" s="137">
        <f>IF(AND(S$3&gt;=$K792,S$3&lt;$L792),100*$AM792,0)</f>
        <v>0</v>
      </c>
      <c r="T792" s="137">
        <f>IF(AND(T$3&gt;=$K792,T$3&lt;$L792),100*$AM792,0)</f>
        <v>0</v>
      </c>
      <c r="U792" s="137">
        <f>IF(AND(U$3&gt;=$K792,U$3&lt;$L792),100*$AM792,0)</f>
        <v>0</v>
      </c>
      <c r="V792" s="137">
        <f>IF(AND(V$3&gt;=$K792,V$3&lt;$L792),100*$AM792,0)</f>
        <v>100</v>
      </c>
      <c r="W792" s="137">
        <f>IF(AND(W$3&gt;=$K792,W$3&lt;$L792),100*$AM792,0)</f>
        <v>100</v>
      </c>
      <c r="X792" s="137">
        <f>IF(AND(X$3&gt;=$K792,X$3&lt;$L792),100*$AM792,0)</f>
        <v>100</v>
      </c>
      <c r="Y792" s="137">
        <f>IF(AND(Y$3&gt;=$K792,Y$3&lt;$L792),100*$AM792,0)</f>
        <v>100</v>
      </c>
      <c r="Z792" s="137">
        <f>IF(AND(Z$3&gt;=$K792,Z$3&lt;$L792),100*$AM792,0)</f>
        <v>100</v>
      </c>
      <c r="AA792" s="137">
        <f>IF(AND(AA$3&gt;=$K792,AA$3&lt;$L792),100*$AM792,0)</f>
        <v>100</v>
      </c>
      <c r="AB792" s="137">
        <f>IF(AND(AB$3&gt;=$K792,AB$3&lt;$L792),100*$AM792,0)</f>
        <v>100</v>
      </c>
      <c r="AC792" s="137">
        <f>IF(AND(AC$3&gt;=$K792,AC$3&lt;$L792),100*$AM792,0)</f>
        <v>100</v>
      </c>
      <c r="AD792" s="137">
        <f>IF(AND(AD$3&gt;=$K792,AD$3&lt;$L792),100*$AM792,0)</f>
        <v>0</v>
      </c>
      <c r="AE792" s="137">
        <f>IF(AND(AE$3&gt;=$K792,AE$3&lt;$L792),100*$AM792,0)</f>
        <v>0</v>
      </c>
      <c r="AF792" s="137">
        <f>IF(AND(AF$3&gt;=$K792,AF$3&lt;$L792),100*$AM792,0)</f>
        <v>0</v>
      </c>
      <c r="AG792" s="137">
        <f>IF(AND(AG$3&gt;=$K792,AG$3&lt;$L792),100*$AM792,0)</f>
        <v>0</v>
      </c>
      <c r="AH792" s="137">
        <f>IF(AND(AH$3&gt;=$K792,AH$3&lt;$L792),100*$AM792,0)</f>
        <v>0</v>
      </c>
      <c r="AI792" s="137">
        <f>IF(AND(AI$3&gt;=$K792,AI$3&lt;$L792),100*$AM792,0)</f>
        <v>0</v>
      </c>
      <c r="AJ792" s="137">
        <f>IF(AND(AJ$3&gt;=$K792,AJ$3&lt;$L792),100*$AM792,0)</f>
        <v>0</v>
      </c>
      <c r="AK792" s="136">
        <f ca="1">IF(AND(AND($AK$3&lt;=B792,B792&lt;=$AK$1),B792&lt;&gt;""),1,0)</f>
        <v>1</v>
      </c>
      <c r="AL792" s="136">
        <f t="shared" si="13"/>
        <v>1</v>
      </c>
      <c r="AM792" s="136">
        <v>1</v>
      </c>
    </row>
    <row r="793" spans="1:39" ht="75">
      <c r="A793" s="148">
        <v>621</v>
      </c>
      <c r="B793" s="149">
        <v>46099</v>
      </c>
      <c r="C793" s="150">
        <v>9</v>
      </c>
      <c r="D793" s="150">
        <v>17</v>
      </c>
      <c r="E793" s="153" t="s">
        <v>77</v>
      </c>
      <c r="F793" s="156" t="s">
        <v>38</v>
      </c>
      <c r="G793" s="207" t="s">
        <v>493</v>
      </c>
      <c r="H793" s="138" t="str">
        <f>IF(OR(G793="中止",G793="取消"),"998",IF(ISNA(MATCH($E793,施設情報!$B$2:$B$96,0)),"999",INDEX(施設情報!$C$2:$C$96,MATCH($E793,施設情報!$B$2:$B$96,0))))</f>
        <v>998</v>
      </c>
      <c r="I793" s="139">
        <f>B793</f>
        <v>46099</v>
      </c>
      <c r="J793" s="137" t="str">
        <f>H793&amp;"-"&amp;I793</f>
        <v>998-46099</v>
      </c>
      <c r="K793" s="137">
        <f>C793/24</f>
        <v>0.375</v>
      </c>
      <c r="L793" s="137">
        <f>D793/24</f>
        <v>0.70833333333333337</v>
      </c>
      <c r="M793" s="137">
        <f>IF(AND(M$3&gt;=$K793,M$3&lt;$L793),100*$AM793,0)</f>
        <v>0</v>
      </c>
      <c r="N793" s="137">
        <f>IF(AND(N$3&gt;=$K793,N$3&lt;$L793),100*$AM793,0)</f>
        <v>0</v>
      </c>
      <c r="O793" s="137">
        <f>IF(AND(O$3&gt;=$K793,O$3&lt;$L793),100*$AM793,0)</f>
        <v>0</v>
      </c>
      <c r="P793" s="137">
        <f>IF(AND(P$3&gt;=$K793,P$3&lt;$L793),100*$AM793,0)</f>
        <v>0</v>
      </c>
      <c r="Q793" s="137">
        <f>IF(AND(Q$3&gt;=$K793,Q$3&lt;$L793),100*$AM793,0)</f>
        <v>0</v>
      </c>
      <c r="R793" s="137">
        <f>IF(AND(R$3&gt;=$K793,R$3&lt;$L793),100*$AM793,0)</f>
        <v>0</v>
      </c>
      <c r="S793" s="137">
        <f>IF(AND(S$3&gt;=$K793,S$3&lt;$L793),100*$AM793,0)</f>
        <v>0</v>
      </c>
      <c r="T793" s="137">
        <f>IF(AND(T$3&gt;=$K793,T$3&lt;$L793),100*$AM793,0)</f>
        <v>0</v>
      </c>
      <c r="U793" s="137">
        <f>IF(AND(U$3&gt;=$K793,U$3&lt;$L793),100*$AM793,0)</f>
        <v>0</v>
      </c>
      <c r="V793" s="137">
        <f>IF(AND(V$3&gt;=$K793,V$3&lt;$L793),100*$AM793,0)</f>
        <v>100</v>
      </c>
      <c r="W793" s="137">
        <f>IF(AND(W$3&gt;=$K793,W$3&lt;$L793),100*$AM793,0)</f>
        <v>100</v>
      </c>
      <c r="X793" s="137">
        <f>IF(AND(X$3&gt;=$K793,X$3&lt;$L793),100*$AM793,0)</f>
        <v>100</v>
      </c>
      <c r="Y793" s="137">
        <f>IF(AND(Y$3&gt;=$K793,Y$3&lt;$L793),100*$AM793,0)</f>
        <v>100</v>
      </c>
      <c r="Z793" s="137">
        <f>IF(AND(Z$3&gt;=$K793,Z$3&lt;$L793),100*$AM793,0)</f>
        <v>100</v>
      </c>
      <c r="AA793" s="137">
        <f>IF(AND(AA$3&gt;=$K793,AA$3&lt;$L793),100*$AM793,0)</f>
        <v>100</v>
      </c>
      <c r="AB793" s="137">
        <f>IF(AND(AB$3&gt;=$K793,AB$3&lt;$L793),100*$AM793,0)</f>
        <v>100</v>
      </c>
      <c r="AC793" s="137">
        <f>IF(AND(AC$3&gt;=$K793,AC$3&lt;$L793),100*$AM793,0)</f>
        <v>100</v>
      </c>
      <c r="AD793" s="137">
        <f>IF(AND(AD$3&gt;=$K793,AD$3&lt;$L793),100*$AM793,0)</f>
        <v>0</v>
      </c>
      <c r="AE793" s="137">
        <f>IF(AND(AE$3&gt;=$K793,AE$3&lt;$L793),100*$AM793,0)</f>
        <v>0</v>
      </c>
      <c r="AF793" s="137">
        <f>IF(AND(AF$3&gt;=$K793,AF$3&lt;$L793),100*$AM793,0)</f>
        <v>0</v>
      </c>
      <c r="AG793" s="137">
        <f>IF(AND(AG$3&gt;=$K793,AG$3&lt;$L793),100*$AM793,0)</f>
        <v>0</v>
      </c>
      <c r="AH793" s="137">
        <f>IF(AND(AH$3&gt;=$K793,AH$3&lt;$L793),100*$AM793,0)</f>
        <v>0</v>
      </c>
      <c r="AI793" s="137">
        <f>IF(AND(AI$3&gt;=$K793,AI$3&lt;$L793),100*$AM793,0)</f>
        <v>0</v>
      </c>
      <c r="AJ793" s="137">
        <f>IF(AND(AJ$3&gt;=$K793,AJ$3&lt;$L793),100*$AM793,0)</f>
        <v>0</v>
      </c>
      <c r="AK793" s="136">
        <f ca="1">IF(AND(AND($AK$3&lt;=B793,B793&lt;=$AK$1),B793&lt;&gt;""),1,0)</f>
        <v>1</v>
      </c>
      <c r="AL793" s="136">
        <f t="shared" si="13"/>
        <v>1</v>
      </c>
      <c r="AM793" s="136">
        <v>1</v>
      </c>
    </row>
    <row r="794" spans="1:39" ht="112.5">
      <c r="A794" s="148">
        <v>622</v>
      </c>
      <c r="B794" s="149">
        <v>46099</v>
      </c>
      <c r="C794" s="150">
        <v>9</v>
      </c>
      <c r="D794" s="150">
        <v>17</v>
      </c>
      <c r="E794" s="153" t="s">
        <v>78</v>
      </c>
      <c r="F794" s="156" t="s">
        <v>38</v>
      </c>
      <c r="G794" s="207" t="s">
        <v>493</v>
      </c>
      <c r="H794" s="138" t="str">
        <f>IF(OR(G794="中止",G794="取消"),"998",IF(ISNA(MATCH($E794,施設情報!$B$2:$B$96,0)),"999",INDEX(施設情報!$C$2:$C$96,MATCH($E794,施設情報!$B$2:$B$96,0))))</f>
        <v>998</v>
      </c>
      <c r="I794" s="139">
        <f>B794</f>
        <v>46099</v>
      </c>
      <c r="J794" s="137" t="str">
        <f>H794&amp;"-"&amp;I794</f>
        <v>998-46099</v>
      </c>
      <c r="K794" s="137">
        <f>C794/24</f>
        <v>0.375</v>
      </c>
      <c r="L794" s="137">
        <f>D794/24</f>
        <v>0.70833333333333337</v>
      </c>
      <c r="M794" s="137">
        <f>IF(AND(M$3&gt;=$K794,M$3&lt;$L794),100*$AM794,0)</f>
        <v>0</v>
      </c>
      <c r="N794" s="137">
        <f>IF(AND(N$3&gt;=$K794,N$3&lt;$L794),100*$AM794,0)</f>
        <v>0</v>
      </c>
      <c r="O794" s="137">
        <f>IF(AND(O$3&gt;=$K794,O$3&lt;$L794),100*$AM794,0)</f>
        <v>0</v>
      </c>
      <c r="P794" s="137">
        <f>IF(AND(P$3&gt;=$K794,P$3&lt;$L794),100*$AM794,0)</f>
        <v>0</v>
      </c>
      <c r="Q794" s="137">
        <f>IF(AND(Q$3&gt;=$K794,Q$3&lt;$L794),100*$AM794,0)</f>
        <v>0</v>
      </c>
      <c r="R794" s="137">
        <f>IF(AND(R$3&gt;=$K794,R$3&lt;$L794),100*$AM794,0)</f>
        <v>0</v>
      </c>
      <c r="S794" s="137">
        <f>IF(AND(S$3&gt;=$K794,S$3&lt;$L794),100*$AM794,0)</f>
        <v>0</v>
      </c>
      <c r="T794" s="137">
        <f>IF(AND(T$3&gt;=$K794,T$3&lt;$L794),100*$AM794,0)</f>
        <v>0</v>
      </c>
      <c r="U794" s="137">
        <f>IF(AND(U$3&gt;=$K794,U$3&lt;$L794),100*$AM794,0)</f>
        <v>0</v>
      </c>
      <c r="V794" s="137">
        <f>IF(AND(V$3&gt;=$K794,V$3&lt;$L794),100*$AM794,0)</f>
        <v>100</v>
      </c>
      <c r="W794" s="137">
        <f>IF(AND(W$3&gt;=$K794,W$3&lt;$L794),100*$AM794,0)</f>
        <v>100</v>
      </c>
      <c r="X794" s="137">
        <f>IF(AND(X$3&gt;=$K794,X$3&lt;$L794),100*$AM794,0)</f>
        <v>100</v>
      </c>
      <c r="Y794" s="137">
        <f>IF(AND(Y$3&gt;=$K794,Y$3&lt;$L794),100*$AM794,0)</f>
        <v>100</v>
      </c>
      <c r="Z794" s="137">
        <f>IF(AND(Z$3&gt;=$K794,Z$3&lt;$L794),100*$AM794,0)</f>
        <v>100</v>
      </c>
      <c r="AA794" s="137">
        <f>IF(AND(AA$3&gt;=$K794,AA$3&lt;$L794),100*$AM794,0)</f>
        <v>100</v>
      </c>
      <c r="AB794" s="137">
        <f>IF(AND(AB$3&gt;=$K794,AB$3&lt;$L794),100*$AM794,0)</f>
        <v>100</v>
      </c>
      <c r="AC794" s="137">
        <f>IF(AND(AC$3&gt;=$K794,AC$3&lt;$L794),100*$AM794,0)</f>
        <v>100</v>
      </c>
      <c r="AD794" s="137">
        <f>IF(AND(AD$3&gt;=$K794,AD$3&lt;$L794),100*$AM794,0)</f>
        <v>0</v>
      </c>
      <c r="AE794" s="137">
        <f>IF(AND(AE$3&gt;=$K794,AE$3&lt;$L794),100*$AM794,0)</f>
        <v>0</v>
      </c>
      <c r="AF794" s="137">
        <f>IF(AND(AF$3&gt;=$K794,AF$3&lt;$L794),100*$AM794,0)</f>
        <v>0</v>
      </c>
      <c r="AG794" s="137">
        <f>IF(AND(AG$3&gt;=$K794,AG$3&lt;$L794),100*$AM794,0)</f>
        <v>0</v>
      </c>
      <c r="AH794" s="137">
        <f>IF(AND(AH$3&gt;=$K794,AH$3&lt;$L794),100*$AM794,0)</f>
        <v>0</v>
      </c>
      <c r="AI794" s="137">
        <f>IF(AND(AI$3&gt;=$K794,AI$3&lt;$L794),100*$AM794,0)</f>
        <v>0</v>
      </c>
      <c r="AJ794" s="137">
        <f>IF(AND(AJ$3&gt;=$K794,AJ$3&lt;$L794),100*$AM794,0)</f>
        <v>0</v>
      </c>
      <c r="AK794" s="136">
        <f ca="1">IF(AND(AND($AK$3&lt;=B794,B794&lt;=$AK$1),B794&lt;&gt;""),1,0)</f>
        <v>1</v>
      </c>
      <c r="AL794" s="136">
        <f t="shared" si="13"/>
        <v>1</v>
      </c>
      <c r="AM794" s="136">
        <v>1</v>
      </c>
    </row>
    <row r="795" spans="1:39" ht="93.75">
      <c r="A795" s="148">
        <v>623</v>
      </c>
      <c r="B795" s="149">
        <v>46099</v>
      </c>
      <c r="C795" s="150">
        <v>9</v>
      </c>
      <c r="D795" s="150">
        <v>17</v>
      </c>
      <c r="E795" s="153" t="s">
        <v>79</v>
      </c>
      <c r="F795" s="156" t="s">
        <v>38</v>
      </c>
      <c r="G795" s="207" t="s">
        <v>493</v>
      </c>
      <c r="H795" s="138" t="str">
        <f>IF(OR(G795="中止",G795="取消"),"998",IF(ISNA(MATCH($E795,施設情報!$B$2:$B$96,0)),"999",INDEX(施設情報!$C$2:$C$96,MATCH($E795,施設情報!$B$2:$B$96,0))))</f>
        <v>998</v>
      </c>
      <c r="I795" s="139">
        <f>B795</f>
        <v>46099</v>
      </c>
      <c r="J795" s="137" t="str">
        <f>H795&amp;"-"&amp;I795</f>
        <v>998-46099</v>
      </c>
      <c r="K795" s="137">
        <f>C795/24</f>
        <v>0.375</v>
      </c>
      <c r="L795" s="137">
        <f>D795/24</f>
        <v>0.70833333333333337</v>
      </c>
      <c r="M795" s="137">
        <f>IF(AND(M$3&gt;=$K795,M$3&lt;$L795),100*$AM795,0)</f>
        <v>0</v>
      </c>
      <c r="N795" s="137">
        <f>IF(AND(N$3&gt;=$K795,N$3&lt;$L795),100*$AM795,0)</f>
        <v>0</v>
      </c>
      <c r="O795" s="137">
        <f>IF(AND(O$3&gt;=$K795,O$3&lt;$L795),100*$AM795,0)</f>
        <v>0</v>
      </c>
      <c r="P795" s="137">
        <f>IF(AND(P$3&gt;=$K795,P$3&lt;$L795),100*$AM795,0)</f>
        <v>0</v>
      </c>
      <c r="Q795" s="137">
        <f>IF(AND(Q$3&gt;=$K795,Q$3&lt;$L795),100*$AM795,0)</f>
        <v>0</v>
      </c>
      <c r="R795" s="137">
        <f>IF(AND(R$3&gt;=$K795,R$3&lt;$L795),100*$AM795,0)</f>
        <v>0</v>
      </c>
      <c r="S795" s="137">
        <f>IF(AND(S$3&gt;=$K795,S$3&lt;$L795),100*$AM795,0)</f>
        <v>0</v>
      </c>
      <c r="T795" s="137">
        <f>IF(AND(T$3&gt;=$K795,T$3&lt;$L795),100*$AM795,0)</f>
        <v>0</v>
      </c>
      <c r="U795" s="137">
        <f>IF(AND(U$3&gt;=$K795,U$3&lt;$L795),100*$AM795,0)</f>
        <v>0</v>
      </c>
      <c r="V795" s="137">
        <f>IF(AND(V$3&gt;=$K795,V$3&lt;$L795),100*$AM795,0)</f>
        <v>100</v>
      </c>
      <c r="W795" s="137">
        <f>IF(AND(W$3&gt;=$K795,W$3&lt;$L795),100*$AM795,0)</f>
        <v>100</v>
      </c>
      <c r="X795" s="137">
        <f>IF(AND(X$3&gt;=$K795,X$3&lt;$L795),100*$AM795,0)</f>
        <v>100</v>
      </c>
      <c r="Y795" s="137">
        <f>IF(AND(Y$3&gt;=$K795,Y$3&lt;$L795),100*$AM795,0)</f>
        <v>100</v>
      </c>
      <c r="Z795" s="137">
        <f>IF(AND(Z$3&gt;=$K795,Z$3&lt;$L795),100*$AM795,0)</f>
        <v>100</v>
      </c>
      <c r="AA795" s="137">
        <f>IF(AND(AA$3&gt;=$K795,AA$3&lt;$L795),100*$AM795,0)</f>
        <v>100</v>
      </c>
      <c r="AB795" s="137">
        <f>IF(AND(AB$3&gt;=$K795,AB$3&lt;$L795),100*$AM795,0)</f>
        <v>100</v>
      </c>
      <c r="AC795" s="137">
        <f>IF(AND(AC$3&gt;=$K795,AC$3&lt;$L795),100*$AM795,0)</f>
        <v>100</v>
      </c>
      <c r="AD795" s="137">
        <f>IF(AND(AD$3&gt;=$K795,AD$3&lt;$L795),100*$AM795,0)</f>
        <v>0</v>
      </c>
      <c r="AE795" s="137">
        <f>IF(AND(AE$3&gt;=$K795,AE$3&lt;$L795),100*$AM795,0)</f>
        <v>0</v>
      </c>
      <c r="AF795" s="137">
        <f>IF(AND(AF$3&gt;=$K795,AF$3&lt;$L795),100*$AM795,0)</f>
        <v>0</v>
      </c>
      <c r="AG795" s="137">
        <f>IF(AND(AG$3&gt;=$K795,AG$3&lt;$L795),100*$AM795,0)</f>
        <v>0</v>
      </c>
      <c r="AH795" s="137">
        <f>IF(AND(AH$3&gt;=$K795,AH$3&lt;$L795),100*$AM795,0)</f>
        <v>0</v>
      </c>
      <c r="AI795" s="137">
        <f>IF(AND(AI$3&gt;=$K795,AI$3&lt;$L795),100*$AM795,0)</f>
        <v>0</v>
      </c>
      <c r="AJ795" s="137">
        <f>IF(AND(AJ$3&gt;=$K795,AJ$3&lt;$L795),100*$AM795,0)</f>
        <v>0</v>
      </c>
      <c r="AK795" s="136">
        <f ca="1">IF(AND(AND($AK$3&lt;=B795,B795&lt;=$AK$1),B795&lt;&gt;""),1,0)</f>
        <v>1</v>
      </c>
      <c r="AL795" s="136">
        <f t="shared" si="13"/>
        <v>1</v>
      </c>
      <c r="AM795" s="136">
        <v>1</v>
      </c>
    </row>
    <row r="796" spans="1:39" ht="112.5">
      <c r="A796" s="148">
        <v>624</v>
      </c>
      <c r="B796" s="149">
        <v>46099</v>
      </c>
      <c r="C796" s="150">
        <v>9</v>
      </c>
      <c r="D796" s="150">
        <v>17</v>
      </c>
      <c r="E796" s="153" t="s">
        <v>80</v>
      </c>
      <c r="F796" s="156" t="s">
        <v>38</v>
      </c>
      <c r="G796" s="207" t="s">
        <v>493</v>
      </c>
      <c r="H796" s="138" t="str">
        <f>IF(OR(G796="中止",G796="取消"),"998",IF(ISNA(MATCH($E796,施設情報!$B$2:$B$96,0)),"999",INDEX(施設情報!$C$2:$C$96,MATCH($E796,施設情報!$B$2:$B$96,0))))</f>
        <v>998</v>
      </c>
      <c r="I796" s="139">
        <f>B796</f>
        <v>46099</v>
      </c>
      <c r="J796" s="137" t="str">
        <f>H796&amp;"-"&amp;I796</f>
        <v>998-46099</v>
      </c>
      <c r="K796" s="137">
        <f>C796/24</f>
        <v>0.375</v>
      </c>
      <c r="L796" s="137">
        <f>D796/24</f>
        <v>0.70833333333333337</v>
      </c>
      <c r="M796" s="137">
        <f>IF(AND(M$3&gt;=$K796,M$3&lt;$L796),100*$AM796,0)</f>
        <v>0</v>
      </c>
      <c r="N796" s="137">
        <f>IF(AND(N$3&gt;=$K796,N$3&lt;$L796),100*$AM796,0)</f>
        <v>0</v>
      </c>
      <c r="O796" s="137">
        <f>IF(AND(O$3&gt;=$K796,O$3&lt;$L796),100*$AM796,0)</f>
        <v>0</v>
      </c>
      <c r="P796" s="137">
        <f>IF(AND(P$3&gt;=$K796,P$3&lt;$L796),100*$AM796,0)</f>
        <v>0</v>
      </c>
      <c r="Q796" s="137">
        <f>IF(AND(Q$3&gt;=$K796,Q$3&lt;$L796),100*$AM796,0)</f>
        <v>0</v>
      </c>
      <c r="R796" s="137">
        <f>IF(AND(R$3&gt;=$K796,R$3&lt;$L796),100*$AM796,0)</f>
        <v>0</v>
      </c>
      <c r="S796" s="137">
        <f>IF(AND(S$3&gt;=$K796,S$3&lt;$L796),100*$AM796,0)</f>
        <v>0</v>
      </c>
      <c r="T796" s="137">
        <f>IF(AND(T$3&gt;=$K796,T$3&lt;$L796),100*$AM796,0)</f>
        <v>0</v>
      </c>
      <c r="U796" s="137">
        <f>IF(AND(U$3&gt;=$K796,U$3&lt;$L796),100*$AM796,0)</f>
        <v>0</v>
      </c>
      <c r="V796" s="137">
        <f>IF(AND(V$3&gt;=$K796,V$3&lt;$L796),100*$AM796,0)</f>
        <v>100</v>
      </c>
      <c r="W796" s="137">
        <f>IF(AND(W$3&gt;=$K796,W$3&lt;$L796),100*$AM796,0)</f>
        <v>100</v>
      </c>
      <c r="X796" s="137">
        <f>IF(AND(X$3&gt;=$K796,X$3&lt;$L796),100*$AM796,0)</f>
        <v>100</v>
      </c>
      <c r="Y796" s="137">
        <f>IF(AND(Y$3&gt;=$K796,Y$3&lt;$L796),100*$AM796,0)</f>
        <v>100</v>
      </c>
      <c r="Z796" s="137">
        <f>IF(AND(Z$3&gt;=$K796,Z$3&lt;$L796),100*$AM796,0)</f>
        <v>100</v>
      </c>
      <c r="AA796" s="137">
        <f>IF(AND(AA$3&gt;=$K796,AA$3&lt;$L796),100*$AM796,0)</f>
        <v>100</v>
      </c>
      <c r="AB796" s="137">
        <f>IF(AND(AB$3&gt;=$K796,AB$3&lt;$L796),100*$AM796,0)</f>
        <v>100</v>
      </c>
      <c r="AC796" s="137">
        <f>IF(AND(AC$3&gt;=$K796,AC$3&lt;$L796),100*$AM796,0)</f>
        <v>100</v>
      </c>
      <c r="AD796" s="137">
        <f>IF(AND(AD$3&gt;=$K796,AD$3&lt;$L796),100*$AM796,0)</f>
        <v>0</v>
      </c>
      <c r="AE796" s="137">
        <f>IF(AND(AE$3&gt;=$K796,AE$3&lt;$L796),100*$AM796,0)</f>
        <v>0</v>
      </c>
      <c r="AF796" s="137">
        <f>IF(AND(AF$3&gt;=$K796,AF$3&lt;$L796),100*$AM796,0)</f>
        <v>0</v>
      </c>
      <c r="AG796" s="137">
        <f>IF(AND(AG$3&gt;=$K796,AG$3&lt;$L796),100*$AM796,0)</f>
        <v>0</v>
      </c>
      <c r="AH796" s="137">
        <f>IF(AND(AH$3&gt;=$K796,AH$3&lt;$L796),100*$AM796,0)</f>
        <v>0</v>
      </c>
      <c r="AI796" s="137">
        <f>IF(AND(AI$3&gt;=$K796,AI$3&lt;$L796),100*$AM796,0)</f>
        <v>0</v>
      </c>
      <c r="AJ796" s="137">
        <f>IF(AND(AJ$3&gt;=$K796,AJ$3&lt;$L796),100*$AM796,0)</f>
        <v>0</v>
      </c>
      <c r="AK796" s="136">
        <f ca="1">IF(AND(AND($AK$3&lt;=B796,B796&lt;=$AK$1),B796&lt;&gt;""),1,0)</f>
        <v>1</v>
      </c>
      <c r="AL796" s="136">
        <f t="shared" si="13"/>
        <v>1</v>
      </c>
      <c r="AM796" s="136">
        <v>1</v>
      </c>
    </row>
    <row r="797" spans="1:39" ht="112.5">
      <c r="A797" s="148">
        <v>625</v>
      </c>
      <c r="B797" s="149">
        <v>46099</v>
      </c>
      <c r="C797" s="150">
        <v>9</v>
      </c>
      <c r="D797" s="150">
        <v>17</v>
      </c>
      <c r="E797" s="153" t="s">
        <v>81</v>
      </c>
      <c r="F797" s="156" t="s">
        <v>38</v>
      </c>
      <c r="G797" s="207" t="s">
        <v>493</v>
      </c>
      <c r="H797" s="138" t="str">
        <f>IF(OR(G797="中止",G797="取消"),"998",IF(ISNA(MATCH($E797,施設情報!$B$2:$B$96,0)),"999",INDEX(施設情報!$C$2:$C$96,MATCH($E797,施設情報!$B$2:$B$96,0))))</f>
        <v>998</v>
      </c>
      <c r="I797" s="139">
        <f>B797</f>
        <v>46099</v>
      </c>
      <c r="J797" s="137" t="str">
        <f>H797&amp;"-"&amp;I797</f>
        <v>998-46099</v>
      </c>
      <c r="K797" s="137">
        <f>C797/24</f>
        <v>0.375</v>
      </c>
      <c r="L797" s="137">
        <f>D797/24</f>
        <v>0.70833333333333337</v>
      </c>
      <c r="M797" s="137">
        <f>IF(AND(M$3&gt;=$K797,M$3&lt;$L797),100*$AM797,0)</f>
        <v>0</v>
      </c>
      <c r="N797" s="137">
        <f>IF(AND(N$3&gt;=$K797,N$3&lt;$L797),100*$AM797,0)</f>
        <v>0</v>
      </c>
      <c r="O797" s="137">
        <f>IF(AND(O$3&gt;=$K797,O$3&lt;$L797),100*$AM797,0)</f>
        <v>0</v>
      </c>
      <c r="P797" s="137">
        <f>IF(AND(P$3&gt;=$K797,P$3&lt;$L797),100*$AM797,0)</f>
        <v>0</v>
      </c>
      <c r="Q797" s="137">
        <f>IF(AND(Q$3&gt;=$K797,Q$3&lt;$L797),100*$AM797,0)</f>
        <v>0</v>
      </c>
      <c r="R797" s="137">
        <f>IF(AND(R$3&gt;=$K797,R$3&lt;$L797),100*$AM797,0)</f>
        <v>0</v>
      </c>
      <c r="S797" s="137">
        <f>IF(AND(S$3&gt;=$K797,S$3&lt;$L797),100*$AM797,0)</f>
        <v>0</v>
      </c>
      <c r="T797" s="137">
        <f>IF(AND(T$3&gt;=$K797,T$3&lt;$L797),100*$AM797,0)</f>
        <v>0</v>
      </c>
      <c r="U797" s="137">
        <f>IF(AND(U$3&gt;=$K797,U$3&lt;$L797),100*$AM797,0)</f>
        <v>0</v>
      </c>
      <c r="V797" s="137">
        <f>IF(AND(V$3&gt;=$K797,V$3&lt;$L797),100*$AM797,0)</f>
        <v>100</v>
      </c>
      <c r="W797" s="137">
        <f>IF(AND(W$3&gt;=$K797,W$3&lt;$L797),100*$AM797,0)</f>
        <v>100</v>
      </c>
      <c r="X797" s="137">
        <f>IF(AND(X$3&gt;=$K797,X$3&lt;$L797),100*$AM797,0)</f>
        <v>100</v>
      </c>
      <c r="Y797" s="137">
        <f>IF(AND(Y$3&gt;=$K797,Y$3&lt;$L797),100*$AM797,0)</f>
        <v>100</v>
      </c>
      <c r="Z797" s="137">
        <f>IF(AND(Z$3&gt;=$K797,Z$3&lt;$L797),100*$AM797,0)</f>
        <v>100</v>
      </c>
      <c r="AA797" s="137">
        <f>IF(AND(AA$3&gt;=$K797,AA$3&lt;$L797),100*$AM797,0)</f>
        <v>100</v>
      </c>
      <c r="AB797" s="137">
        <f>IF(AND(AB$3&gt;=$K797,AB$3&lt;$L797),100*$AM797,0)</f>
        <v>100</v>
      </c>
      <c r="AC797" s="137">
        <f>IF(AND(AC$3&gt;=$K797,AC$3&lt;$L797),100*$AM797,0)</f>
        <v>100</v>
      </c>
      <c r="AD797" s="137">
        <f>IF(AND(AD$3&gt;=$K797,AD$3&lt;$L797),100*$AM797,0)</f>
        <v>0</v>
      </c>
      <c r="AE797" s="137">
        <f>IF(AND(AE$3&gt;=$K797,AE$3&lt;$L797),100*$AM797,0)</f>
        <v>0</v>
      </c>
      <c r="AF797" s="137">
        <f>IF(AND(AF$3&gt;=$K797,AF$3&lt;$L797),100*$AM797,0)</f>
        <v>0</v>
      </c>
      <c r="AG797" s="137">
        <f>IF(AND(AG$3&gt;=$K797,AG$3&lt;$L797),100*$AM797,0)</f>
        <v>0</v>
      </c>
      <c r="AH797" s="137">
        <f>IF(AND(AH$3&gt;=$K797,AH$3&lt;$L797),100*$AM797,0)</f>
        <v>0</v>
      </c>
      <c r="AI797" s="137">
        <f>IF(AND(AI$3&gt;=$K797,AI$3&lt;$L797),100*$AM797,0)</f>
        <v>0</v>
      </c>
      <c r="AJ797" s="137">
        <f>IF(AND(AJ$3&gt;=$K797,AJ$3&lt;$L797),100*$AM797,0)</f>
        <v>0</v>
      </c>
      <c r="AK797" s="136">
        <f ca="1">IF(AND(AND($AK$3&lt;=B797,B797&lt;=$AK$1),B797&lt;&gt;""),1,0)</f>
        <v>1</v>
      </c>
      <c r="AL797" s="136">
        <f t="shared" si="13"/>
        <v>1</v>
      </c>
      <c r="AM797" s="136">
        <v>1</v>
      </c>
    </row>
    <row r="798" spans="1:39" ht="93.75">
      <c r="A798" s="148">
        <v>626</v>
      </c>
      <c r="B798" s="149">
        <v>46099</v>
      </c>
      <c r="C798" s="150">
        <v>9</v>
      </c>
      <c r="D798" s="150">
        <v>17</v>
      </c>
      <c r="E798" s="153" t="s">
        <v>82</v>
      </c>
      <c r="F798" s="156" t="s">
        <v>38</v>
      </c>
      <c r="G798" s="207" t="s">
        <v>493</v>
      </c>
      <c r="H798" s="138" t="str">
        <f>IF(OR(G798="中止",G798="取消"),"998",IF(ISNA(MATCH($E798,施設情報!$B$2:$B$96,0)),"999",INDEX(施設情報!$C$2:$C$96,MATCH($E798,施設情報!$B$2:$B$96,0))))</f>
        <v>998</v>
      </c>
      <c r="I798" s="139">
        <f>B798</f>
        <v>46099</v>
      </c>
      <c r="J798" s="137" t="str">
        <f>H798&amp;"-"&amp;I798</f>
        <v>998-46099</v>
      </c>
      <c r="K798" s="137">
        <f>C798/24</f>
        <v>0.375</v>
      </c>
      <c r="L798" s="137">
        <f>D798/24</f>
        <v>0.70833333333333337</v>
      </c>
      <c r="M798" s="137">
        <f>IF(AND(M$3&gt;=$K798,M$3&lt;$L798),100*$AM798,0)</f>
        <v>0</v>
      </c>
      <c r="N798" s="137">
        <f>IF(AND(N$3&gt;=$K798,N$3&lt;$L798),100*$AM798,0)</f>
        <v>0</v>
      </c>
      <c r="O798" s="137">
        <f>IF(AND(O$3&gt;=$K798,O$3&lt;$L798),100*$AM798,0)</f>
        <v>0</v>
      </c>
      <c r="P798" s="137">
        <f>IF(AND(P$3&gt;=$K798,P$3&lt;$L798),100*$AM798,0)</f>
        <v>0</v>
      </c>
      <c r="Q798" s="137">
        <f>IF(AND(Q$3&gt;=$K798,Q$3&lt;$L798),100*$AM798,0)</f>
        <v>0</v>
      </c>
      <c r="R798" s="137">
        <f>IF(AND(R$3&gt;=$K798,R$3&lt;$L798),100*$AM798,0)</f>
        <v>0</v>
      </c>
      <c r="S798" s="137">
        <f>IF(AND(S$3&gt;=$K798,S$3&lt;$L798),100*$AM798,0)</f>
        <v>0</v>
      </c>
      <c r="T798" s="137">
        <f>IF(AND(T$3&gt;=$K798,T$3&lt;$L798),100*$AM798,0)</f>
        <v>0</v>
      </c>
      <c r="U798" s="137">
        <f>IF(AND(U$3&gt;=$K798,U$3&lt;$L798),100*$AM798,0)</f>
        <v>0</v>
      </c>
      <c r="V798" s="137">
        <f>IF(AND(V$3&gt;=$K798,V$3&lt;$L798),100*$AM798,0)</f>
        <v>100</v>
      </c>
      <c r="W798" s="137">
        <f>IF(AND(W$3&gt;=$K798,W$3&lt;$L798),100*$AM798,0)</f>
        <v>100</v>
      </c>
      <c r="X798" s="137">
        <f>IF(AND(X$3&gt;=$K798,X$3&lt;$L798),100*$AM798,0)</f>
        <v>100</v>
      </c>
      <c r="Y798" s="137">
        <f>IF(AND(Y$3&gt;=$K798,Y$3&lt;$L798),100*$AM798,0)</f>
        <v>100</v>
      </c>
      <c r="Z798" s="137">
        <f>IF(AND(Z$3&gt;=$K798,Z$3&lt;$L798),100*$AM798,0)</f>
        <v>100</v>
      </c>
      <c r="AA798" s="137">
        <f>IF(AND(AA$3&gt;=$K798,AA$3&lt;$L798),100*$AM798,0)</f>
        <v>100</v>
      </c>
      <c r="AB798" s="137">
        <f>IF(AND(AB$3&gt;=$K798,AB$3&lt;$L798),100*$AM798,0)</f>
        <v>100</v>
      </c>
      <c r="AC798" s="137">
        <f>IF(AND(AC$3&gt;=$K798,AC$3&lt;$L798),100*$AM798,0)</f>
        <v>100</v>
      </c>
      <c r="AD798" s="137">
        <f>IF(AND(AD$3&gt;=$K798,AD$3&lt;$L798),100*$AM798,0)</f>
        <v>0</v>
      </c>
      <c r="AE798" s="137">
        <f>IF(AND(AE$3&gt;=$K798,AE$3&lt;$L798),100*$AM798,0)</f>
        <v>0</v>
      </c>
      <c r="AF798" s="137">
        <f>IF(AND(AF$3&gt;=$K798,AF$3&lt;$L798),100*$AM798,0)</f>
        <v>0</v>
      </c>
      <c r="AG798" s="137">
        <f>IF(AND(AG$3&gt;=$K798,AG$3&lt;$L798),100*$AM798,0)</f>
        <v>0</v>
      </c>
      <c r="AH798" s="137">
        <f>IF(AND(AH$3&gt;=$K798,AH$3&lt;$L798),100*$AM798,0)</f>
        <v>0</v>
      </c>
      <c r="AI798" s="137">
        <f>IF(AND(AI$3&gt;=$K798,AI$3&lt;$L798),100*$AM798,0)</f>
        <v>0</v>
      </c>
      <c r="AJ798" s="137">
        <f>IF(AND(AJ$3&gt;=$K798,AJ$3&lt;$L798),100*$AM798,0)</f>
        <v>0</v>
      </c>
      <c r="AK798" s="136">
        <f ca="1">IF(AND(AND($AK$3&lt;=B798,B798&lt;=$AK$1),B798&lt;&gt;""),1,0)</f>
        <v>1</v>
      </c>
      <c r="AL798" s="136">
        <f t="shared" si="13"/>
        <v>1</v>
      </c>
      <c r="AM798" s="136">
        <v>1</v>
      </c>
    </row>
    <row r="799" spans="1:39" ht="93.75">
      <c r="A799" s="148">
        <v>627</v>
      </c>
      <c r="B799" s="149">
        <v>46099</v>
      </c>
      <c r="C799" s="150">
        <v>9</v>
      </c>
      <c r="D799" s="150">
        <v>17</v>
      </c>
      <c r="E799" s="153" t="s">
        <v>83</v>
      </c>
      <c r="F799" s="156" t="s">
        <v>38</v>
      </c>
      <c r="G799" s="207" t="s">
        <v>493</v>
      </c>
      <c r="H799" s="138" t="str">
        <f>IF(OR(G799="中止",G799="取消"),"998",IF(ISNA(MATCH($E799,施設情報!$B$2:$B$96,0)),"999",INDEX(施設情報!$C$2:$C$96,MATCH($E799,施設情報!$B$2:$B$96,0))))</f>
        <v>998</v>
      </c>
      <c r="I799" s="139">
        <f>B799</f>
        <v>46099</v>
      </c>
      <c r="J799" s="137" t="str">
        <f>H799&amp;"-"&amp;I799</f>
        <v>998-46099</v>
      </c>
      <c r="K799" s="137">
        <f>C799/24</f>
        <v>0.375</v>
      </c>
      <c r="L799" s="137">
        <f>D799/24</f>
        <v>0.70833333333333337</v>
      </c>
      <c r="M799" s="137">
        <f>IF(AND(M$3&gt;=$K799,M$3&lt;$L799),100*$AM799,0)</f>
        <v>0</v>
      </c>
      <c r="N799" s="137">
        <f>IF(AND(N$3&gt;=$K799,N$3&lt;$L799),100*$AM799,0)</f>
        <v>0</v>
      </c>
      <c r="O799" s="137">
        <f>IF(AND(O$3&gt;=$K799,O$3&lt;$L799),100*$AM799,0)</f>
        <v>0</v>
      </c>
      <c r="P799" s="137">
        <f>IF(AND(P$3&gt;=$K799,P$3&lt;$L799),100*$AM799,0)</f>
        <v>0</v>
      </c>
      <c r="Q799" s="137">
        <f>IF(AND(Q$3&gt;=$K799,Q$3&lt;$L799),100*$AM799,0)</f>
        <v>0</v>
      </c>
      <c r="R799" s="137">
        <f>IF(AND(R$3&gt;=$K799,R$3&lt;$L799),100*$AM799,0)</f>
        <v>0</v>
      </c>
      <c r="S799" s="137">
        <f>IF(AND(S$3&gt;=$K799,S$3&lt;$L799),100*$AM799,0)</f>
        <v>0</v>
      </c>
      <c r="T799" s="137">
        <f>IF(AND(T$3&gt;=$K799,T$3&lt;$L799),100*$AM799,0)</f>
        <v>0</v>
      </c>
      <c r="U799" s="137">
        <f>IF(AND(U$3&gt;=$K799,U$3&lt;$L799),100*$AM799,0)</f>
        <v>0</v>
      </c>
      <c r="V799" s="137">
        <f>IF(AND(V$3&gt;=$K799,V$3&lt;$L799),100*$AM799,0)</f>
        <v>100</v>
      </c>
      <c r="W799" s="137">
        <f>IF(AND(W$3&gt;=$K799,W$3&lt;$L799),100*$AM799,0)</f>
        <v>100</v>
      </c>
      <c r="X799" s="137">
        <f>IF(AND(X$3&gt;=$K799,X$3&lt;$L799),100*$AM799,0)</f>
        <v>100</v>
      </c>
      <c r="Y799" s="137">
        <f>IF(AND(Y$3&gt;=$K799,Y$3&lt;$L799),100*$AM799,0)</f>
        <v>100</v>
      </c>
      <c r="Z799" s="137">
        <f>IF(AND(Z$3&gt;=$K799,Z$3&lt;$L799),100*$AM799,0)</f>
        <v>100</v>
      </c>
      <c r="AA799" s="137">
        <f>IF(AND(AA$3&gt;=$K799,AA$3&lt;$L799),100*$AM799,0)</f>
        <v>100</v>
      </c>
      <c r="AB799" s="137">
        <f>IF(AND(AB$3&gt;=$K799,AB$3&lt;$L799),100*$AM799,0)</f>
        <v>100</v>
      </c>
      <c r="AC799" s="137">
        <f>IF(AND(AC$3&gt;=$K799,AC$3&lt;$L799),100*$AM799,0)</f>
        <v>100</v>
      </c>
      <c r="AD799" s="137">
        <f>IF(AND(AD$3&gt;=$K799,AD$3&lt;$L799),100*$AM799,0)</f>
        <v>0</v>
      </c>
      <c r="AE799" s="137">
        <f>IF(AND(AE$3&gt;=$K799,AE$3&lt;$L799),100*$AM799,0)</f>
        <v>0</v>
      </c>
      <c r="AF799" s="137">
        <f>IF(AND(AF$3&gt;=$K799,AF$3&lt;$L799),100*$AM799,0)</f>
        <v>0</v>
      </c>
      <c r="AG799" s="137">
        <f>IF(AND(AG$3&gt;=$K799,AG$3&lt;$L799),100*$AM799,0)</f>
        <v>0</v>
      </c>
      <c r="AH799" s="137">
        <f>IF(AND(AH$3&gt;=$K799,AH$3&lt;$L799),100*$AM799,0)</f>
        <v>0</v>
      </c>
      <c r="AI799" s="137">
        <f>IF(AND(AI$3&gt;=$K799,AI$3&lt;$L799),100*$AM799,0)</f>
        <v>0</v>
      </c>
      <c r="AJ799" s="137">
        <f>IF(AND(AJ$3&gt;=$K799,AJ$3&lt;$L799),100*$AM799,0)</f>
        <v>0</v>
      </c>
      <c r="AK799" s="136">
        <f ca="1">IF(AND(AND($AK$3&lt;=B799,B799&lt;=$AK$1),B799&lt;&gt;""),1,0)</f>
        <v>1</v>
      </c>
      <c r="AL799" s="136">
        <f t="shared" si="13"/>
        <v>1</v>
      </c>
      <c r="AM799" s="136">
        <v>1</v>
      </c>
    </row>
    <row r="800" spans="1:39" ht="75">
      <c r="A800" s="148">
        <v>661</v>
      </c>
      <c r="B800" s="149">
        <v>46099</v>
      </c>
      <c r="C800" s="150">
        <v>9</v>
      </c>
      <c r="D800" s="150">
        <v>17</v>
      </c>
      <c r="E800" s="153" t="s">
        <v>77</v>
      </c>
      <c r="F800" s="156" t="s">
        <v>38</v>
      </c>
      <c r="G800" s="156" t="s">
        <v>493</v>
      </c>
      <c r="H800" s="138" t="str">
        <f>IF(OR(G800="中止",G800="取消"),"998",IF(ISNA(MATCH($E800,施設情報!$B$2:$B$96,0)),"999",INDEX(施設情報!$C$2:$C$96,MATCH($E800,施設情報!$B$2:$B$96,0))))</f>
        <v>998</v>
      </c>
      <c r="I800" s="139">
        <f>B800</f>
        <v>46099</v>
      </c>
      <c r="J800" s="137" t="str">
        <f>H800&amp;"-"&amp;I800</f>
        <v>998-46099</v>
      </c>
      <c r="K800" s="137">
        <f>C800/24</f>
        <v>0.375</v>
      </c>
      <c r="L800" s="137">
        <f>D800/24</f>
        <v>0.70833333333333337</v>
      </c>
      <c r="M800" s="137">
        <f>IF(AND(M$3&gt;=$K800,M$3&lt;$L800),100*$AM800,0)</f>
        <v>0</v>
      </c>
      <c r="N800" s="137">
        <f>IF(AND(N$3&gt;=$K800,N$3&lt;$L800),100*$AM800,0)</f>
        <v>0</v>
      </c>
      <c r="O800" s="137">
        <f>IF(AND(O$3&gt;=$K800,O$3&lt;$L800),100*$AM800,0)</f>
        <v>0</v>
      </c>
      <c r="P800" s="137">
        <f>IF(AND(P$3&gt;=$K800,P$3&lt;$L800),100*$AM800,0)</f>
        <v>0</v>
      </c>
      <c r="Q800" s="137">
        <f>IF(AND(Q$3&gt;=$K800,Q$3&lt;$L800),100*$AM800,0)</f>
        <v>0</v>
      </c>
      <c r="R800" s="137">
        <f>IF(AND(R$3&gt;=$K800,R$3&lt;$L800),100*$AM800,0)</f>
        <v>0</v>
      </c>
      <c r="S800" s="137">
        <f>IF(AND(S$3&gt;=$K800,S$3&lt;$L800),100*$AM800,0)</f>
        <v>0</v>
      </c>
      <c r="T800" s="137">
        <f>IF(AND(T$3&gt;=$K800,T$3&lt;$L800),100*$AM800,0)</f>
        <v>0</v>
      </c>
      <c r="U800" s="137">
        <f>IF(AND(U$3&gt;=$K800,U$3&lt;$L800),100*$AM800,0)</f>
        <v>0</v>
      </c>
      <c r="V800" s="137">
        <f>IF(AND(V$3&gt;=$K800,V$3&lt;$L800),100*$AM800,0)</f>
        <v>100</v>
      </c>
      <c r="W800" s="137">
        <f>IF(AND(W$3&gt;=$K800,W$3&lt;$L800),100*$AM800,0)</f>
        <v>100</v>
      </c>
      <c r="X800" s="137">
        <f>IF(AND(X$3&gt;=$K800,X$3&lt;$L800),100*$AM800,0)</f>
        <v>100</v>
      </c>
      <c r="Y800" s="137">
        <f>IF(AND(Y$3&gt;=$K800,Y$3&lt;$L800),100*$AM800,0)</f>
        <v>100</v>
      </c>
      <c r="Z800" s="137">
        <f>IF(AND(Z$3&gt;=$K800,Z$3&lt;$L800),100*$AM800,0)</f>
        <v>100</v>
      </c>
      <c r="AA800" s="137">
        <f>IF(AND(AA$3&gt;=$K800,AA$3&lt;$L800),100*$AM800,0)</f>
        <v>100</v>
      </c>
      <c r="AB800" s="137">
        <f>IF(AND(AB$3&gt;=$K800,AB$3&lt;$L800),100*$AM800,0)</f>
        <v>100</v>
      </c>
      <c r="AC800" s="137">
        <f>IF(AND(AC$3&gt;=$K800,AC$3&lt;$L800),100*$AM800,0)</f>
        <v>100</v>
      </c>
      <c r="AD800" s="137">
        <f>IF(AND(AD$3&gt;=$K800,AD$3&lt;$L800),100*$AM800,0)</f>
        <v>0</v>
      </c>
      <c r="AE800" s="137">
        <f>IF(AND(AE$3&gt;=$K800,AE$3&lt;$L800),100*$AM800,0)</f>
        <v>0</v>
      </c>
      <c r="AF800" s="137">
        <f>IF(AND(AF$3&gt;=$K800,AF$3&lt;$L800),100*$AM800,0)</f>
        <v>0</v>
      </c>
      <c r="AG800" s="137">
        <f>IF(AND(AG$3&gt;=$K800,AG$3&lt;$L800),100*$AM800,0)</f>
        <v>0</v>
      </c>
      <c r="AH800" s="137">
        <f>IF(AND(AH$3&gt;=$K800,AH$3&lt;$L800),100*$AM800,0)</f>
        <v>0</v>
      </c>
      <c r="AI800" s="137">
        <f>IF(AND(AI$3&gt;=$K800,AI$3&lt;$L800),100*$AM800,0)</f>
        <v>0</v>
      </c>
      <c r="AJ800" s="137">
        <f>IF(AND(AJ$3&gt;=$K800,AJ$3&lt;$L800),100*$AM800,0)</f>
        <v>0</v>
      </c>
      <c r="AK800" s="136">
        <f ca="1">IF(AND(AND($AK$3&lt;=B800,B800&lt;=$AK$1),B800&lt;&gt;""),1,0)</f>
        <v>1</v>
      </c>
      <c r="AL800" s="136">
        <f t="shared" si="13"/>
        <v>1</v>
      </c>
      <c r="AM800" s="136">
        <v>1</v>
      </c>
    </row>
    <row r="801" spans="1:39" ht="75">
      <c r="A801" s="148">
        <v>727</v>
      </c>
      <c r="B801" s="149">
        <v>46099</v>
      </c>
      <c r="C801" s="150">
        <v>9</v>
      </c>
      <c r="D801" s="150">
        <v>17</v>
      </c>
      <c r="E801" s="153" t="s">
        <v>77</v>
      </c>
      <c r="F801" s="156" t="s">
        <v>38</v>
      </c>
      <c r="G801" s="156" t="s">
        <v>100</v>
      </c>
      <c r="H801" s="138" t="str">
        <f>IF(OR(G801="中止",G801="取消"),"998",IF(ISNA(MATCH($E801,施設情報!$B$2:$B$96,0)),"999",INDEX(施設情報!$C$2:$C$96,MATCH($E801,施設情報!$B$2:$B$96,0))))</f>
        <v>054</v>
      </c>
      <c r="I801" s="139">
        <f>B801</f>
        <v>46099</v>
      </c>
      <c r="J801" s="137" t="str">
        <f>H801&amp;"-"&amp;I801</f>
        <v>054-46099</v>
      </c>
      <c r="K801" s="137">
        <f>C801/24</f>
        <v>0.375</v>
      </c>
      <c r="L801" s="137">
        <f>D801/24</f>
        <v>0.70833333333333337</v>
      </c>
      <c r="M801" s="137">
        <f>IF(AND(M$3&gt;=$K801,M$3&lt;$L801),100*$AM801,0)</f>
        <v>0</v>
      </c>
      <c r="N801" s="137">
        <f>IF(AND(N$3&gt;=$K801,N$3&lt;$L801),100*$AM801,0)</f>
        <v>0</v>
      </c>
      <c r="O801" s="137">
        <f>IF(AND(O$3&gt;=$K801,O$3&lt;$L801),100*$AM801,0)</f>
        <v>0</v>
      </c>
      <c r="P801" s="137">
        <f>IF(AND(P$3&gt;=$K801,P$3&lt;$L801),100*$AM801,0)</f>
        <v>0</v>
      </c>
      <c r="Q801" s="137">
        <f>IF(AND(Q$3&gt;=$K801,Q$3&lt;$L801),100*$AM801,0)</f>
        <v>0</v>
      </c>
      <c r="R801" s="137">
        <f>IF(AND(R$3&gt;=$K801,R$3&lt;$L801),100*$AM801,0)</f>
        <v>0</v>
      </c>
      <c r="S801" s="137">
        <f>IF(AND(S$3&gt;=$K801,S$3&lt;$L801),100*$AM801,0)</f>
        <v>0</v>
      </c>
      <c r="T801" s="137">
        <f>IF(AND(T$3&gt;=$K801,T$3&lt;$L801),100*$AM801,0)</f>
        <v>0</v>
      </c>
      <c r="U801" s="137">
        <f>IF(AND(U$3&gt;=$K801,U$3&lt;$L801),100*$AM801,0)</f>
        <v>0</v>
      </c>
      <c r="V801" s="137">
        <f>IF(AND(V$3&gt;=$K801,V$3&lt;$L801),100*$AM801,0)</f>
        <v>100</v>
      </c>
      <c r="W801" s="137">
        <f>IF(AND(W$3&gt;=$K801,W$3&lt;$L801),100*$AM801,0)</f>
        <v>100</v>
      </c>
      <c r="X801" s="137">
        <f>IF(AND(X$3&gt;=$K801,X$3&lt;$L801),100*$AM801,0)</f>
        <v>100</v>
      </c>
      <c r="Y801" s="137">
        <f>IF(AND(Y$3&gt;=$K801,Y$3&lt;$L801),100*$AM801,0)</f>
        <v>100</v>
      </c>
      <c r="Z801" s="137">
        <f>IF(AND(Z$3&gt;=$K801,Z$3&lt;$L801),100*$AM801,0)</f>
        <v>100</v>
      </c>
      <c r="AA801" s="137">
        <f>IF(AND(AA$3&gt;=$K801,AA$3&lt;$L801),100*$AM801,0)</f>
        <v>100</v>
      </c>
      <c r="AB801" s="137">
        <f>IF(AND(AB$3&gt;=$K801,AB$3&lt;$L801),100*$AM801,0)</f>
        <v>100</v>
      </c>
      <c r="AC801" s="137">
        <f>IF(AND(AC$3&gt;=$K801,AC$3&lt;$L801),100*$AM801,0)</f>
        <v>100</v>
      </c>
      <c r="AD801" s="137">
        <f>IF(AND(AD$3&gt;=$K801,AD$3&lt;$L801),100*$AM801,0)</f>
        <v>0</v>
      </c>
      <c r="AE801" s="137">
        <f>IF(AND(AE$3&gt;=$K801,AE$3&lt;$L801),100*$AM801,0)</f>
        <v>0</v>
      </c>
      <c r="AF801" s="137">
        <f>IF(AND(AF$3&gt;=$K801,AF$3&lt;$L801),100*$AM801,0)</f>
        <v>0</v>
      </c>
      <c r="AG801" s="137">
        <f>IF(AND(AG$3&gt;=$K801,AG$3&lt;$L801),100*$AM801,0)</f>
        <v>0</v>
      </c>
      <c r="AH801" s="137">
        <f>IF(AND(AH$3&gt;=$K801,AH$3&lt;$L801),100*$AM801,0)</f>
        <v>0</v>
      </c>
      <c r="AI801" s="137">
        <f>IF(AND(AI$3&gt;=$K801,AI$3&lt;$L801),100*$AM801,0)</f>
        <v>0</v>
      </c>
      <c r="AJ801" s="137">
        <f>IF(AND(AJ$3&gt;=$K801,AJ$3&lt;$L801),100*$AM801,0)</f>
        <v>0</v>
      </c>
      <c r="AK801" s="136">
        <f ca="1">IF(AND(AND($AK$3&lt;=B801,B801&lt;=$AK$1),B801&lt;&gt;""),1,0)</f>
        <v>1</v>
      </c>
      <c r="AL801" s="136">
        <f t="shared" si="13"/>
        <v>1</v>
      </c>
      <c r="AM801" s="136">
        <v>1</v>
      </c>
    </row>
    <row r="802" spans="1:39" ht="56.25">
      <c r="A802" s="148">
        <v>372</v>
      </c>
      <c r="B802" s="152">
        <v>46100</v>
      </c>
      <c r="C802" s="154">
        <v>9</v>
      </c>
      <c r="D802" s="154">
        <v>17</v>
      </c>
      <c r="E802" s="153" t="s">
        <v>53</v>
      </c>
      <c r="F802" s="207" t="s">
        <v>96</v>
      </c>
      <c r="G802" s="207" t="s">
        <v>1</v>
      </c>
      <c r="H802" s="138" t="str">
        <f>IF(OR(G802="中止",G802="取消"),"998",IF(ISNA(MATCH($E802,施設情報!$B$2:$B$96,0)),"999",INDEX(施設情報!$C$2:$C$96,MATCH($E802,施設情報!$B$2:$B$96,0))))</f>
        <v>024</v>
      </c>
      <c r="I802" s="139">
        <f>B802</f>
        <v>46100</v>
      </c>
      <c r="J802" s="137" t="str">
        <f>H802&amp;"-"&amp;I802</f>
        <v>024-46100</v>
      </c>
      <c r="K802" s="137">
        <f>C802/24</f>
        <v>0.375</v>
      </c>
      <c r="L802" s="137">
        <f>D802/24</f>
        <v>0.70833333333333337</v>
      </c>
      <c r="M802" s="137">
        <f>IF(AND(M$3&gt;=$K802,M$3&lt;$L802),100*$AM802,0)</f>
        <v>0</v>
      </c>
      <c r="N802" s="137">
        <f>IF(AND(N$3&gt;=$K802,N$3&lt;$L802),100*$AM802,0)</f>
        <v>0</v>
      </c>
      <c r="O802" s="137">
        <f>IF(AND(O$3&gt;=$K802,O$3&lt;$L802),100*$AM802,0)</f>
        <v>0</v>
      </c>
      <c r="P802" s="137">
        <f>IF(AND(P$3&gt;=$K802,P$3&lt;$L802),100*$AM802,0)</f>
        <v>0</v>
      </c>
      <c r="Q802" s="137">
        <f>IF(AND(Q$3&gt;=$K802,Q$3&lt;$L802),100*$AM802,0)</f>
        <v>0</v>
      </c>
      <c r="R802" s="137">
        <f>IF(AND(R$3&gt;=$K802,R$3&lt;$L802),100*$AM802,0)</f>
        <v>0</v>
      </c>
      <c r="S802" s="137">
        <f>IF(AND(S$3&gt;=$K802,S$3&lt;$L802),100*$AM802,0)</f>
        <v>0</v>
      </c>
      <c r="T802" s="137">
        <f>IF(AND(T$3&gt;=$K802,T$3&lt;$L802),100*$AM802,0)</f>
        <v>0</v>
      </c>
      <c r="U802" s="137">
        <f>IF(AND(U$3&gt;=$K802,U$3&lt;$L802),100*$AM802,0)</f>
        <v>0</v>
      </c>
      <c r="V802" s="137">
        <f>IF(AND(V$3&gt;=$K802,V$3&lt;$L802),100*$AM802,0)</f>
        <v>100</v>
      </c>
      <c r="W802" s="137">
        <f>IF(AND(W$3&gt;=$K802,W$3&lt;$L802),100*$AM802,0)</f>
        <v>100</v>
      </c>
      <c r="X802" s="137">
        <f>IF(AND(X$3&gt;=$K802,X$3&lt;$L802),100*$AM802,0)</f>
        <v>100</v>
      </c>
      <c r="Y802" s="137">
        <f>IF(AND(Y$3&gt;=$K802,Y$3&lt;$L802),100*$AM802,0)</f>
        <v>100</v>
      </c>
      <c r="Z802" s="137">
        <f>IF(AND(Z$3&gt;=$K802,Z$3&lt;$L802),100*$AM802,0)</f>
        <v>100</v>
      </c>
      <c r="AA802" s="137">
        <f>IF(AND(AA$3&gt;=$K802,AA$3&lt;$L802),100*$AM802,0)</f>
        <v>100</v>
      </c>
      <c r="AB802" s="137">
        <f>IF(AND(AB$3&gt;=$K802,AB$3&lt;$L802),100*$AM802,0)</f>
        <v>100</v>
      </c>
      <c r="AC802" s="137">
        <f>IF(AND(AC$3&gt;=$K802,AC$3&lt;$L802),100*$AM802,0)</f>
        <v>100</v>
      </c>
      <c r="AD802" s="137">
        <f>IF(AND(AD$3&gt;=$K802,AD$3&lt;$L802),100*$AM802,0)</f>
        <v>0</v>
      </c>
      <c r="AE802" s="137">
        <f>IF(AND(AE$3&gt;=$K802,AE$3&lt;$L802),100*$AM802,0)</f>
        <v>0</v>
      </c>
      <c r="AF802" s="137">
        <f>IF(AND(AF$3&gt;=$K802,AF$3&lt;$L802),100*$AM802,0)</f>
        <v>0</v>
      </c>
      <c r="AG802" s="137">
        <f>IF(AND(AG$3&gt;=$K802,AG$3&lt;$L802),100*$AM802,0)</f>
        <v>0</v>
      </c>
      <c r="AH802" s="137">
        <f>IF(AND(AH$3&gt;=$K802,AH$3&lt;$L802),100*$AM802,0)</f>
        <v>0</v>
      </c>
      <c r="AI802" s="137">
        <f>IF(AND(AI$3&gt;=$K802,AI$3&lt;$L802),100*$AM802,0)</f>
        <v>0</v>
      </c>
      <c r="AJ802" s="137">
        <f>IF(AND(AJ$3&gt;=$K802,AJ$3&lt;$L802),100*$AM802,0)</f>
        <v>0</v>
      </c>
      <c r="AK802" s="136">
        <f ca="1">IF(AND(AND($AK$3&lt;=B802,B802&lt;=$AK$1),B802&lt;&gt;""),1,0)</f>
        <v>1</v>
      </c>
      <c r="AL802" s="136">
        <f t="shared" si="13"/>
        <v>1</v>
      </c>
      <c r="AM802" s="136">
        <v>1</v>
      </c>
    </row>
    <row r="803" spans="1:39" ht="75">
      <c r="A803" s="148">
        <v>628</v>
      </c>
      <c r="B803" s="149">
        <v>46100</v>
      </c>
      <c r="C803" s="150">
        <v>9</v>
      </c>
      <c r="D803" s="150">
        <v>17</v>
      </c>
      <c r="E803" s="153" t="s">
        <v>77</v>
      </c>
      <c r="F803" s="156" t="s">
        <v>38</v>
      </c>
      <c r="G803" s="207" t="s">
        <v>493</v>
      </c>
      <c r="H803" s="138" t="str">
        <f>IF(OR(G803="中止",G803="取消"),"998",IF(ISNA(MATCH($E803,施設情報!$B$2:$B$96,0)),"999",INDEX(施設情報!$C$2:$C$96,MATCH($E803,施設情報!$B$2:$B$96,0))))</f>
        <v>998</v>
      </c>
      <c r="I803" s="139">
        <f>B803</f>
        <v>46100</v>
      </c>
      <c r="J803" s="137" t="str">
        <f>H803&amp;"-"&amp;I803</f>
        <v>998-46100</v>
      </c>
      <c r="K803" s="137">
        <f>C803/24</f>
        <v>0.375</v>
      </c>
      <c r="L803" s="137">
        <f>D803/24</f>
        <v>0.70833333333333337</v>
      </c>
      <c r="M803" s="137">
        <f>IF(AND(M$3&gt;=$K803,M$3&lt;$L803),100*$AM803,0)</f>
        <v>0</v>
      </c>
      <c r="N803" s="137">
        <f>IF(AND(N$3&gt;=$K803,N$3&lt;$L803),100*$AM803,0)</f>
        <v>0</v>
      </c>
      <c r="O803" s="137">
        <f>IF(AND(O$3&gt;=$K803,O$3&lt;$L803),100*$AM803,0)</f>
        <v>0</v>
      </c>
      <c r="P803" s="137">
        <f>IF(AND(P$3&gt;=$K803,P$3&lt;$L803),100*$AM803,0)</f>
        <v>0</v>
      </c>
      <c r="Q803" s="137">
        <f>IF(AND(Q$3&gt;=$K803,Q$3&lt;$L803),100*$AM803,0)</f>
        <v>0</v>
      </c>
      <c r="R803" s="137">
        <f>IF(AND(R$3&gt;=$K803,R$3&lt;$L803),100*$AM803,0)</f>
        <v>0</v>
      </c>
      <c r="S803" s="137">
        <f>IF(AND(S$3&gt;=$K803,S$3&lt;$L803),100*$AM803,0)</f>
        <v>0</v>
      </c>
      <c r="T803" s="137">
        <f>IF(AND(T$3&gt;=$K803,T$3&lt;$L803),100*$AM803,0)</f>
        <v>0</v>
      </c>
      <c r="U803" s="137">
        <f>IF(AND(U$3&gt;=$K803,U$3&lt;$L803),100*$AM803,0)</f>
        <v>0</v>
      </c>
      <c r="V803" s="137">
        <f>IF(AND(V$3&gt;=$K803,V$3&lt;$L803),100*$AM803,0)</f>
        <v>100</v>
      </c>
      <c r="W803" s="137">
        <f>IF(AND(W$3&gt;=$K803,W$3&lt;$L803),100*$AM803,0)</f>
        <v>100</v>
      </c>
      <c r="X803" s="137">
        <f>IF(AND(X$3&gt;=$K803,X$3&lt;$L803),100*$AM803,0)</f>
        <v>100</v>
      </c>
      <c r="Y803" s="137">
        <f>IF(AND(Y$3&gt;=$K803,Y$3&lt;$L803),100*$AM803,0)</f>
        <v>100</v>
      </c>
      <c r="Z803" s="137">
        <f>IF(AND(Z$3&gt;=$K803,Z$3&lt;$L803),100*$AM803,0)</f>
        <v>100</v>
      </c>
      <c r="AA803" s="137">
        <f>IF(AND(AA$3&gt;=$K803,AA$3&lt;$L803),100*$AM803,0)</f>
        <v>100</v>
      </c>
      <c r="AB803" s="137">
        <f>IF(AND(AB$3&gt;=$K803,AB$3&lt;$L803),100*$AM803,0)</f>
        <v>100</v>
      </c>
      <c r="AC803" s="137">
        <f>IF(AND(AC$3&gt;=$K803,AC$3&lt;$L803),100*$AM803,0)</f>
        <v>100</v>
      </c>
      <c r="AD803" s="137">
        <f>IF(AND(AD$3&gt;=$K803,AD$3&lt;$L803),100*$AM803,0)</f>
        <v>0</v>
      </c>
      <c r="AE803" s="137">
        <f>IF(AND(AE$3&gt;=$K803,AE$3&lt;$L803),100*$AM803,0)</f>
        <v>0</v>
      </c>
      <c r="AF803" s="137">
        <f>IF(AND(AF$3&gt;=$K803,AF$3&lt;$L803),100*$AM803,0)</f>
        <v>0</v>
      </c>
      <c r="AG803" s="137">
        <f>IF(AND(AG$3&gt;=$K803,AG$3&lt;$L803),100*$AM803,0)</f>
        <v>0</v>
      </c>
      <c r="AH803" s="137">
        <f>IF(AND(AH$3&gt;=$K803,AH$3&lt;$L803),100*$AM803,0)</f>
        <v>0</v>
      </c>
      <c r="AI803" s="137">
        <f>IF(AND(AI$3&gt;=$K803,AI$3&lt;$L803),100*$AM803,0)</f>
        <v>0</v>
      </c>
      <c r="AJ803" s="137">
        <f>IF(AND(AJ$3&gt;=$K803,AJ$3&lt;$L803),100*$AM803,0)</f>
        <v>0</v>
      </c>
      <c r="AK803" s="136">
        <f ca="1">IF(AND(AND($AK$3&lt;=B803,B803&lt;=$AK$1),B803&lt;&gt;""),1,0)</f>
        <v>1</v>
      </c>
      <c r="AL803" s="136">
        <f t="shared" si="13"/>
        <v>1</v>
      </c>
      <c r="AM803" s="136">
        <v>1</v>
      </c>
    </row>
    <row r="804" spans="1:39" ht="112.5">
      <c r="A804" s="148">
        <v>629</v>
      </c>
      <c r="B804" s="149">
        <v>46100</v>
      </c>
      <c r="C804" s="150">
        <v>9</v>
      </c>
      <c r="D804" s="150">
        <v>17</v>
      </c>
      <c r="E804" s="153" t="s">
        <v>78</v>
      </c>
      <c r="F804" s="156" t="s">
        <v>38</v>
      </c>
      <c r="G804" s="207" t="s">
        <v>493</v>
      </c>
      <c r="H804" s="138" t="str">
        <f>IF(OR(G804="中止",G804="取消"),"998",IF(ISNA(MATCH($E804,施設情報!$B$2:$B$96,0)),"999",INDEX(施設情報!$C$2:$C$96,MATCH($E804,施設情報!$B$2:$B$96,0))))</f>
        <v>998</v>
      </c>
      <c r="I804" s="139">
        <f>B804</f>
        <v>46100</v>
      </c>
      <c r="J804" s="137" t="str">
        <f>H804&amp;"-"&amp;I804</f>
        <v>998-46100</v>
      </c>
      <c r="K804" s="137">
        <f>C804/24</f>
        <v>0.375</v>
      </c>
      <c r="L804" s="137">
        <f>D804/24</f>
        <v>0.70833333333333337</v>
      </c>
      <c r="M804" s="137">
        <f>IF(AND(M$3&gt;=$K804,M$3&lt;$L804),100*$AM804,0)</f>
        <v>0</v>
      </c>
      <c r="N804" s="137">
        <f>IF(AND(N$3&gt;=$K804,N$3&lt;$L804),100*$AM804,0)</f>
        <v>0</v>
      </c>
      <c r="O804" s="137">
        <f>IF(AND(O$3&gt;=$K804,O$3&lt;$L804),100*$AM804,0)</f>
        <v>0</v>
      </c>
      <c r="P804" s="137">
        <f>IF(AND(P$3&gt;=$K804,P$3&lt;$L804),100*$AM804,0)</f>
        <v>0</v>
      </c>
      <c r="Q804" s="137">
        <f>IF(AND(Q$3&gt;=$K804,Q$3&lt;$L804),100*$AM804,0)</f>
        <v>0</v>
      </c>
      <c r="R804" s="137">
        <f>IF(AND(R$3&gt;=$K804,R$3&lt;$L804),100*$AM804,0)</f>
        <v>0</v>
      </c>
      <c r="S804" s="137">
        <f>IF(AND(S$3&gt;=$K804,S$3&lt;$L804),100*$AM804,0)</f>
        <v>0</v>
      </c>
      <c r="T804" s="137">
        <f>IF(AND(T$3&gt;=$K804,T$3&lt;$L804),100*$AM804,0)</f>
        <v>0</v>
      </c>
      <c r="U804" s="137">
        <f>IF(AND(U$3&gt;=$K804,U$3&lt;$L804),100*$AM804,0)</f>
        <v>0</v>
      </c>
      <c r="V804" s="137">
        <f>IF(AND(V$3&gt;=$K804,V$3&lt;$L804),100*$AM804,0)</f>
        <v>100</v>
      </c>
      <c r="W804" s="137">
        <f>IF(AND(W$3&gt;=$K804,W$3&lt;$L804),100*$AM804,0)</f>
        <v>100</v>
      </c>
      <c r="X804" s="137">
        <f>IF(AND(X$3&gt;=$K804,X$3&lt;$L804),100*$AM804,0)</f>
        <v>100</v>
      </c>
      <c r="Y804" s="137">
        <f>IF(AND(Y$3&gt;=$K804,Y$3&lt;$L804),100*$AM804,0)</f>
        <v>100</v>
      </c>
      <c r="Z804" s="137">
        <f>IF(AND(Z$3&gt;=$K804,Z$3&lt;$L804),100*$AM804,0)</f>
        <v>100</v>
      </c>
      <c r="AA804" s="137">
        <f>IF(AND(AA$3&gt;=$K804,AA$3&lt;$L804),100*$AM804,0)</f>
        <v>100</v>
      </c>
      <c r="AB804" s="137">
        <f>IF(AND(AB$3&gt;=$K804,AB$3&lt;$L804),100*$AM804,0)</f>
        <v>100</v>
      </c>
      <c r="AC804" s="137">
        <f>IF(AND(AC$3&gt;=$K804,AC$3&lt;$L804),100*$AM804,0)</f>
        <v>100</v>
      </c>
      <c r="AD804" s="137">
        <f>IF(AND(AD$3&gt;=$K804,AD$3&lt;$L804),100*$AM804,0)</f>
        <v>0</v>
      </c>
      <c r="AE804" s="137">
        <f>IF(AND(AE$3&gt;=$K804,AE$3&lt;$L804),100*$AM804,0)</f>
        <v>0</v>
      </c>
      <c r="AF804" s="137">
        <f>IF(AND(AF$3&gt;=$K804,AF$3&lt;$L804),100*$AM804,0)</f>
        <v>0</v>
      </c>
      <c r="AG804" s="137">
        <f>IF(AND(AG$3&gt;=$K804,AG$3&lt;$L804),100*$AM804,0)</f>
        <v>0</v>
      </c>
      <c r="AH804" s="137">
        <f>IF(AND(AH$3&gt;=$K804,AH$3&lt;$L804),100*$AM804,0)</f>
        <v>0</v>
      </c>
      <c r="AI804" s="137">
        <f>IF(AND(AI$3&gt;=$K804,AI$3&lt;$L804),100*$AM804,0)</f>
        <v>0</v>
      </c>
      <c r="AJ804" s="137">
        <f>IF(AND(AJ$3&gt;=$K804,AJ$3&lt;$L804),100*$AM804,0)</f>
        <v>0</v>
      </c>
      <c r="AK804" s="136">
        <f ca="1">IF(AND(AND($AK$3&lt;=B804,B804&lt;=$AK$1),B804&lt;&gt;""),1,0)</f>
        <v>1</v>
      </c>
      <c r="AL804" s="136">
        <f t="shared" si="13"/>
        <v>1</v>
      </c>
      <c r="AM804" s="136">
        <v>1</v>
      </c>
    </row>
    <row r="805" spans="1:39" ht="93.75">
      <c r="A805" s="148">
        <v>630</v>
      </c>
      <c r="B805" s="149">
        <v>46100</v>
      </c>
      <c r="C805" s="150">
        <v>9</v>
      </c>
      <c r="D805" s="150">
        <v>17</v>
      </c>
      <c r="E805" s="153" t="s">
        <v>79</v>
      </c>
      <c r="F805" s="156" t="s">
        <v>38</v>
      </c>
      <c r="G805" s="207" t="s">
        <v>493</v>
      </c>
      <c r="H805" s="138" t="str">
        <f>IF(OR(G805="中止",G805="取消"),"998",IF(ISNA(MATCH($E805,施設情報!$B$2:$B$96,0)),"999",INDEX(施設情報!$C$2:$C$96,MATCH($E805,施設情報!$B$2:$B$96,0))))</f>
        <v>998</v>
      </c>
      <c r="I805" s="139">
        <f>B805</f>
        <v>46100</v>
      </c>
      <c r="J805" s="137" t="str">
        <f>H805&amp;"-"&amp;I805</f>
        <v>998-46100</v>
      </c>
      <c r="K805" s="137">
        <f>C805/24</f>
        <v>0.375</v>
      </c>
      <c r="L805" s="137">
        <f>D805/24</f>
        <v>0.70833333333333337</v>
      </c>
      <c r="M805" s="137">
        <f>IF(AND(M$3&gt;=$K805,M$3&lt;$L805),100*$AM805,0)</f>
        <v>0</v>
      </c>
      <c r="N805" s="137">
        <f>IF(AND(N$3&gt;=$K805,N$3&lt;$L805),100*$AM805,0)</f>
        <v>0</v>
      </c>
      <c r="O805" s="137">
        <f>IF(AND(O$3&gt;=$K805,O$3&lt;$L805),100*$AM805,0)</f>
        <v>0</v>
      </c>
      <c r="P805" s="137">
        <f>IF(AND(P$3&gt;=$K805,P$3&lt;$L805),100*$AM805,0)</f>
        <v>0</v>
      </c>
      <c r="Q805" s="137">
        <f>IF(AND(Q$3&gt;=$K805,Q$3&lt;$L805),100*$AM805,0)</f>
        <v>0</v>
      </c>
      <c r="R805" s="137">
        <f>IF(AND(R$3&gt;=$K805,R$3&lt;$L805),100*$AM805,0)</f>
        <v>0</v>
      </c>
      <c r="S805" s="137">
        <f>IF(AND(S$3&gt;=$K805,S$3&lt;$L805),100*$AM805,0)</f>
        <v>0</v>
      </c>
      <c r="T805" s="137">
        <f>IF(AND(T$3&gt;=$K805,T$3&lt;$L805),100*$AM805,0)</f>
        <v>0</v>
      </c>
      <c r="U805" s="137">
        <f>IF(AND(U$3&gt;=$K805,U$3&lt;$L805),100*$AM805,0)</f>
        <v>0</v>
      </c>
      <c r="V805" s="137">
        <f>IF(AND(V$3&gt;=$K805,V$3&lt;$L805),100*$AM805,0)</f>
        <v>100</v>
      </c>
      <c r="W805" s="137">
        <f>IF(AND(W$3&gt;=$K805,W$3&lt;$L805),100*$AM805,0)</f>
        <v>100</v>
      </c>
      <c r="X805" s="137">
        <f>IF(AND(X$3&gt;=$K805,X$3&lt;$L805),100*$AM805,0)</f>
        <v>100</v>
      </c>
      <c r="Y805" s="137">
        <f>IF(AND(Y$3&gt;=$K805,Y$3&lt;$L805),100*$AM805,0)</f>
        <v>100</v>
      </c>
      <c r="Z805" s="137">
        <f>IF(AND(Z$3&gt;=$K805,Z$3&lt;$L805),100*$AM805,0)</f>
        <v>100</v>
      </c>
      <c r="AA805" s="137">
        <f>IF(AND(AA$3&gt;=$K805,AA$3&lt;$L805),100*$AM805,0)</f>
        <v>100</v>
      </c>
      <c r="AB805" s="137">
        <f>IF(AND(AB$3&gt;=$K805,AB$3&lt;$L805),100*$AM805,0)</f>
        <v>100</v>
      </c>
      <c r="AC805" s="137">
        <f>IF(AND(AC$3&gt;=$K805,AC$3&lt;$L805),100*$AM805,0)</f>
        <v>100</v>
      </c>
      <c r="AD805" s="137">
        <f>IF(AND(AD$3&gt;=$K805,AD$3&lt;$L805),100*$AM805,0)</f>
        <v>0</v>
      </c>
      <c r="AE805" s="137">
        <f>IF(AND(AE$3&gt;=$K805,AE$3&lt;$L805),100*$AM805,0)</f>
        <v>0</v>
      </c>
      <c r="AF805" s="137">
        <f>IF(AND(AF$3&gt;=$K805,AF$3&lt;$L805),100*$AM805,0)</f>
        <v>0</v>
      </c>
      <c r="AG805" s="137">
        <f>IF(AND(AG$3&gt;=$K805,AG$3&lt;$L805),100*$AM805,0)</f>
        <v>0</v>
      </c>
      <c r="AH805" s="137">
        <f>IF(AND(AH$3&gt;=$K805,AH$3&lt;$L805),100*$AM805,0)</f>
        <v>0</v>
      </c>
      <c r="AI805" s="137">
        <f>IF(AND(AI$3&gt;=$K805,AI$3&lt;$L805),100*$AM805,0)</f>
        <v>0</v>
      </c>
      <c r="AJ805" s="137">
        <f>IF(AND(AJ$3&gt;=$K805,AJ$3&lt;$L805),100*$AM805,0)</f>
        <v>0</v>
      </c>
      <c r="AK805" s="136">
        <f ca="1">IF(AND(AND($AK$3&lt;=B805,B805&lt;=$AK$1),B805&lt;&gt;""),1,0)</f>
        <v>1</v>
      </c>
      <c r="AL805" s="136">
        <f t="shared" si="13"/>
        <v>1</v>
      </c>
      <c r="AM805" s="136">
        <v>1</v>
      </c>
    </row>
    <row r="806" spans="1:39" ht="112.5">
      <c r="A806" s="148">
        <v>631</v>
      </c>
      <c r="B806" s="149">
        <v>46100</v>
      </c>
      <c r="C806" s="150">
        <v>9</v>
      </c>
      <c r="D806" s="150">
        <v>17</v>
      </c>
      <c r="E806" s="153" t="s">
        <v>80</v>
      </c>
      <c r="F806" s="156" t="s">
        <v>38</v>
      </c>
      <c r="G806" s="207" t="s">
        <v>493</v>
      </c>
      <c r="H806" s="138" t="str">
        <f>IF(OR(G806="中止",G806="取消"),"998",IF(ISNA(MATCH($E806,施設情報!$B$2:$B$96,0)),"999",INDEX(施設情報!$C$2:$C$96,MATCH($E806,施設情報!$B$2:$B$96,0))))</f>
        <v>998</v>
      </c>
      <c r="I806" s="139">
        <f>B806</f>
        <v>46100</v>
      </c>
      <c r="J806" s="137" t="str">
        <f>H806&amp;"-"&amp;I806</f>
        <v>998-46100</v>
      </c>
      <c r="K806" s="137">
        <f>C806/24</f>
        <v>0.375</v>
      </c>
      <c r="L806" s="137">
        <f>D806/24</f>
        <v>0.70833333333333337</v>
      </c>
      <c r="M806" s="137">
        <f>IF(AND(M$3&gt;=$K806,M$3&lt;$L806),100*$AM806,0)</f>
        <v>0</v>
      </c>
      <c r="N806" s="137">
        <f>IF(AND(N$3&gt;=$K806,N$3&lt;$L806),100*$AM806,0)</f>
        <v>0</v>
      </c>
      <c r="O806" s="137">
        <f>IF(AND(O$3&gt;=$K806,O$3&lt;$L806),100*$AM806,0)</f>
        <v>0</v>
      </c>
      <c r="P806" s="137">
        <f>IF(AND(P$3&gt;=$K806,P$3&lt;$L806),100*$AM806,0)</f>
        <v>0</v>
      </c>
      <c r="Q806" s="137">
        <f>IF(AND(Q$3&gt;=$K806,Q$3&lt;$L806),100*$AM806,0)</f>
        <v>0</v>
      </c>
      <c r="R806" s="137">
        <f>IF(AND(R$3&gt;=$K806,R$3&lt;$L806),100*$AM806,0)</f>
        <v>0</v>
      </c>
      <c r="S806" s="137">
        <f>IF(AND(S$3&gt;=$K806,S$3&lt;$L806),100*$AM806,0)</f>
        <v>0</v>
      </c>
      <c r="T806" s="137">
        <f>IF(AND(T$3&gt;=$K806,T$3&lt;$L806),100*$AM806,0)</f>
        <v>0</v>
      </c>
      <c r="U806" s="137">
        <f>IF(AND(U$3&gt;=$K806,U$3&lt;$L806),100*$AM806,0)</f>
        <v>0</v>
      </c>
      <c r="V806" s="137">
        <f>IF(AND(V$3&gt;=$K806,V$3&lt;$L806),100*$AM806,0)</f>
        <v>100</v>
      </c>
      <c r="W806" s="137">
        <f>IF(AND(W$3&gt;=$K806,W$3&lt;$L806),100*$AM806,0)</f>
        <v>100</v>
      </c>
      <c r="X806" s="137">
        <f>IF(AND(X$3&gt;=$K806,X$3&lt;$L806),100*$AM806,0)</f>
        <v>100</v>
      </c>
      <c r="Y806" s="137">
        <f>IF(AND(Y$3&gt;=$K806,Y$3&lt;$L806),100*$AM806,0)</f>
        <v>100</v>
      </c>
      <c r="Z806" s="137">
        <f>IF(AND(Z$3&gt;=$K806,Z$3&lt;$L806),100*$AM806,0)</f>
        <v>100</v>
      </c>
      <c r="AA806" s="137">
        <f>IF(AND(AA$3&gt;=$K806,AA$3&lt;$L806),100*$AM806,0)</f>
        <v>100</v>
      </c>
      <c r="AB806" s="137">
        <f>IF(AND(AB$3&gt;=$K806,AB$3&lt;$L806),100*$AM806,0)</f>
        <v>100</v>
      </c>
      <c r="AC806" s="137">
        <f>IF(AND(AC$3&gt;=$K806,AC$3&lt;$L806),100*$AM806,0)</f>
        <v>100</v>
      </c>
      <c r="AD806" s="137">
        <f>IF(AND(AD$3&gt;=$K806,AD$3&lt;$L806),100*$AM806,0)</f>
        <v>0</v>
      </c>
      <c r="AE806" s="137">
        <f>IF(AND(AE$3&gt;=$K806,AE$3&lt;$L806),100*$AM806,0)</f>
        <v>0</v>
      </c>
      <c r="AF806" s="137">
        <f>IF(AND(AF$3&gt;=$K806,AF$3&lt;$L806),100*$AM806,0)</f>
        <v>0</v>
      </c>
      <c r="AG806" s="137">
        <f>IF(AND(AG$3&gt;=$K806,AG$3&lt;$L806),100*$AM806,0)</f>
        <v>0</v>
      </c>
      <c r="AH806" s="137">
        <f>IF(AND(AH$3&gt;=$K806,AH$3&lt;$L806),100*$AM806,0)</f>
        <v>0</v>
      </c>
      <c r="AI806" s="137">
        <f>IF(AND(AI$3&gt;=$K806,AI$3&lt;$L806),100*$AM806,0)</f>
        <v>0</v>
      </c>
      <c r="AJ806" s="137">
        <f>IF(AND(AJ$3&gt;=$K806,AJ$3&lt;$L806),100*$AM806,0)</f>
        <v>0</v>
      </c>
      <c r="AK806" s="136">
        <f ca="1">IF(AND(AND($AK$3&lt;=B806,B806&lt;=$AK$1),B806&lt;&gt;""),1,0)</f>
        <v>1</v>
      </c>
      <c r="AL806" s="136">
        <f t="shared" si="13"/>
        <v>1</v>
      </c>
      <c r="AM806" s="136">
        <v>1</v>
      </c>
    </row>
    <row r="807" spans="1:39" ht="112.5">
      <c r="A807" s="148">
        <v>632</v>
      </c>
      <c r="B807" s="149">
        <v>46100</v>
      </c>
      <c r="C807" s="150">
        <v>9</v>
      </c>
      <c r="D807" s="150">
        <v>17</v>
      </c>
      <c r="E807" s="153" t="s">
        <v>81</v>
      </c>
      <c r="F807" s="156" t="s">
        <v>38</v>
      </c>
      <c r="G807" s="207" t="s">
        <v>493</v>
      </c>
      <c r="H807" s="138" t="str">
        <f>IF(OR(G807="中止",G807="取消"),"998",IF(ISNA(MATCH($E807,施設情報!$B$2:$B$96,0)),"999",INDEX(施設情報!$C$2:$C$96,MATCH($E807,施設情報!$B$2:$B$96,0))))</f>
        <v>998</v>
      </c>
      <c r="I807" s="139">
        <f>B807</f>
        <v>46100</v>
      </c>
      <c r="J807" s="137" t="str">
        <f>H807&amp;"-"&amp;I807</f>
        <v>998-46100</v>
      </c>
      <c r="K807" s="137">
        <f>C807/24</f>
        <v>0.375</v>
      </c>
      <c r="L807" s="137">
        <f>D807/24</f>
        <v>0.70833333333333337</v>
      </c>
      <c r="M807" s="137">
        <f>IF(AND(M$3&gt;=$K807,M$3&lt;$L807),100*$AM807,0)</f>
        <v>0</v>
      </c>
      <c r="N807" s="137">
        <f>IF(AND(N$3&gt;=$K807,N$3&lt;$L807),100*$AM807,0)</f>
        <v>0</v>
      </c>
      <c r="O807" s="137">
        <f>IF(AND(O$3&gt;=$K807,O$3&lt;$L807),100*$AM807,0)</f>
        <v>0</v>
      </c>
      <c r="P807" s="137">
        <f>IF(AND(P$3&gt;=$K807,P$3&lt;$L807),100*$AM807,0)</f>
        <v>0</v>
      </c>
      <c r="Q807" s="137">
        <f>IF(AND(Q$3&gt;=$K807,Q$3&lt;$L807),100*$AM807,0)</f>
        <v>0</v>
      </c>
      <c r="R807" s="137">
        <f>IF(AND(R$3&gt;=$K807,R$3&lt;$L807),100*$AM807,0)</f>
        <v>0</v>
      </c>
      <c r="S807" s="137">
        <f>IF(AND(S$3&gt;=$K807,S$3&lt;$L807),100*$AM807,0)</f>
        <v>0</v>
      </c>
      <c r="T807" s="137">
        <f>IF(AND(T$3&gt;=$K807,T$3&lt;$L807),100*$AM807,0)</f>
        <v>0</v>
      </c>
      <c r="U807" s="137">
        <f>IF(AND(U$3&gt;=$K807,U$3&lt;$L807),100*$AM807,0)</f>
        <v>0</v>
      </c>
      <c r="V807" s="137">
        <f>IF(AND(V$3&gt;=$K807,V$3&lt;$L807),100*$AM807,0)</f>
        <v>100</v>
      </c>
      <c r="W807" s="137">
        <f>IF(AND(W$3&gt;=$K807,W$3&lt;$L807),100*$AM807,0)</f>
        <v>100</v>
      </c>
      <c r="X807" s="137">
        <f>IF(AND(X$3&gt;=$K807,X$3&lt;$L807),100*$AM807,0)</f>
        <v>100</v>
      </c>
      <c r="Y807" s="137">
        <f>IF(AND(Y$3&gt;=$K807,Y$3&lt;$L807),100*$AM807,0)</f>
        <v>100</v>
      </c>
      <c r="Z807" s="137">
        <f>IF(AND(Z$3&gt;=$K807,Z$3&lt;$L807),100*$AM807,0)</f>
        <v>100</v>
      </c>
      <c r="AA807" s="137">
        <f>IF(AND(AA$3&gt;=$K807,AA$3&lt;$L807),100*$AM807,0)</f>
        <v>100</v>
      </c>
      <c r="AB807" s="137">
        <f>IF(AND(AB$3&gt;=$K807,AB$3&lt;$L807),100*$AM807,0)</f>
        <v>100</v>
      </c>
      <c r="AC807" s="137">
        <f>IF(AND(AC$3&gt;=$K807,AC$3&lt;$L807),100*$AM807,0)</f>
        <v>100</v>
      </c>
      <c r="AD807" s="137">
        <f>IF(AND(AD$3&gt;=$K807,AD$3&lt;$L807),100*$AM807,0)</f>
        <v>0</v>
      </c>
      <c r="AE807" s="137">
        <f>IF(AND(AE$3&gt;=$K807,AE$3&lt;$L807),100*$AM807,0)</f>
        <v>0</v>
      </c>
      <c r="AF807" s="137">
        <f>IF(AND(AF$3&gt;=$K807,AF$3&lt;$L807),100*$AM807,0)</f>
        <v>0</v>
      </c>
      <c r="AG807" s="137">
        <f>IF(AND(AG$3&gt;=$K807,AG$3&lt;$L807),100*$AM807,0)</f>
        <v>0</v>
      </c>
      <c r="AH807" s="137">
        <f>IF(AND(AH$3&gt;=$K807,AH$3&lt;$L807),100*$AM807,0)</f>
        <v>0</v>
      </c>
      <c r="AI807" s="137">
        <f>IF(AND(AI$3&gt;=$K807,AI$3&lt;$L807),100*$AM807,0)</f>
        <v>0</v>
      </c>
      <c r="AJ807" s="137">
        <f>IF(AND(AJ$3&gt;=$K807,AJ$3&lt;$L807),100*$AM807,0)</f>
        <v>0</v>
      </c>
      <c r="AK807" s="136">
        <f ca="1">IF(AND(AND($AK$3&lt;=B807,B807&lt;=$AK$1),B807&lt;&gt;""),1,0)</f>
        <v>1</v>
      </c>
      <c r="AL807" s="136">
        <f t="shared" si="13"/>
        <v>1</v>
      </c>
      <c r="AM807" s="136">
        <v>1</v>
      </c>
    </row>
    <row r="808" spans="1:39" ht="93.75">
      <c r="A808" s="148">
        <v>633</v>
      </c>
      <c r="B808" s="149">
        <v>46100</v>
      </c>
      <c r="C808" s="150">
        <v>9</v>
      </c>
      <c r="D808" s="150">
        <v>17</v>
      </c>
      <c r="E808" s="153" t="s">
        <v>82</v>
      </c>
      <c r="F808" s="156" t="s">
        <v>38</v>
      </c>
      <c r="G808" s="207" t="s">
        <v>493</v>
      </c>
      <c r="H808" s="138" t="str">
        <f>IF(OR(G808="中止",G808="取消"),"998",IF(ISNA(MATCH($E808,施設情報!$B$2:$B$96,0)),"999",INDEX(施設情報!$C$2:$C$96,MATCH($E808,施設情報!$B$2:$B$96,0))))</f>
        <v>998</v>
      </c>
      <c r="I808" s="139">
        <f>B808</f>
        <v>46100</v>
      </c>
      <c r="J808" s="137" t="str">
        <f>H808&amp;"-"&amp;I808</f>
        <v>998-46100</v>
      </c>
      <c r="K808" s="137">
        <f>C808/24</f>
        <v>0.375</v>
      </c>
      <c r="L808" s="137">
        <f>D808/24</f>
        <v>0.70833333333333337</v>
      </c>
      <c r="M808" s="137">
        <f>IF(AND(M$3&gt;=$K808,M$3&lt;$L808),100*$AM808,0)</f>
        <v>0</v>
      </c>
      <c r="N808" s="137">
        <f>IF(AND(N$3&gt;=$K808,N$3&lt;$L808),100*$AM808,0)</f>
        <v>0</v>
      </c>
      <c r="O808" s="137">
        <f>IF(AND(O$3&gt;=$K808,O$3&lt;$L808),100*$AM808,0)</f>
        <v>0</v>
      </c>
      <c r="P808" s="137">
        <f>IF(AND(P$3&gt;=$K808,P$3&lt;$L808),100*$AM808,0)</f>
        <v>0</v>
      </c>
      <c r="Q808" s="137">
        <f>IF(AND(Q$3&gt;=$K808,Q$3&lt;$L808),100*$AM808,0)</f>
        <v>0</v>
      </c>
      <c r="R808" s="137">
        <f>IF(AND(R$3&gt;=$K808,R$3&lt;$L808),100*$AM808,0)</f>
        <v>0</v>
      </c>
      <c r="S808" s="137">
        <f>IF(AND(S$3&gt;=$K808,S$3&lt;$L808),100*$AM808,0)</f>
        <v>0</v>
      </c>
      <c r="T808" s="137">
        <f>IF(AND(T$3&gt;=$K808,T$3&lt;$L808),100*$AM808,0)</f>
        <v>0</v>
      </c>
      <c r="U808" s="137">
        <f>IF(AND(U$3&gt;=$K808,U$3&lt;$L808),100*$AM808,0)</f>
        <v>0</v>
      </c>
      <c r="V808" s="137">
        <f>IF(AND(V$3&gt;=$K808,V$3&lt;$L808),100*$AM808,0)</f>
        <v>100</v>
      </c>
      <c r="W808" s="137">
        <f>IF(AND(W$3&gt;=$K808,W$3&lt;$L808),100*$AM808,0)</f>
        <v>100</v>
      </c>
      <c r="X808" s="137">
        <f>IF(AND(X$3&gt;=$K808,X$3&lt;$L808),100*$AM808,0)</f>
        <v>100</v>
      </c>
      <c r="Y808" s="137">
        <f>IF(AND(Y$3&gt;=$K808,Y$3&lt;$L808),100*$AM808,0)</f>
        <v>100</v>
      </c>
      <c r="Z808" s="137">
        <f>IF(AND(Z$3&gt;=$K808,Z$3&lt;$L808),100*$AM808,0)</f>
        <v>100</v>
      </c>
      <c r="AA808" s="137">
        <f>IF(AND(AA$3&gt;=$K808,AA$3&lt;$L808),100*$AM808,0)</f>
        <v>100</v>
      </c>
      <c r="AB808" s="137">
        <f>IF(AND(AB$3&gt;=$K808,AB$3&lt;$L808),100*$AM808,0)</f>
        <v>100</v>
      </c>
      <c r="AC808" s="137">
        <f>IF(AND(AC$3&gt;=$K808,AC$3&lt;$L808),100*$AM808,0)</f>
        <v>100</v>
      </c>
      <c r="AD808" s="137">
        <f>IF(AND(AD$3&gt;=$K808,AD$3&lt;$L808),100*$AM808,0)</f>
        <v>0</v>
      </c>
      <c r="AE808" s="137">
        <f>IF(AND(AE$3&gt;=$K808,AE$3&lt;$L808),100*$AM808,0)</f>
        <v>0</v>
      </c>
      <c r="AF808" s="137">
        <f>IF(AND(AF$3&gt;=$K808,AF$3&lt;$L808),100*$AM808,0)</f>
        <v>0</v>
      </c>
      <c r="AG808" s="137">
        <f>IF(AND(AG$3&gt;=$K808,AG$3&lt;$L808),100*$AM808,0)</f>
        <v>0</v>
      </c>
      <c r="AH808" s="137">
        <f>IF(AND(AH$3&gt;=$K808,AH$3&lt;$L808),100*$AM808,0)</f>
        <v>0</v>
      </c>
      <c r="AI808" s="137">
        <f>IF(AND(AI$3&gt;=$K808,AI$3&lt;$L808),100*$AM808,0)</f>
        <v>0</v>
      </c>
      <c r="AJ808" s="137">
        <f>IF(AND(AJ$3&gt;=$K808,AJ$3&lt;$L808),100*$AM808,0)</f>
        <v>0</v>
      </c>
      <c r="AK808" s="136">
        <f ca="1">IF(AND(AND($AK$3&lt;=B808,B808&lt;=$AK$1),B808&lt;&gt;""),1,0)</f>
        <v>1</v>
      </c>
      <c r="AL808" s="136">
        <f t="shared" si="13"/>
        <v>1</v>
      </c>
      <c r="AM808" s="136">
        <v>1</v>
      </c>
    </row>
    <row r="809" spans="1:39" ht="93.75">
      <c r="A809" s="148">
        <v>634</v>
      </c>
      <c r="B809" s="149">
        <v>46100</v>
      </c>
      <c r="C809" s="150">
        <v>9</v>
      </c>
      <c r="D809" s="150">
        <v>17</v>
      </c>
      <c r="E809" s="153" t="s">
        <v>83</v>
      </c>
      <c r="F809" s="156" t="s">
        <v>38</v>
      </c>
      <c r="G809" s="207" t="s">
        <v>493</v>
      </c>
      <c r="H809" s="138" t="str">
        <f>IF(OR(G809="中止",G809="取消"),"998",IF(ISNA(MATCH($E809,施設情報!$B$2:$B$96,0)),"999",INDEX(施設情報!$C$2:$C$96,MATCH($E809,施設情報!$B$2:$B$96,0))))</f>
        <v>998</v>
      </c>
      <c r="I809" s="139">
        <f>B809</f>
        <v>46100</v>
      </c>
      <c r="J809" s="137" t="str">
        <f>H809&amp;"-"&amp;I809</f>
        <v>998-46100</v>
      </c>
      <c r="K809" s="137">
        <f>C809/24</f>
        <v>0.375</v>
      </c>
      <c r="L809" s="137">
        <f>D809/24</f>
        <v>0.70833333333333337</v>
      </c>
      <c r="M809" s="137">
        <f>IF(AND(M$3&gt;=$K809,M$3&lt;$L809),100*$AM809,0)</f>
        <v>0</v>
      </c>
      <c r="N809" s="137">
        <f>IF(AND(N$3&gt;=$K809,N$3&lt;$L809),100*$AM809,0)</f>
        <v>0</v>
      </c>
      <c r="O809" s="137">
        <f>IF(AND(O$3&gt;=$K809,O$3&lt;$L809),100*$AM809,0)</f>
        <v>0</v>
      </c>
      <c r="P809" s="137">
        <f>IF(AND(P$3&gt;=$K809,P$3&lt;$L809),100*$AM809,0)</f>
        <v>0</v>
      </c>
      <c r="Q809" s="137">
        <f>IF(AND(Q$3&gt;=$K809,Q$3&lt;$L809),100*$AM809,0)</f>
        <v>0</v>
      </c>
      <c r="R809" s="137">
        <f>IF(AND(R$3&gt;=$K809,R$3&lt;$L809),100*$AM809,0)</f>
        <v>0</v>
      </c>
      <c r="S809" s="137">
        <f>IF(AND(S$3&gt;=$K809,S$3&lt;$L809),100*$AM809,0)</f>
        <v>0</v>
      </c>
      <c r="T809" s="137">
        <f>IF(AND(T$3&gt;=$K809,T$3&lt;$L809),100*$AM809,0)</f>
        <v>0</v>
      </c>
      <c r="U809" s="137">
        <f>IF(AND(U$3&gt;=$K809,U$3&lt;$L809),100*$AM809,0)</f>
        <v>0</v>
      </c>
      <c r="V809" s="137">
        <f>IF(AND(V$3&gt;=$K809,V$3&lt;$L809),100*$AM809,0)</f>
        <v>100</v>
      </c>
      <c r="W809" s="137">
        <f>IF(AND(W$3&gt;=$K809,W$3&lt;$L809),100*$AM809,0)</f>
        <v>100</v>
      </c>
      <c r="X809" s="137">
        <f>IF(AND(X$3&gt;=$K809,X$3&lt;$L809),100*$AM809,0)</f>
        <v>100</v>
      </c>
      <c r="Y809" s="137">
        <f>IF(AND(Y$3&gt;=$K809,Y$3&lt;$L809),100*$AM809,0)</f>
        <v>100</v>
      </c>
      <c r="Z809" s="137">
        <f>IF(AND(Z$3&gt;=$K809,Z$3&lt;$L809),100*$AM809,0)</f>
        <v>100</v>
      </c>
      <c r="AA809" s="137">
        <f>IF(AND(AA$3&gt;=$K809,AA$3&lt;$L809),100*$AM809,0)</f>
        <v>100</v>
      </c>
      <c r="AB809" s="137">
        <f>IF(AND(AB$3&gt;=$K809,AB$3&lt;$L809),100*$AM809,0)</f>
        <v>100</v>
      </c>
      <c r="AC809" s="137">
        <f>IF(AND(AC$3&gt;=$K809,AC$3&lt;$L809),100*$AM809,0)</f>
        <v>100</v>
      </c>
      <c r="AD809" s="137">
        <f>IF(AND(AD$3&gt;=$K809,AD$3&lt;$L809),100*$AM809,0)</f>
        <v>0</v>
      </c>
      <c r="AE809" s="137">
        <f>IF(AND(AE$3&gt;=$K809,AE$3&lt;$L809),100*$AM809,0)</f>
        <v>0</v>
      </c>
      <c r="AF809" s="137">
        <f>IF(AND(AF$3&gt;=$K809,AF$3&lt;$L809),100*$AM809,0)</f>
        <v>0</v>
      </c>
      <c r="AG809" s="137">
        <f>IF(AND(AG$3&gt;=$K809,AG$3&lt;$L809),100*$AM809,0)</f>
        <v>0</v>
      </c>
      <c r="AH809" s="137">
        <f>IF(AND(AH$3&gt;=$K809,AH$3&lt;$L809),100*$AM809,0)</f>
        <v>0</v>
      </c>
      <c r="AI809" s="137">
        <f>IF(AND(AI$3&gt;=$K809,AI$3&lt;$L809),100*$AM809,0)</f>
        <v>0</v>
      </c>
      <c r="AJ809" s="137">
        <f>IF(AND(AJ$3&gt;=$K809,AJ$3&lt;$L809),100*$AM809,0)</f>
        <v>0</v>
      </c>
      <c r="AK809" s="136">
        <f ca="1">IF(AND(AND($AK$3&lt;=B809,B809&lt;=$AK$1),B809&lt;&gt;""),1,0)</f>
        <v>1</v>
      </c>
      <c r="AL809" s="136">
        <f t="shared" si="13"/>
        <v>1</v>
      </c>
      <c r="AM809" s="136">
        <v>1</v>
      </c>
    </row>
    <row r="810" spans="1:39" ht="75">
      <c r="A810" s="148">
        <v>662</v>
      </c>
      <c r="B810" s="149">
        <v>46100</v>
      </c>
      <c r="C810" s="150">
        <v>9</v>
      </c>
      <c r="D810" s="150">
        <v>17</v>
      </c>
      <c r="E810" s="153" t="s">
        <v>77</v>
      </c>
      <c r="F810" s="156" t="s">
        <v>38</v>
      </c>
      <c r="G810" s="156" t="s">
        <v>493</v>
      </c>
      <c r="H810" s="138" t="str">
        <f>IF(OR(G810="中止",G810="取消"),"998",IF(ISNA(MATCH($E810,施設情報!$B$2:$B$96,0)),"999",INDEX(施設情報!$C$2:$C$96,MATCH($E810,施設情報!$B$2:$B$96,0))))</f>
        <v>998</v>
      </c>
      <c r="I810" s="139">
        <f>B810</f>
        <v>46100</v>
      </c>
      <c r="J810" s="137" t="str">
        <f>H810&amp;"-"&amp;I810</f>
        <v>998-46100</v>
      </c>
      <c r="K810" s="137">
        <f>C810/24</f>
        <v>0.375</v>
      </c>
      <c r="L810" s="137">
        <f>D810/24</f>
        <v>0.70833333333333337</v>
      </c>
      <c r="M810" s="137">
        <f>IF(AND(M$3&gt;=$K810,M$3&lt;$L810),100*$AM810,0)</f>
        <v>0</v>
      </c>
      <c r="N810" s="137">
        <f>IF(AND(N$3&gt;=$K810,N$3&lt;$L810),100*$AM810,0)</f>
        <v>0</v>
      </c>
      <c r="O810" s="137">
        <f>IF(AND(O$3&gt;=$K810,O$3&lt;$L810),100*$AM810,0)</f>
        <v>0</v>
      </c>
      <c r="P810" s="137">
        <f>IF(AND(P$3&gt;=$K810,P$3&lt;$L810),100*$AM810,0)</f>
        <v>0</v>
      </c>
      <c r="Q810" s="137">
        <f>IF(AND(Q$3&gt;=$K810,Q$3&lt;$L810),100*$AM810,0)</f>
        <v>0</v>
      </c>
      <c r="R810" s="137">
        <f>IF(AND(R$3&gt;=$K810,R$3&lt;$L810),100*$AM810,0)</f>
        <v>0</v>
      </c>
      <c r="S810" s="137">
        <f>IF(AND(S$3&gt;=$K810,S$3&lt;$L810),100*$AM810,0)</f>
        <v>0</v>
      </c>
      <c r="T810" s="137">
        <f>IF(AND(T$3&gt;=$K810,T$3&lt;$L810),100*$AM810,0)</f>
        <v>0</v>
      </c>
      <c r="U810" s="137">
        <f>IF(AND(U$3&gt;=$K810,U$3&lt;$L810),100*$AM810,0)</f>
        <v>0</v>
      </c>
      <c r="V810" s="137">
        <f>IF(AND(V$3&gt;=$K810,V$3&lt;$L810),100*$AM810,0)</f>
        <v>100</v>
      </c>
      <c r="W810" s="137">
        <f>IF(AND(W$3&gt;=$K810,W$3&lt;$L810),100*$AM810,0)</f>
        <v>100</v>
      </c>
      <c r="X810" s="137">
        <f>IF(AND(X$3&gt;=$K810,X$3&lt;$L810),100*$AM810,0)</f>
        <v>100</v>
      </c>
      <c r="Y810" s="137">
        <f>IF(AND(Y$3&gt;=$K810,Y$3&lt;$L810),100*$AM810,0)</f>
        <v>100</v>
      </c>
      <c r="Z810" s="137">
        <f>IF(AND(Z$3&gt;=$K810,Z$3&lt;$L810),100*$AM810,0)</f>
        <v>100</v>
      </c>
      <c r="AA810" s="137">
        <f>IF(AND(AA$3&gt;=$K810,AA$3&lt;$L810),100*$AM810,0)</f>
        <v>100</v>
      </c>
      <c r="AB810" s="137">
        <f>IF(AND(AB$3&gt;=$K810,AB$3&lt;$L810),100*$AM810,0)</f>
        <v>100</v>
      </c>
      <c r="AC810" s="137">
        <f>IF(AND(AC$3&gt;=$K810,AC$3&lt;$L810),100*$AM810,0)</f>
        <v>100</v>
      </c>
      <c r="AD810" s="137">
        <f>IF(AND(AD$3&gt;=$K810,AD$3&lt;$L810),100*$AM810,0)</f>
        <v>0</v>
      </c>
      <c r="AE810" s="137">
        <f>IF(AND(AE$3&gt;=$K810,AE$3&lt;$L810),100*$AM810,0)</f>
        <v>0</v>
      </c>
      <c r="AF810" s="137">
        <f>IF(AND(AF$3&gt;=$K810,AF$3&lt;$L810),100*$AM810,0)</f>
        <v>0</v>
      </c>
      <c r="AG810" s="137">
        <f>IF(AND(AG$3&gt;=$K810,AG$3&lt;$L810),100*$AM810,0)</f>
        <v>0</v>
      </c>
      <c r="AH810" s="137">
        <f>IF(AND(AH$3&gt;=$K810,AH$3&lt;$L810),100*$AM810,0)</f>
        <v>0</v>
      </c>
      <c r="AI810" s="137">
        <f>IF(AND(AI$3&gt;=$K810,AI$3&lt;$L810),100*$AM810,0)</f>
        <v>0</v>
      </c>
      <c r="AJ810" s="137">
        <f>IF(AND(AJ$3&gt;=$K810,AJ$3&lt;$L810),100*$AM810,0)</f>
        <v>0</v>
      </c>
      <c r="AK810" s="136">
        <f ca="1">IF(AND(AND($AK$3&lt;=B810,B810&lt;=$AK$1),B810&lt;&gt;""),1,0)</f>
        <v>1</v>
      </c>
      <c r="AL810" s="136">
        <f t="shared" si="13"/>
        <v>1</v>
      </c>
      <c r="AM810" s="136">
        <v>1</v>
      </c>
    </row>
    <row r="811" spans="1:39" ht="56.25">
      <c r="A811" s="148">
        <v>680</v>
      </c>
      <c r="B811" s="149">
        <v>46100</v>
      </c>
      <c r="C811" s="150">
        <v>9</v>
      </c>
      <c r="D811" s="150">
        <v>11</v>
      </c>
      <c r="E811" s="153" t="s">
        <v>32</v>
      </c>
      <c r="F811" s="156" t="s">
        <v>96</v>
      </c>
      <c r="G811" s="156" t="s">
        <v>1</v>
      </c>
      <c r="H811" s="138" t="str">
        <f>IF(OR(G811="中止",G811="取消"),"998",IF(ISNA(MATCH($E811,施設情報!$B$2:$B$96,0)),"999",INDEX(施設情報!$C$2:$C$96,MATCH($E811,施設情報!$B$2:$B$96,0))))</f>
        <v>039</v>
      </c>
      <c r="I811" s="139">
        <f>B811</f>
        <v>46100</v>
      </c>
      <c r="J811" s="137" t="str">
        <f>H811&amp;"-"&amp;I811</f>
        <v>039-46100</v>
      </c>
      <c r="K811" s="137">
        <f>C811/24</f>
        <v>0.375</v>
      </c>
      <c r="L811" s="137">
        <f>D811/24</f>
        <v>0.45833333333333331</v>
      </c>
      <c r="M811" s="137">
        <f>IF(AND(M$3&gt;=$K811,M$3&lt;$L811),100*$AM811,0)</f>
        <v>0</v>
      </c>
      <c r="N811" s="137">
        <f>IF(AND(N$3&gt;=$K811,N$3&lt;$L811),100*$AM811,0)</f>
        <v>0</v>
      </c>
      <c r="O811" s="137">
        <f>IF(AND(O$3&gt;=$K811,O$3&lt;$L811),100*$AM811,0)</f>
        <v>0</v>
      </c>
      <c r="P811" s="137">
        <f>IF(AND(P$3&gt;=$K811,P$3&lt;$L811),100*$AM811,0)</f>
        <v>0</v>
      </c>
      <c r="Q811" s="137">
        <f>IF(AND(Q$3&gt;=$K811,Q$3&lt;$L811),100*$AM811,0)</f>
        <v>0</v>
      </c>
      <c r="R811" s="137">
        <f>IF(AND(R$3&gt;=$K811,R$3&lt;$L811),100*$AM811,0)</f>
        <v>0</v>
      </c>
      <c r="S811" s="137">
        <f>IF(AND(S$3&gt;=$K811,S$3&lt;$L811),100*$AM811,0)</f>
        <v>0</v>
      </c>
      <c r="T811" s="137">
        <f>IF(AND(T$3&gt;=$K811,T$3&lt;$L811),100*$AM811,0)</f>
        <v>0</v>
      </c>
      <c r="U811" s="137">
        <f>IF(AND(U$3&gt;=$K811,U$3&lt;$L811),100*$AM811,0)</f>
        <v>0</v>
      </c>
      <c r="V811" s="137">
        <f>IF(AND(V$3&gt;=$K811,V$3&lt;$L811),100*$AM811,0)</f>
        <v>100</v>
      </c>
      <c r="W811" s="137">
        <f>IF(AND(W$3&gt;=$K811,W$3&lt;$L811),100*$AM811,0)</f>
        <v>100</v>
      </c>
      <c r="X811" s="137">
        <f>IF(AND(X$3&gt;=$K811,X$3&lt;$L811),100*$AM811,0)</f>
        <v>0</v>
      </c>
      <c r="Y811" s="137">
        <f>IF(AND(Y$3&gt;=$K811,Y$3&lt;$L811),100*$AM811,0)</f>
        <v>0</v>
      </c>
      <c r="Z811" s="137">
        <f>IF(AND(Z$3&gt;=$K811,Z$3&lt;$L811),100*$AM811,0)</f>
        <v>0</v>
      </c>
      <c r="AA811" s="137">
        <f>IF(AND(AA$3&gt;=$K811,AA$3&lt;$L811),100*$AM811,0)</f>
        <v>0</v>
      </c>
      <c r="AB811" s="137">
        <f>IF(AND(AB$3&gt;=$K811,AB$3&lt;$L811),100*$AM811,0)</f>
        <v>0</v>
      </c>
      <c r="AC811" s="137">
        <f>IF(AND(AC$3&gt;=$K811,AC$3&lt;$L811),100*$AM811,0)</f>
        <v>0</v>
      </c>
      <c r="AD811" s="137">
        <f>IF(AND(AD$3&gt;=$K811,AD$3&lt;$L811),100*$AM811,0)</f>
        <v>0</v>
      </c>
      <c r="AE811" s="137">
        <f>IF(AND(AE$3&gt;=$K811,AE$3&lt;$L811),100*$AM811,0)</f>
        <v>0</v>
      </c>
      <c r="AF811" s="137">
        <f>IF(AND(AF$3&gt;=$K811,AF$3&lt;$L811),100*$AM811,0)</f>
        <v>0</v>
      </c>
      <c r="AG811" s="137">
        <f>IF(AND(AG$3&gt;=$K811,AG$3&lt;$L811),100*$AM811,0)</f>
        <v>0</v>
      </c>
      <c r="AH811" s="137">
        <f>IF(AND(AH$3&gt;=$K811,AH$3&lt;$L811),100*$AM811,0)</f>
        <v>0</v>
      </c>
      <c r="AI811" s="137">
        <f>IF(AND(AI$3&gt;=$K811,AI$3&lt;$L811),100*$AM811,0)</f>
        <v>0</v>
      </c>
      <c r="AJ811" s="137">
        <f>IF(AND(AJ$3&gt;=$K811,AJ$3&lt;$L811),100*$AM811,0)</f>
        <v>0</v>
      </c>
      <c r="AK811" s="136">
        <f ca="1">IF(AND(AND($AK$3&lt;=B811,B811&lt;=$AK$1),B811&lt;&gt;""),1,0)</f>
        <v>1</v>
      </c>
      <c r="AL811" s="136">
        <f t="shared" si="13"/>
        <v>1</v>
      </c>
      <c r="AM811" s="136">
        <v>1</v>
      </c>
    </row>
    <row r="812" spans="1:39" ht="56.25">
      <c r="A812" s="148">
        <v>681</v>
      </c>
      <c r="B812" s="149">
        <v>46100</v>
      </c>
      <c r="C812" s="150">
        <v>9</v>
      </c>
      <c r="D812" s="150">
        <v>11</v>
      </c>
      <c r="E812" s="153" t="s">
        <v>33</v>
      </c>
      <c r="F812" s="156" t="s">
        <v>96</v>
      </c>
      <c r="G812" s="156" t="s">
        <v>1</v>
      </c>
      <c r="H812" s="138" t="str">
        <f>IF(OR(G812="中止",G812="取消"),"998",IF(ISNA(MATCH($E812,施設情報!$B$2:$B$96,0)),"999",INDEX(施設情報!$C$2:$C$96,MATCH($E812,施設情報!$B$2:$B$96,0))))</f>
        <v>038</v>
      </c>
      <c r="I812" s="139">
        <f>B812</f>
        <v>46100</v>
      </c>
      <c r="J812" s="137" t="str">
        <f>H812&amp;"-"&amp;I812</f>
        <v>038-46100</v>
      </c>
      <c r="K812" s="137">
        <f>C812/24</f>
        <v>0.375</v>
      </c>
      <c r="L812" s="137">
        <f>D812/24</f>
        <v>0.45833333333333331</v>
      </c>
      <c r="M812" s="137">
        <f>IF(AND(M$3&gt;=$K812,M$3&lt;$L812),100*$AM812,0)</f>
        <v>0</v>
      </c>
      <c r="N812" s="137">
        <f>IF(AND(N$3&gt;=$K812,N$3&lt;$L812),100*$AM812,0)</f>
        <v>0</v>
      </c>
      <c r="O812" s="137">
        <f>IF(AND(O$3&gt;=$K812,O$3&lt;$L812),100*$AM812,0)</f>
        <v>0</v>
      </c>
      <c r="P812" s="137">
        <f>IF(AND(P$3&gt;=$K812,P$3&lt;$L812),100*$AM812,0)</f>
        <v>0</v>
      </c>
      <c r="Q812" s="137">
        <f>IF(AND(Q$3&gt;=$K812,Q$3&lt;$L812),100*$AM812,0)</f>
        <v>0</v>
      </c>
      <c r="R812" s="137">
        <f>IF(AND(R$3&gt;=$K812,R$3&lt;$L812),100*$AM812,0)</f>
        <v>0</v>
      </c>
      <c r="S812" s="137">
        <f>IF(AND(S$3&gt;=$K812,S$3&lt;$L812),100*$AM812,0)</f>
        <v>0</v>
      </c>
      <c r="T812" s="137">
        <f>IF(AND(T$3&gt;=$K812,T$3&lt;$L812),100*$AM812,0)</f>
        <v>0</v>
      </c>
      <c r="U812" s="137">
        <f>IF(AND(U$3&gt;=$K812,U$3&lt;$L812),100*$AM812,0)</f>
        <v>0</v>
      </c>
      <c r="V812" s="137">
        <f>IF(AND(V$3&gt;=$K812,V$3&lt;$L812),100*$AM812,0)</f>
        <v>100</v>
      </c>
      <c r="W812" s="137">
        <f>IF(AND(W$3&gt;=$K812,W$3&lt;$L812),100*$AM812,0)</f>
        <v>100</v>
      </c>
      <c r="X812" s="137">
        <f>IF(AND(X$3&gt;=$K812,X$3&lt;$L812),100*$AM812,0)</f>
        <v>0</v>
      </c>
      <c r="Y812" s="137">
        <f>IF(AND(Y$3&gt;=$K812,Y$3&lt;$L812),100*$AM812,0)</f>
        <v>0</v>
      </c>
      <c r="Z812" s="137">
        <f>IF(AND(Z$3&gt;=$K812,Z$3&lt;$L812),100*$AM812,0)</f>
        <v>0</v>
      </c>
      <c r="AA812" s="137">
        <f>IF(AND(AA$3&gt;=$K812,AA$3&lt;$L812),100*$AM812,0)</f>
        <v>0</v>
      </c>
      <c r="AB812" s="137">
        <f>IF(AND(AB$3&gt;=$K812,AB$3&lt;$L812),100*$AM812,0)</f>
        <v>0</v>
      </c>
      <c r="AC812" s="137">
        <f>IF(AND(AC$3&gt;=$K812,AC$3&lt;$L812),100*$AM812,0)</f>
        <v>0</v>
      </c>
      <c r="AD812" s="137">
        <f>IF(AND(AD$3&gt;=$K812,AD$3&lt;$L812),100*$AM812,0)</f>
        <v>0</v>
      </c>
      <c r="AE812" s="137">
        <f>IF(AND(AE$3&gt;=$K812,AE$3&lt;$L812),100*$AM812,0)</f>
        <v>0</v>
      </c>
      <c r="AF812" s="137">
        <f>IF(AND(AF$3&gt;=$K812,AF$3&lt;$L812),100*$AM812,0)</f>
        <v>0</v>
      </c>
      <c r="AG812" s="137">
        <f>IF(AND(AG$3&gt;=$K812,AG$3&lt;$L812),100*$AM812,0)</f>
        <v>0</v>
      </c>
      <c r="AH812" s="137">
        <f>IF(AND(AH$3&gt;=$K812,AH$3&lt;$L812),100*$AM812,0)</f>
        <v>0</v>
      </c>
      <c r="AI812" s="137">
        <f>IF(AND(AI$3&gt;=$K812,AI$3&lt;$L812),100*$AM812,0)</f>
        <v>0</v>
      </c>
      <c r="AJ812" s="137">
        <f>IF(AND(AJ$3&gt;=$K812,AJ$3&lt;$L812),100*$AM812,0)</f>
        <v>0</v>
      </c>
      <c r="AK812" s="136">
        <f ca="1">IF(AND(AND($AK$3&lt;=B812,B812&lt;=$AK$1),B812&lt;&gt;""),1,0)</f>
        <v>1</v>
      </c>
      <c r="AL812" s="136">
        <f t="shared" si="13"/>
        <v>1</v>
      </c>
      <c r="AM812" s="136">
        <v>1</v>
      </c>
    </row>
    <row r="813" spans="1:39" ht="56.25">
      <c r="A813" s="148">
        <v>682</v>
      </c>
      <c r="B813" s="149">
        <v>46100</v>
      </c>
      <c r="C813" s="150">
        <v>9</v>
      </c>
      <c r="D813" s="150">
        <v>11</v>
      </c>
      <c r="E813" s="153" t="s">
        <v>34</v>
      </c>
      <c r="F813" s="156" t="s">
        <v>96</v>
      </c>
      <c r="G813" s="156" t="s">
        <v>1</v>
      </c>
      <c r="H813" s="138" t="str">
        <f>IF(OR(G813="中止",G813="取消"),"998",IF(ISNA(MATCH($E813,施設情報!$B$2:$B$96,0)),"999",INDEX(施設情報!$C$2:$C$96,MATCH($E813,施設情報!$B$2:$B$96,0))))</f>
        <v>040</v>
      </c>
      <c r="I813" s="139">
        <f>B813</f>
        <v>46100</v>
      </c>
      <c r="J813" s="137" t="str">
        <f>H813&amp;"-"&amp;I813</f>
        <v>040-46100</v>
      </c>
      <c r="K813" s="137">
        <f>C813/24</f>
        <v>0.375</v>
      </c>
      <c r="L813" s="137">
        <f>D813/24</f>
        <v>0.45833333333333331</v>
      </c>
      <c r="M813" s="137">
        <f>IF(AND(M$3&gt;=$K813,M$3&lt;$L813),100*$AM813,0)</f>
        <v>0</v>
      </c>
      <c r="N813" s="137">
        <f>IF(AND(N$3&gt;=$K813,N$3&lt;$L813),100*$AM813,0)</f>
        <v>0</v>
      </c>
      <c r="O813" s="137">
        <f>IF(AND(O$3&gt;=$K813,O$3&lt;$L813),100*$AM813,0)</f>
        <v>0</v>
      </c>
      <c r="P813" s="137">
        <f>IF(AND(P$3&gt;=$K813,P$3&lt;$L813),100*$AM813,0)</f>
        <v>0</v>
      </c>
      <c r="Q813" s="137">
        <f>IF(AND(Q$3&gt;=$K813,Q$3&lt;$L813),100*$AM813,0)</f>
        <v>0</v>
      </c>
      <c r="R813" s="137">
        <f>IF(AND(R$3&gt;=$K813,R$3&lt;$L813),100*$AM813,0)</f>
        <v>0</v>
      </c>
      <c r="S813" s="137">
        <f>IF(AND(S$3&gt;=$K813,S$3&lt;$L813),100*$AM813,0)</f>
        <v>0</v>
      </c>
      <c r="T813" s="137">
        <f>IF(AND(T$3&gt;=$K813,T$3&lt;$L813),100*$AM813,0)</f>
        <v>0</v>
      </c>
      <c r="U813" s="137">
        <f>IF(AND(U$3&gt;=$K813,U$3&lt;$L813),100*$AM813,0)</f>
        <v>0</v>
      </c>
      <c r="V813" s="137">
        <f>IF(AND(V$3&gt;=$K813,V$3&lt;$L813),100*$AM813,0)</f>
        <v>100</v>
      </c>
      <c r="W813" s="137">
        <f>IF(AND(W$3&gt;=$K813,W$3&lt;$L813),100*$AM813,0)</f>
        <v>100</v>
      </c>
      <c r="X813" s="137">
        <f>IF(AND(X$3&gt;=$K813,X$3&lt;$L813),100*$AM813,0)</f>
        <v>0</v>
      </c>
      <c r="Y813" s="137">
        <f>IF(AND(Y$3&gt;=$K813,Y$3&lt;$L813),100*$AM813,0)</f>
        <v>0</v>
      </c>
      <c r="Z813" s="137">
        <f>IF(AND(Z$3&gt;=$K813,Z$3&lt;$L813),100*$AM813,0)</f>
        <v>0</v>
      </c>
      <c r="AA813" s="137">
        <f>IF(AND(AA$3&gt;=$K813,AA$3&lt;$L813),100*$AM813,0)</f>
        <v>0</v>
      </c>
      <c r="AB813" s="137">
        <f>IF(AND(AB$3&gt;=$K813,AB$3&lt;$L813),100*$AM813,0)</f>
        <v>0</v>
      </c>
      <c r="AC813" s="137">
        <f>IF(AND(AC$3&gt;=$K813,AC$3&lt;$L813),100*$AM813,0)</f>
        <v>0</v>
      </c>
      <c r="AD813" s="137">
        <f>IF(AND(AD$3&gt;=$K813,AD$3&lt;$L813),100*$AM813,0)</f>
        <v>0</v>
      </c>
      <c r="AE813" s="137">
        <f>IF(AND(AE$3&gt;=$K813,AE$3&lt;$L813),100*$AM813,0)</f>
        <v>0</v>
      </c>
      <c r="AF813" s="137">
        <f>IF(AND(AF$3&gt;=$K813,AF$3&lt;$L813),100*$AM813,0)</f>
        <v>0</v>
      </c>
      <c r="AG813" s="137">
        <f>IF(AND(AG$3&gt;=$K813,AG$3&lt;$L813),100*$AM813,0)</f>
        <v>0</v>
      </c>
      <c r="AH813" s="137">
        <f>IF(AND(AH$3&gt;=$K813,AH$3&lt;$L813),100*$AM813,0)</f>
        <v>0</v>
      </c>
      <c r="AI813" s="137">
        <f>IF(AND(AI$3&gt;=$K813,AI$3&lt;$L813),100*$AM813,0)</f>
        <v>0</v>
      </c>
      <c r="AJ813" s="137">
        <f>IF(AND(AJ$3&gt;=$K813,AJ$3&lt;$L813),100*$AM813,0)</f>
        <v>0</v>
      </c>
      <c r="AK813" s="136">
        <f ca="1">IF(AND(AND($AK$3&lt;=B813,B813&lt;=$AK$1),B813&lt;&gt;""),1,0)</f>
        <v>1</v>
      </c>
      <c r="AL813" s="136">
        <f t="shared" si="13"/>
        <v>1</v>
      </c>
      <c r="AM813" s="136">
        <v>1</v>
      </c>
    </row>
    <row r="814" spans="1:39" ht="56.25">
      <c r="A814" s="148">
        <v>683</v>
      </c>
      <c r="B814" s="149">
        <v>46100</v>
      </c>
      <c r="C814" s="150">
        <v>9</v>
      </c>
      <c r="D814" s="150">
        <v>11</v>
      </c>
      <c r="E814" s="153" t="s">
        <v>35</v>
      </c>
      <c r="F814" s="156" t="s">
        <v>96</v>
      </c>
      <c r="G814" s="156" t="s">
        <v>1</v>
      </c>
      <c r="H814" s="138" t="str">
        <f>IF(OR(G814="中止",G814="取消"),"998",IF(ISNA(MATCH($E814,施設情報!$B$2:$B$96,0)),"999",INDEX(施設情報!$C$2:$C$96,MATCH($E814,施設情報!$B$2:$B$96,0))))</f>
        <v>041</v>
      </c>
      <c r="I814" s="139">
        <f>B814</f>
        <v>46100</v>
      </c>
      <c r="J814" s="137" t="str">
        <f>H814&amp;"-"&amp;I814</f>
        <v>041-46100</v>
      </c>
      <c r="K814" s="137">
        <f>C814/24</f>
        <v>0.375</v>
      </c>
      <c r="L814" s="137">
        <f>D814/24</f>
        <v>0.45833333333333331</v>
      </c>
      <c r="M814" s="137">
        <f>IF(AND(M$3&gt;=$K814,M$3&lt;$L814),100*$AM814,0)</f>
        <v>0</v>
      </c>
      <c r="N814" s="137">
        <f>IF(AND(N$3&gt;=$K814,N$3&lt;$L814),100*$AM814,0)</f>
        <v>0</v>
      </c>
      <c r="O814" s="137">
        <f>IF(AND(O$3&gt;=$K814,O$3&lt;$L814),100*$AM814,0)</f>
        <v>0</v>
      </c>
      <c r="P814" s="137">
        <f>IF(AND(P$3&gt;=$K814,P$3&lt;$L814),100*$AM814,0)</f>
        <v>0</v>
      </c>
      <c r="Q814" s="137">
        <f>IF(AND(Q$3&gt;=$K814,Q$3&lt;$L814),100*$AM814,0)</f>
        <v>0</v>
      </c>
      <c r="R814" s="137">
        <f>IF(AND(R$3&gt;=$K814,R$3&lt;$L814),100*$AM814,0)</f>
        <v>0</v>
      </c>
      <c r="S814" s="137">
        <f>IF(AND(S$3&gt;=$K814,S$3&lt;$L814),100*$AM814,0)</f>
        <v>0</v>
      </c>
      <c r="T814" s="137">
        <f>IF(AND(T$3&gt;=$K814,T$3&lt;$L814),100*$AM814,0)</f>
        <v>0</v>
      </c>
      <c r="U814" s="137">
        <f>IF(AND(U$3&gt;=$K814,U$3&lt;$L814),100*$AM814,0)</f>
        <v>0</v>
      </c>
      <c r="V814" s="137">
        <f>IF(AND(V$3&gt;=$K814,V$3&lt;$L814),100*$AM814,0)</f>
        <v>100</v>
      </c>
      <c r="W814" s="137">
        <f>IF(AND(W$3&gt;=$K814,W$3&lt;$L814),100*$AM814,0)</f>
        <v>100</v>
      </c>
      <c r="X814" s="137">
        <f>IF(AND(X$3&gt;=$K814,X$3&lt;$L814),100*$AM814,0)</f>
        <v>0</v>
      </c>
      <c r="Y814" s="137">
        <f>IF(AND(Y$3&gt;=$K814,Y$3&lt;$L814),100*$AM814,0)</f>
        <v>0</v>
      </c>
      <c r="Z814" s="137">
        <f>IF(AND(Z$3&gt;=$K814,Z$3&lt;$L814),100*$AM814,0)</f>
        <v>0</v>
      </c>
      <c r="AA814" s="137">
        <f>IF(AND(AA$3&gt;=$K814,AA$3&lt;$L814),100*$AM814,0)</f>
        <v>0</v>
      </c>
      <c r="AB814" s="137">
        <f>IF(AND(AB$3&gt;=$K814,AB$3&lt;$L814),100*$AM814,0)</f>
        <v>0</v>
      </c>
      <c r="AC814" s="137">
        <f>IF(AND(AC$3&gt;=$K814,AC$3&lt;$L814),100*$AM814,0)</f>
        <v>0</v>
      </c>
      <c r="AD814" s="137">
        <f>IF(AND(AD$3&gt;=$K814,AD$3&lt;$L814),100*$AM814,0)</f>
        <v>0</v>
      </c>
      <c r="AE814" s="137">
        <f>IF(AND(AE$3&gt;=$K814,AE$3&lt;$L814),100*$AM814,0)</f>
        <v>0</v>
      </c>
      <c r="AF814" s="137">
        <f>IF(AND(AF$3&gt;=$K814,AF$3&lt;$L814),100*$AM814,0)</f>
        <v>0</v>
      </c>
      <c r="AG814" s="137">
        <f>IF(AND(AG$3&gt;=$K814,AG$3&lt;$L814),100*$AM814,0)</f>
        <v>0</v>
      </c>
      <c r="AH814" s="137">
        <f>IF(AND(AH$3&gt;=$K814,AH$3&lt;$L814),100*$AM814,0)</f>
        <v>0</v>
      </c>
      <c r="AI814" s="137">
        <f>IF(AND(AI$3&gt;=$K814,AI$3&lt;$L814),100*$AM814,0)</f>
        <v>0</v>
      </c>
      <c r="AJ814" s="137">
        <f>IF(AND(AJ$3&gt;=$K814,AJ$3&lt;$L814),100*$AM814,0)</f>
        <v>0</v>
      </c>
      <c r="AK814" s="136">
        <f ca="1">IF(AND(AND($AK$3&lt;=B814,B814&lt;=$AK$1),B814&lt;&gt;""),1,0)</f>
        <v>1</v>
      </c>
      <c r="AL814" s="136">
        <f t="shared" si="13"/>
        <v>1</v>
      </c>
      <c r="AM814" s="136">
        <v>1</v>
      </c>
    </row>
    <row r="815" spans="1:39" ht="56.25">
      <c r="A815" s="148">
        <v>684</v>
      </c>
      <c r="B815" s="149">
        <v>46100</v>
      </c>
      <c r="C815" s="150">
        <v>9</v>
      </c>
      <c r="D815" s="150">
        <v>11</v>
      </c>
      <c r="E815" s="153" t="s">
        <v>36</v>
      </c>
      <c r="F815" s="156" t="s">
        <v>96</v>
      </c>
      <c r="G815" s="156" t="s">
        <v>1</v>
      </c>
      <c r="H815" s="138" t="str">
        <f>IF(OR(G815="中止",G815="取消"),"998",IF(ISNA(MATCH($E815,施設情報!$B$2:$B$96,0)),"999",INDEX(施設情報!$C$2:$C$96,MATCH($E815,施設情報!$B$2:$B$96,0))))</f>
        <v>042</v>
      </c>
      <c r="I815" s="139">
        <f>B815</f>
        <v>46100</v>
      </c>
      <c r="J815" s="137" t="str">
        <f>H815&amp;"-"&amp;I815</f>
        <v>042-46100</v>
      </c>
      <c r="K815" s="137">
        <f>C815/24</f>
        <v>0.375</v>
      </c>
      <c r="L815" s="137">
        <f>D815/24</f>
        <v>0.45833333333333331</v>
      </c>
      <c r="M815" s="137">
        <f>IF(AND(M$3&gt;=$K815,M$3&lt;$L815),100*$AM815,0)</f>
        <v>0</v>
      </c>
      <c r="N815" s="137">
        <f>IF(AND(N$3&gt;=$K815,N$3&lt;$L815),100*$AM815,0)</f>
        <v>0</v>
      </c>
      <c r="O815" s="137">
        <f>IF(AND(O$3&gt;=$K815,O$3&lt;$L815),100*$AM815,0)</f>
        <v>0</v>
      </c>
      <c r="P815" s="137">
        <f>IF(AND(P$3&gt;=$K815,P$3&lt;$L815),100*$AM815,0)</f>
        <v>0</v>
      </c>
      <c r="Q815" s="137">
        <f>IF(AND(Q$3&gt;=$K815,Q$3&lt;$L815),100*$AM815,0)</f>
        <v>0</v>
      </c>
      <c r="R815" s="137">
        <f>IF(AND(R$3&gt;=$K815,R$3&lt;$L815),100*$AM815,0)</f>
        <v>0</v>
      </c>
      <c r="S815" s="137">
        <f>IF(AND(S$3&gt;=$K815,S$3&lt;$L815),100*$AM815,0)</f>
        <v>0</v>
      </c>
      <c r="T815" s="137">
        <f>IF(AND(T$3&gt;=$K815,T$3&lt;$L815),100*$AM815,0)</f>
        <v>0</v>
      </c>
      <c r="U815" s="137">
        <f>IF(AND(U$3&gt;=$K815,U$3&lt;$L815),100*$AM815,0)</f>
        <v>0</v>
      </c>
      <c r="V815" s="137">
        <f>IF(AND(V$3&gt;=$K815,V$3&lt;$L815),100*$AM815,0)</f>
        <v>100</v>
      </c>
      <c r="W815" s="137">
        <f>IF(AND(W$3&gt;=$K815,W$3&lt;$L815),100*$AM815,0)</f>
        <v>100</v>
      </c>
      <c r="X815" s="137">
        <f>IF(AND(X$3&gt;=$K815,X$3&lt;$L815),100*$AM815,0)</f>
        <v>0</v>
      </c>
      <c r="Y815" s="137">
        <f>IF(AND(Y$3&gt;=$K815,Y$3&lt;$L815),100*$AM815,0)</f>
        <v>0</v>
      </c>
      <c r="Z815" s="137">
        <f>IF(AND(Z$3&gt;=$K815,Z$3&lt;$L815),100*$AM815,0)</f>
        <v>0</v>
      </c>
      <c r="AA815" s="137">
        <f>IF(AND(AA$3&gt;=$K815,AA$3&lt;$L815),100*$AM815,0)</f>
        <v>0</v>
      </c>
      <c r="AB815" s="137">
        <f>IF(AND(AB$3&gt;=$K815,AB$3&lt;$L815),100*$AM815,0)</f>
        <v>0</v>
      </c>
      <c r="AC815" s="137">
        <f>IF(AND(AC$3&gt;=$K815,AC$3&lt;$L815),100*$AM815,0)</f>
        <v>0</v>
      </c>
      <c r="AD815" s="137">
        <f>IF(AND(AD$3&gt;=$K815,AD$3&lt;$L815),100*$AM815,0)</f>
        <v>0</v>
      </c>
      <c r="AE815" s="137">
        <f>IF(AND(AE$3&gt;=$K815,AE$3&lt;$L815),100*$AM815,0)</f>
        <v>0</v>
      </c>
      <c r="AF815" s="137">
        <f>IF(AND(AF$3&gt;=$K815,AF$3&lt;$L815),100*$AM815,0)</f>
        <v>0</v>
      </c>
      <c r="AG815" s="137">
        <f>IF(AND(AG$3&gt;=$K815,AG$3&lt;$L815),100*$AM815,0)</f>
        <v>0</v>
      </c>
      <c r="AH815" s="137">
        <f>IF(AND(AH$3&gt;=$K815,AH$3&lt;$L815),100*$AM815,0)</f>
        <v>0</v>
      </c>
      <c r="AI815" s="137">
        <f>IF(AND(AI$3&gt;=$K815,AI$3&lt;$L815),100*$AM815,0)</f>
        <v>0</v>
      </c>
      <c r="AJ815" s="137">
        <f>IF(AND(AJ$3&gt;=$K815,AJ$3&lt;$L815),100*$AM815,0)</f>
        <v>0</v>
      </c>
      <c r="AK815" s="136">
        <f ca="1">IF(AND(AND($AK$3&lt;=B815,B815&lt;=$AK$1),B815&lt;&gt;""),1,0)</f>
        <v>1</v>
      </c>
      <c r="AL815" s="136">
        <f t="shared" si="13"/>
        <v>1</v>
      </c>
      <c r="AM815" s="136">
        <v>1</v>
      </c>
    </row>
    <row r="816" spans="1:39" ht="56.25">
      <c r="A816" s="148">
        <v>685</v>
      </c>
      <c r="B816" s="149">
        <v>46100</v>
      </c>
      <c r="C816" s="150">
        <v>9</v>
      </c>
      <c r="D816" s="150">
        <v>11</v>
      </c>
      <c r="E816" s="153" t="s">
        <v>37</v>
      </c>
      <c r="F816" s="156" t="s">
        <v>96</v>
      </c>
      <c r="G816" s="156" t="s">
        <v>1</v>
      </c>
      <c r="H816" s="138" t="str">
        <f>IF(OR(G816="中止",G816="取消"),"998",IF(ISNA(MATCH($E816,施設情報!$B$2:$B$96,0)),"999",INDEX(施設情報!$C$2:$C$96,MATCH($E816,施設情報!$B$2:$B$96,0))))</f>
        <v>043</v>
      </c>
      <c r="I816" s="139">
        <f>B816</f>
        <v>46100</v>
      </c>
      <c r="J816" s="137" t="str">
        <f>H816&amp;"-"&amp;I816</f>
        <v>043-46100</v>
      </c>
      <c r="K816" s="137">
        <f>C816/24</f>
        <v>0.375</v>
      </c>
      <c r="L816" s="137">
        <f>D816/24</f>
        <v>0.45833333333333331</v>
      </c>
      <c r="M816" s="137">
        <f>IF(AND(M$3&gt;=$K816,M$3&lt;$L816),100*$AM816,0)</f>
        <v>0</v>
      </c>
      <c r="N816" s="137">
        <f>IF(AND(N$3&gt;=$K816,N$3&lt;$L816),100*$AM816,0)</f>
        <v>0</v>
      </c>
      <c r="O816" s="137">
        <f>IF(AND(O$3&gt;=$K816,O$3&lt;$L816),100*$AM816,0)</f>
        <v>0</v>
      </c>
      <c r="P816" s="137">
        <f>IF(AND(P$3&gt;=$K816,P$3&lt;$L816),100*$AM816,0)</f>
        <v>0</v>
      </c>
      <c r="Q816" s="137">
        <f>IF(AND(Q$3&gt;=$K816,Q$3&lt;$L816),100*$AM816,0)</f>
        <v>0</v>
      </c>
      <c r="R816" s="137">
        <f>IF(AND(R$3&gt;=$K816,R$3&lt;$L816),100*$AM816,0)</f>
        <v>0</v>
      </c>
      <c r="S816" s="137">
        <f>IF(AND(S$3&gt;=$K816,S$3&lt;$L816),100*$AM816,0)</f>
        <v>0</v>
      </c>
      <c r="T816" s="137">
        <f>IF(AND(T$3&gt;=$K816,T$3&lt;$L816),100*$AM816,0)</f>
        <v>0</v>
      </c>
      <c r="U816" s="137">
        <f>IF(AND(U$3&gt;=$K816,U$3&lt;$L816),100*$AM816,0)</f>
        <v>0</v>
      </c>
      <c r="V816" s="137">
        <f>IF(AND(V$3&gt;=$K816,V$3&lt;$L816),100*$AM816,0)</f>
        <v>100</v>
      </c>
      <c r="W816" s="137">
        <f>IF(AND(W$3&gt;=$K816,W$3&lt;$L816),100*$AM816,0)</f>
        <v>100</v>
      </c>
      <c r="X816" s="137">
        <f>IF(AND(X$3&gt;=$K816,X$3&lt;$L816),100*$AM816,0)</f>
        <v>0</v>
      </c>
      <c r="Y816" s="137">
        <f>IF(AND(Y$3&gt;=$K816,Y$3&lt;$L816),100*$AM816,0)</f>
        <v>0</v>
      </c>
      <c r="Z816" s="137">
        <f>IF(AND(Z$3&gt;=$K816,Z$3&lt;$L816),100*$AM816,0)</f>
        <v>0</v>
      </c>
      <c r="AA816" s="137">
        <f>IF(AND(AA$3&gt;=$K816,AA$3&lt;$L816),100*$AM816,0)</f>
        <v>0</v>
      </c>
      <c r="AB816" s="137">
        <f>IF(AND(AB$3&gt;=$K816,AB$3&lt;$L816),100*$AM816,0)</f>
        <v>0</v>
      </c>
      <c r="AC816" s="137">
        <f>IF(AND(AC$3&gt;=$K816,AC$3&lt;$L816),100*$AM816,0)</f>
        <v>0</v>
      </c>
      <c r="AD816" s="137">
        <f>IF(AND(AD$3&gt;=$K816,AD$3&lt;$L816),100*$AM816,0)</f>
        <v>0</v>
      </c>
      <c r="AE816" s="137">
        <f>IF(AND(AE$3&gt;=$K816,AE$3&lt;$L816),100*$AM816,0)</f>
        <v>0</v>
      </c>
      <c r="AF816" s="137">
        <f>IF(AND(AF$3&gt;=$K816,AF$3&lt;$L816),100*$AM816,0)</f>
        <v>0</v>
      </c>
      <c r="AG816" s="137">
        <f>IF(AND(AG$3&gt;=$K816,AG$3&lt;$L816),100*$AM816,0)</f>
        <v>0</v>
      </c>
      <c r="AH816" s="137">
        <f>IF(AND(AH$3&gt;=$K816,AH$3&lt;$L816),100*$AM816,0)</f>
        <v>0</v>
      </c>
      <c r="AI816" s="137">
        <f>IF(AND(AI$3&gt;=$K816,AI$3&lt;$L816),100*$AM816,0)</f>
        <v>0</v>
      </c>
      <c r="AJ816" s="137">
        <f>IF(AND(AJ$3&gt;=$K816,AJ$3&lt;$L816),100*$AM816,0)</f>
        <v>0</v>
      </c>
      <c r="AK816" s="136">
        <f ca="1">IF(AND(AND($AK$3&lt;=B816,B816&lt;=$AK$1),B816&lt;&gt;""),1,0)</f>
        <v>1</v>
      </c>
      <c r="AL816" s="136">
        <f t="shared" si="13"/>
        <v>1</v>
      </c>
      <c r="AM816" s="136">
        <v>1</v>
      </c>
    </row>
    <row r="817" spans="1:39" ht="37.5">
      <c r="A817" s="148">
        <v>687</v>
      </c>
      <c r="B817" s="149">
        <v>46100</v>
      </c>
      <c r="C817" s="150">
        <v>9</v>
      </c>
      <c r="D817" s="150">
        <v>17</v>
      </c>
      <c r="E817" s="153" t="s">
        <v>88</v>
      </c>
      <c r="F817" s="156" t="s">
        <v>38</v>
      </c>
      <c r="G817" s="156" t="s">
        <v>493</v>
      </c>
      <c r="H817" s="138" t="str">
        <f>IF(OR(G817="中止",G817="取消"),"998",IF(ISNA(MATCH($E817,施設情報!$B$2:$B$96,0)),"999",INDEX(施設情報!$C$2:$C$96,MATCH($E817,施設情報!$B$2:$B$96,0))))</f>
        <v>998</v>
      </c>
      <c r="I817" s="139">
        <f>B817</f>
        <v>46100</v>
      </c>
      <c r="J817" s="137" t="str">
        <f>H817&amp;"-"&amp;I817</f>
        <v>998-46100</v>
      </c>
      <c r="K817" s="137">
        <f>C817/24</f>
        <v>0.375</v>
      </c>
      <c r="L817" s="137">
        <f>D817/24</f>
        <v>0.70833333333333337</v>
      </c>
      <c r="M817" s="137">
        <f>IF(AND(M$3&gt;=$K817,M$3&lt;$L817),100*$AM817,0)</f>
        <v>0</v>
      </c>
      <c r="N817" s="137">
        <f>IF(AND(N$3&gt;=$K817,N$3&lt;$L817),100*$AM817,0)</f>
        <v>0</v>
      </c>
      <c r="O817" s="137">
        <f>IF(AND(O$3&gt;=$K817,O$3&lt;$L817),100*$AM817,0)</f>
        <v>0</v>
      </c>
      <c r="P817" s="137">
        <f>IF(AND(P$3&gt;=$K817,P$3&lt;$L817),100*$AM817,0)</f>
        <v>0</v>
      </c>
      <c r="Q817" s="137">
        <f>IF(AND(Q$3&gt;=$K817,Q$3&lt;$L817),100*$AM817,0)</f>
        <v>0</v>
      </c>
      <c r="R817" s="137">
        <f>IF(AND(R$3&gt;=$K817,R$3&lt;$L817),100*$AM817,0)</f>
        <v>0</v>
      </c>
      <c r="S817" s="137">
        <f>IF(AND(S$3&gt;=$K817,S$3&lt;$L817),100*$AM817,0)</f>
        <v>0</v>
      </c>
      <c r="T817" s="137">
        <f>IF(AND(T$3&gt;=$K817,T$3&lt;$L817),100*$AM817,0)</f>
        <v>0</v>
      </c>
      <c r="U817" s="137">
        <f>IF(AND(U$3&gt;=$K817,U$3&lt;$L817),100*$AM817,0)</f>
        <v>0</v>
      </c>
      <c r="V817" s="137">
        <f>IF(AND(V$3&gt;=$K817,V$3&lt;$L817),100*$AM817,0)</f>
        <v>100</v>
      </c>
      <c r="W817" s="137">
        <f>IF(AND(W$3&gt;=$K817,W$3&lt;$L817),100*$AM817,0)</f>
        <v>100</v>
      </c>
      <c r="X817" s="137">
        <f>IF(AND(X$3&gt;=$K817,X$3&lt;$L817),100*$AM817,0)</f>
        <v>100</v>
      </c>
      <c r="Y817" s="137">
        <f>IF(AND(Y$3&gt;=$K817,Y$3&lt;$L817),100*$AM817,0)</f>
        <v>100</v>
      </c>
      <c r="Z817" s="137">
        <f>IF(AND(Z$3&gt;=$K817,Z$3&lt;$L817),100*$AM817,0)</f>
        <v>100</v>
      </c>
      <c r="AA817" s="137">
        <f>IF(AND(AA$3&gt;=$K817,AA$3&lt;$L817),100*$AM817,0)</f>
        <v>100</v>
      </c>
      <c r="AB817" s="137">
        <f>IF(AND(AB$3&gt;=$K817,AB$3&lt;$L817),100*$AM817,0)</f>
        <v>100</v>
      </c>
      <c r="AC817" s="137">
        <f>IF(AND(AC$3&gt;=$K817,AC$3&lt;$L817),100*$AM817,0)</f>
        <v>100</v>
      </c>
      <c r="AD817" s="137">
        <f>IF(AND(AD$3&gt;=$K817,AD$3&lt;$L817),100*$AM817,0)</f>
        <v>0</v>
      </c>
      <c r="AE817" s="137">
        <f>IF(AND(AE$3&gt;=$K817,AE$3&lt;$L817),100*$AM817,0)</f>
        <v>0</v>
      </c>
      <c r="AF817" s="137">
        <f>IF(AND(AF$3&gt;=$K817,AF$3&lt;$L817),100*$AM817,0)</f>
        <v>0</v>
      </c>
      <c r="AG817" s="137">
        <f>IF(AND(AG$3&gt;=$K817,AG$3&lt;$L817),100*$AM817,0)</f>
        <v>0</v>
      </c>
      <c r="AH817" s="137">
        <f>IF(AND(AH$3&gt;=$K817,AH$3&lt;$L817),100*$AM817,0)</f>
        <v>0</v>
      </c>
      <c r="AI817" s="137">
        <f>IF(AND(AI$3&gt;=$K817,AI$3&lt;$L817),100*$AM817,0)</f>
        <v>0</v>
      </c>
      <c r="AJ817" s="137">
        <f>IF(AND(AJ$3&gt;=$K817,AJ$3&lt;$L817),100*$AM817,0)</f>
        <v>0</v>
      </c>
      <c r="AK817" s="136">
        <f ca="1">IF(AND(AND($AK$3&lt;=B817,B817&lt;=$AK$1),B817&lt;&gt;""),1,0)</f>
        <v>1</v>
      </c>
      <c r="AL817" s="136">
        <f t="shared" si="13"/>
        <v>1</v>
      </c>
      <c r="AM817" s="136">
        <v>1</v>
      </c>
    </row>
    <row r="818" spans="1:39" ht="37.5">
      <c r="A818" s="148">
        <v>109</v>
      </c>
      <c r="B818" s="149">
        <v>46101</v>
      </c>
      <c r="C818" s="150">
        <v>0</v>
      </c>
      <c r="D818" s="150">
        <v>24</v>
      </c>
      <c r="E818" s="153" t="s">
        <v>28</v>
      </c>
      <c r="F818" s="156" t="s">
        <v>29</v>
      </c>
      <c r="G818" s="156" t="s">
        <v>1</v>
      </c>
      <c r="H818" s="138" t="str">
        <f>IF(OR(G818="中止",G818="取消"),"998",IF(ISNA(MATCH($E818,施設情報!$B$2:$B$96,0)),"999",INDEX(施設情報!$C$2:$C$96,MATCH($E818,施設情報!$B$2:$B$96,0))))</f>
        <v>001</v>
      </c>
      <c r="I818" s="139">
        <f>B818</f>
        <v>46101</v>
      </c>
      <c r="J818" s="137" t="str">
        <f>H818&amp;"-"&amp;I818</f>
        <v>001-46101</v>
      </c>
      <c r="K818" s="137">
        <f>C818/24</f>
        <v>0</v>
      </c>
      <c r="L818" s="137">
        <f>D818/24</f>
        <v>1</v>
      </c>
      <c r="M818" s="137">
        <f>IF(AND(M$3&gt;=$K818,M$3&lt;$L818),100*$AM818,0)</f>
        <v>100</v>
      </c>
      <c r="N818" s="137">
        <f>IF(AND(N$3&gt;=$K818,N$3&lt;$L818),100*$AM818,0)</f>
        <v>100</v>
      </c>
      <c r="O818" s="137">
        <f>IF(AND(O$3&gt;=$K818,O$3&lt;$L818),100*$AM818,0)</f>
        <v>100</v>
      </c>
      <c r="P818" s="137">
        <f>IF(AND(P$3&gt;=$K818,P$3&lt;$L818),100*$AM818,0)</f>
        <v>100</v>
      </c>
      <c r="Q818" s="137">
        <f>IF(AND(Q$3&gt;=$K818,Q$3&lt;$L818),100*$AM818,0)</f>
        <v>100</v>
      </c>
      <c r="R818" s="137">
        <f>IF(AND(R$3&gt;=$K818,R$3&lt;$L818),100*$AM818,0)</f>
        <v>100</v>
      </c>
      <c r="S818" s="137">
        <f>IF(AND(S$3&gt;=$K818,S$3&lt;$L818),100*$AM818,0)</f>
        <v>100</v>
      </c>
      <c r="T818" s="137">
        <f>IF(AND(T$3&gt;=$K818,T$3&lt;$L818),100*$AM818,0)</f>
        <v>100</v>
      </c>
      <c r="U818" s="137">
        <f>IF(AND(U$3&gt;=$K818,U$3&lt;$L818),100*$AM818,0)</f>
        <v>100</v>
      </c>
      <c r="V818" s="137">
        <f>IF(AND(V$3&gt;=$K818,V$3&lt;$L818),100*$AM818,0)</f>
        <v>100</v>
      </c>
      <c r="W818" s="137">
        <f>IF(AND(W$3&gt;=$K818,W$3&lt;$L818),100*$AM818,0)</f>
        <v>100</v>
      </c>
      <c r="X818" s="137">
        <f>IF(AND(X$3&gt;=$K818,X$3&lt;$L818),100*$AM818,0)</f>
        <v>100</v>
      </c>
      <c r="Y818" s="137">
        <f>IF(AND(Y$3&gt;=$K818,Y$3&lt;$L818),100*$AM818,0)</f>
        <v>100</v>
      </c>
      <c r="Z818" s="137">
        <f>IF(AND(Z$3&gt;=$K818,Z$3&lt;$L818),100*$AM818,0)</f>
        <v>100</v>
      </c>
      <c r="AA818" s="137">
        <f>IF(AND(AA$3&gt;=$K818,AA$3&lt;$L818),100*$AM818,0)</f>
        <v>100</v>
      </c>
      <c r="AB818" s="137">
        <f>IF(AND(AB$3&gt;=$K818,AB$3&lt;$L818),100*$AM818,0)</f>
        <v>100</v>
      </c>
      <c r="AC818" s="137">
        <f>IF(AND(AC$3&gt;=$K818,AC$3&lt;$L818),100*$AM818,0)</f>
        <v>100</v>
      </c>
      <c r="AD818" s="137">
        <f>IF(AND(AD$3&gt;=$K818,AD$3&lt;$L818),100*$AM818,0)</f>
        <v>100</v>
      </c>
      <c r="AE818" s="137">
        <f>IF(AND(AE$3&gt;=$K818,AE$3&lt;$L818),100*$AM818,0)</f>
        <v>100</v>
      </c>
      <c r="AF818" s="137">
        <f>IF(AND(AF$3&gt;=$K818,AF$3&lt;$L818),100*$AM818,0)</f>
        <v>100</v>
      </c>
      <c r="AG818" s="137">
        <f>IF(AND(AG$3&gt;=$K818,AG$3&lt;$L818),100*$AM818,0)</f>
        <v>100</v>
      </c>
      <c r="AH818" s="137">
        <f>IF(AND(AH$3&gt;=$K818,AH$3&lt;$L818),100*$AM818,0)</f>
        <v>100</v>
      </c>
      <c r="AI818" s="137">
        <f>IF(AND(AI$3&gt;=$K818,AI$3&lt;$L818),100*$AM818,0)</f>
        <v>100</v>
      </c>
      <c r="AJ818" s="137">
        <f>IF(AND(AJ$3&gt;=$K818,AJ$3&lt;$L818),100*$AM818,0)</f>
        <v>100</v>
      </c>
      <c r="AK818" s="136">
        <f ca="1">IF(AND(AND($AK$3&lt;=B818,B818&lt;=$AK$1),B818&lt;&gt;""),1,0)</f>
        <v>1</v>
      </c>
      <c r="AL818" s="136">
        <f t="shared" si="13"/>
        <v>1</v>
      </c>
      <c r="AM818" s="136">
        <v>1</v>
      </c>
    </row>
    <row r="819" spans="1:39" ht="56.25">
      <c r="A819" s="148">
        <v>373</v>
      </c>
      <c r="B819" s="152">
        <v>46101</v>
      </c>
      <c r="C819" s="154">
        <v>9</v>
      </c>
      <c r="D819" s="154">
        <v>17</v>
      </c>
      <c r="E819" s="153" t="s">
        <v>53</v>
      </c>
      <c r="F819" s="207" t="s">
        <v>96</v>
      </c>
      <c r="G819" s="207" t="s">
        <v>1</v>
      </c>
      <c r="H819" s="138" t="str">
        <f>IF(OR(G819="中止",G819="取消"),"998",IF(ISNA(MATCH($E819,施設情報!$B$2:$B$96,0)),"999",INDEX(施設情報!$C$2:$C$96,MATCH($E819,施設情報!$B$2:$B$96,0))))</f>
        <v>024</v>
      </c>
      <c r="I819" s="139">
        <f>B819</f>
        <v>46101</v>
      </c>
      <c r="J819" s="137" t="str">
        <f>H819&amp;"-"&amp;I819</f>
        <v>024-46101</v>
      </c>
      <c r="K819" s="137">
        <f>C819/24</f>
        <v>0.375</v>
      </c>
      <c r="L819" s="137">
        <f>D819/24</f>
        <v>0.70833333333333337</v>
      </c>
      <c r="M819" s="137">
        <f>IF(AND(M$3&gt;=$K819,M$3&lt;$L819),100*$AM819,0)</f>
        <v>0</v>
      </c>
      <c r="N819" s="137">
        <f>IF(AND(N$3&gt;=$K819,N$3&lt;$L819),100*$AM819,0)</f>
        <v>0</v>
      </c>
      <c r="O819" s="137">
        <f>IF(AND(O$3&gt;=$K819,O$3&lt;$L819),100*$AM819,0)</f>
        <v>0</v>
      </c>
      <c r="P819" s="137">
        <f>IF(AND(P$3&gt;=$K819,P$3&lt;$L819),100*$AM819,0)</f>
        <v>0</v>
      </c>
      <c r="Q819" s="137">
        <f>IF(AND(Q$3&gt;=$K819,Q$3&lt;$L819),100*$AM819,0)</f>
        <v>0</v>
      </c>
      <c r="R819" s="137">
        <f>IF(AND(R$3&gt;=$K819,R$3&lt;$L819),100*$AM819,0)</f>
        <v>0</v>
      </c>
      <c r="S819" s="137">
        <f>IF(AND(S$3&gt;=$K819,S$3&lt;$L819),100*$AM819,0)</f>
        <v>0</v>
      </c>
      <c r="T819" s="137">
        <f>IF(AND(T$3&gt;=$K819,T$3&lt;$L819),100*$AM819,0)</f>
        <v>0</v>
      </c>
      <c r="U819" s="137">
        <f>IF(AND(U$3&gt;=$K819,U$3&lt;$L819),100*$AM819,0)</f>
        <v>0</v>
      </c>
      <c r="V819" s="137">
        <f>IF(AND(V$3&gt;=$K819,V$3&lt;$L819),100*$AM819,0)</f>
        <v>100</v>
      </c>
      <c r="W819" s="137">
        <f>IF(AND(W$3&gt;=$K819,W$3&lt;$L819),100*$AM819,0)</f>
        <v>100</v>
      </c>
      <c r="X819" s="137">
        <f>IF(AND(X$3&gt;=$K819,X$3&lt;$L819),100*$AM819,0)</f>
        <v>100</v>
      </c>
      <c r="Y819" s="137">
        <f>IF(AND(Y$3&gt;=$K819,Y$3&lt;$L819),100*$AM819,0)</f>
        <v>100</v>
      </c>
      <c r="Z819" s="137">
        <f>IF(AND(Z$3&gt;=$K819,Z$3&lt;$L819),100*$AM819,0)</f>
        <v>100</v>
      </c>
      <c r="AA819" s="137">
        <f>IF(AND(AA$3&gt;=$K819,AA$3&lt;$L819),100*$AM819,0)</f>
        <v>100</v>
      </c>
      <c r="AB819" s="137">
        <f>IF(AND(AB$3&gt;=$K819,AB$3&lt;$L819),100*$AM819,0)</f>
        <v>100</v>
      </c>
      <c r="AC819" s="137">
        <f>IF(AND(AC$3&gt;=$K819,AC$3&lt;$L819),100*$AM819,0)</f>
        <v>100</v>
      </c>
      <c r="AD819" s="137">
        <f>IF(AND(AD$3&gt;=$K819,AD$3&lt;$L819),100*$AM819,0)</f>
        <v>0</v>
      </c>
      <c r="AE819" s="137">
        <f>IF(AND(AE$3&gt;=$K819,AE$3&lt;$L819),100*$AM819,0)</f>
        <v>0</v>
      </c>
      <c r="AF819" s="137">
        <f>IF(AND(AF$3&gt;=$K819,AF$3&lt;$L819),100*$AM819,0)</f>
        <v>0</v>
      </c>
      <c r="AG819" s="137">
        <f>IF(AND(AG$3&gt;=$K819,AG$3&lt;$L819),100*$AM819,0)</f>
        <v>0</v>
      </c>
      <c r="AH819" s="137">
        <f>IF(AND(AH$3&gt;=$K819,AH$3&lt;$L819),100*$AM819,0)</f>
        <v>0</v>
      </c>
      <c r="AI819" s="137">
        <f>IF(AND(AI$3&gt;=$K819,AI$3&lt;$L819),100*$AM819,0)</f>
        <v>0</v>
      </c>
      <c r="AJ819" s="137">
        <f>IF(AND(AJ$3&gt;=$K819,AJ$3&lt;$L819),100*$AM819,0)</f>
        <v>0</v>
      </c>
      <c r="AK819" s="136">
        <f ca="1">IF(AND(AND($AK$3&lt;=B819,B819&lt;=$AK$1),B819&lt;&gt;""),1,0)</f>
        <v>1</v>
      </c>
      <c r="AL819" s="136">
        <f t="shared" si="13"/>
        <v>1</v>
      </c>
      <c r="AM819" s="136">
        <v>1</v>
      </c>
    </row>
    <row r="820" spans="1:39" ht="37.5">
      <c r="A820" s="148">
        <v>23</v>
      </c>
      <c r="B820" s="149">
        <v>46102</v>
      </c>
      <c r="C820" s="150">
        <v>0</v>
      </c>
      <c r="D820" s="150">
        <v>24</v>
      </c>
      <c r="E820" s="153" t="s">
        <v>28</v>
      </c>
      <c r="F820" s="156" t="s">
        <v>29</v>
      </c>
      <c r="G820" s="156" t="s">
        <v>1</v>
      </c>
      <c r="H820" s="138" t="str">
        <f>IF(OR(G820="中止",G820="取消"),"998",IF(ISNA(MATCH($E820,施設情報!$B$2:$B$96,0)),"999",INDEX(施設情報!$C$2:$C$96,MATCH($E820,施設情報!$B$2:$B$96,0))))</f>
        <v>001</v>
      </c>
      <c r="I820" s="139">
        <f>B820</f>
        <v>46102</v>
      </c>
      <c r="J820" s="137" t="str">
        <f>H820&amp;"-"&amp;I820</f>
        <v>001-46102</v>
      </c>
      <c r="K820" s="137">
        <f>C820/24</f>
        <v>0</v>
      </c>
      <c r="L820" s="137">
        <f>D820/24</f>
        <v>1</v>
      </c>
      <c r="M820" s="137">
        <f>IF(AND(M$3&gt;=$K820,M$3&lt;$L820),100*$AM820,0)</f>
        <v>100</v>
      </c>
      <c r="N820" s="137">
        <f>IF(AND(N$3&gt;=$K820,N$3&lt;$L820),100*$AM820,0)</f>
        <v>100</v>
      </c>
      <c r="O820" s="137">
        <f>IF(AND(O$3&gt;=$K820,O$3&lt;$L820),100*$AM820,0)</f>
        <v>100</v>
      </c>
      <c r="P820" s="137">
        <f>IF(AND(P$3&gt;=$K820,P$3&lt;$L820),100*$AM820,0)</f>
        <v>100</v>
      </c>
      <c r="Q820" s="137">
        <f>IF(AND(Q$3&gt;=$K820,Q$3&lt;$L820),100*$AM820,0)</f>
        <v>100</v>
      </c>
      <c r="R820" s="137">
        <f>IF(AND(R$3&gt;=$K820,R$3&lt;$L820),100*$AM820,0)</f>
        <v>100</v>
      </c>
      <c r="S820" s="137">
        <f>IF(AND(S$3&gt;=$K820,S$3&lt;$L820),100*$AM820,0)</f>
        <v>100</v>
      </c>
      <c r="T820" s="137">
        <f>IF(AND(T$3&gt;=$K820,T$3&lt;$L820),100*$AM820,0)</f>
        <v>100</v>
      </c>
      <c r="U820" s="137">
        <f>IF(AND(U$3&gt;=$K820,U$3&lt;$L820),100*$AM820,0)</f>
        <v>100</v>
      </c>
      <c r="V820" s="137">
        <f>IF(AND(V$3&gt;=$K820,V$3&lt;$L820),100*$AM820,0)</f>
        <v>100</v>
      </c>
      <c r="W820" s="137">
        <f>IF(AND(W$3&gt;=$K820,W$3&lt;$L820),100*$AM820,0)</f>
        <v>100</v>
      </c>
      <c r="X820" s="137">
        <f>IF(AND(X$3&gt;=$K820,X$3&lt;$L820),100*$AM820,0)</f>
        <v>100</v>
      </c>
      <c r="Y820" s="137">
        <f>IF(AND(Y$3&gt;=$K820,Y$3&lt;$L820),100*$AM820,0)</f>
        <v>100</v>
      </c>
      <c r="Z820" s="137">
        <f>IF(AND(Z$3&gt;=$K820,Z$3&lt;$L820),100*$AM820,0)</f>
        <v>100</v>
      </c>
      <c r="AA820" s="137">
        <f>IF(AND(AA$3&gt;=$K820,AA$3&lt;$L820),100*$AM820,0)</f>
        <v>100</v>
      </c>
      <c r="AB820" s="137">
        <f>IF(AND(AB$3&gt;=$K820,AB$3&lt;$L820),100*$AM820,0)</f>
        <v>100</v>
      </c>
      <c r="AC820" s="137">
        <f>IF(AND(AC$3&gt;=$K820,AC$3&lt;$L820),100*$AM820,0)</f>
        <v>100</v>
      </c>
      <c r="AD820" s="137">
        <f>IF(AND(AD$3&gt;=$K820,AD$3&lt;$L820),100*$AM820,0)</f>
        <v>100</v>
      </c>
      <c r="AE820" s="137">
        <f>IF(AND(AE$3&gt;=$K820,AE$3&lt;$L820),100*$AM820,0)</f>
        <v>100</v>
      </c>
      <c r="AF820" s="137">
        <f>IF(AND(AF$3&gt;=$K820,AF$3&lt;$L820),100*$AM820,0)</f>
        <v>100</v>
      </c>
      <c r="AG820" s="137">
        <f>IF(AND(AG$3&gt;=$K820,AG$3&lt;$L820),100*$AM820,0)</f>
        <v>100</v>
      </c>
      <c r="AH820" s="137">
        <f>IF(AND(AH$3&gt;=$K820,AH$3&lt;$L820),100*$AM820,0)</f>
        <v>100</v>
      </c>
      <c r="AI820" s="137">
        <f>IF(AND(AI$3&gt;=$K820,AI$3&lt;$L820),100*$AM820,0)</f>
        <v>100</v>
      </c>
      <c r="AJ820" s="137">
        <f>IF(AND(AJ$3&gt;=$K820,AJ$3&lt;$L820),100*$AM820,0)</f>
        <v>100</v>
      </c>
      <c r="AK820" s="136">
        <f ca="1">IF(AND(AND($AK$3&lt;=B820,B820&lt;=$AK$1),B820&lt;&gt;""),1,0)</f>
        <v>1</v>
      </c>
      <c r="AL820" s="136">
        <f t="shared" si="13"/>
        <v>1</v>
      </c>
      <c r="AM820" s="136">
        <v>1</v>
      </c>
    </row>
    <row r="821" spans="1:39" ht="56.25">
      <c r="A821" s="148">
        <v>374</v>
      </c>
      <c r="B821" s="152">
        <v>46102</v>
      </c>
      <c r="C821" s="154">
        <v>9</v>
      </c>
      <c r="D821" s="154">
        <v>17</v>
      </c>
      <c r="E821" s="153" t="s">
        <v>53</v>
      </c>
      <c r="F821" s="207" t="s">
        <v>96</v>
      </c>
      <c r="G821" s="207" t="s">
        <v>1</v>
      </c>
      <c r="H821" s="138" t="str">
        <f>IF(OR(G821="中止",G821="取消"),"998",IF(ISNA(MATCH($E821,施設情報!$B$2:$B$96,0)),"999",INDEX(施設情報!$C$2:$C$96,MATCH($E821,施設情報!$B$2:$B$96,0))))</f>
        <v>024</v>
      </c>
      <c r="I821" s="139">
        <f>B821</f>
        <v>46102</v>
      </c>
      <c r="J821" s="137" t="str">
        <f>H821&amp;"-"&amp;I821</f>
        <v>024-46102</v>
      </c>
      <c r="K821" s="137">
        <f>C821/24</f>
        <v>0.375</v>
      </c>
      <c r="L821" s="137">
        <f>D821/24</f>
        <v>0.70833333333333337</v>
      </c>
      <c r="M821" s="137">
        <f>IF(AND(M$3&gt;=$K821,M$3&lt;$L821),100*$AM821,0)</f>
        <v>0</v>
      </c>
      <c r="N821" s="137">
        <f>IF(AND(N$3&gt;=$K821,N$3&lt;$L821),100*$AM821,0)</f>
        <v>0</v>
      </c>
      <c r="O821" s="137">
        <f>IF(AND(O$3&gt;=$K821,O$3&lt;$L821),100*$AM821,0)</f>
        <v>0</v>
      </c>
      <c r="P821" s="137">
        <f>IF(AND(P$3&gt;=$K821,P$3&lt;$L821),100*$AM821,0)</f>
        <v>0</v>
      </c>
      <c r="Q821" s="137">
        <f>IF(AND(Q$3&gt;=$K821,Q$3&lt;$L821),100*$AM821,0)</f>
        <v>0</v>
      </c>
      <c r="R821" s="137">
        <f>IF(AND(R$3&gt;=$K821,R$3&lt;$L821),100*$AM821,0)</f>
        <v>0</v>
      </c>
      <c r="S821" s="137">
        <f>IF(AND(S$3&gt;=$K821,S$3&lt;$L821),100*$AM821,0)</f>
        <v>0</v>
      </c>
      <c r="T821" s="137">
        <f>IF(AND(T$3&gt;=$K821,T$3&lt;$L821),100*$AM821,0)</f>
        <v>0</v>
      </c>
      <c r="U821" s="137">
        <f>IF(AND(U$3&gt;=$K821,U$3&lt;$L821),100*$AM821,0)</f>
        <v>0</v>
      </c>
      <c r="V821" s="137">
        <f>IF(AND(V$3&gt;=$K821,V$3&lt;$L821),100*$AM821,0)</f>
        <v>100</v>
      </c>
      <c r="W821" s="137">
        <f>IF(AND(W$3&gt;=$K821,W$3&lt;$L821),100*$AM821,0)</f>
        <v>100</v>
      </c>
      <c r="X821" s="137">
        <f>IF(AND(X$3&gt;=$K821,X$3&lt;$L821),100*$AM821,0)</f>
        <v>100</v>
      </c>
      <c r="Y821" s="137">
        <f>IF(AND(Y$3&gt;=$K821,Y$3&lt;$L821),100*$AM821,0)</f>
        <v>100</v>
      </c>
      <c r="Z821" s="137">
        <f>IF(AND(Z$3&gt;=$K821,Z$3&lt;$L821),100*$AM821,0)</f>
        <v>100</v>
      </c>
      <c r="AA821" s="137">
        <f>IF(AND(AA$3&gt;=$K821,AA$3&lt;$L821),100*$AM821,0)</f>
        <v>100</v>
      </c>
      <c r="AB821" s="137">
        <f>IF(AND(AB$3&gt;=$K821,AB$3&lt;$L821),100*$AM821,0)</f>
        <v>100</v>
      </c>
      <c r="AC821" s="137">
        <f>IF(AND(AC$3&gt;=$K821,AC$3&lt;$L821),100*$AM821,0)</f>
        <v>100</v>
      </c>
      <c r="AD821" s="137">
        <f>IF(AND(AD$3&gt;=$K821,AD$3&lt;$L821),100*$AM821,0)</f>
        <v>0</v>
      </c>
      <c r="AE821" s="137">
        <f>IF(AND(AE$3&gt;=$K821,AE$3&lt;$L821),100*$AM821,0)</f>
        <v>0</v>
      </c>
      <c r="AF821" s="137">
        <f>IF(AND(AF$3&gt;=$K821,AF$3&lt;$L821),100*$AM821,0)</f>
        <v>0</v>
      </c>
      <c r="AG821" s="137">
        <f>IF(AND(AG$3&gt;=$K821,AG$3&lt;$L821),100*$AM821,0)</f>
        <v>0</v>
      </c>
      <c r="AH821" s="137">
        <f>IF(AND(AH$3&gt;=$K821,AH$3&lt;$L821),100*$AM821,0)</f>
        <v>0</v>
      </c>
      <c r="AI821" s="137">
        <f>IF(AND(AI$3&gt;=$K821,AI$3&lt;$L821),100*$AM821,0)</f>
        <v>0</v>
      </c>
      <c r="AJ821" s="137">
        <f>IF(AND(AJ$3&gt;=$K821,AJ$3&lt;$L821),100*$AM821,0)</f>
        <v>0</v>
      </c>
      <c r="AK821" s="136">
        <f ca="1">IF(AND(AND($AK$3&lt;=B821,B821&lt;=$AK$1),B821&lt;&gt;""),1,0)</f>
        <v>1</v>
      </c>
      <c r="AL821" s="136">
        <f t="shared" si="13"/>
        <v>1</v>
      </c>
      <c r="AM821" s="136">
        <v>1</v>
      </c>
    </row>
    <row r="822" spans="1:39" ht="37.5">
      <c r="A822" s="148">
        <v>24</v>
      </c>
      <c r="B822" s="149">
        <v>46103</v>
      </c>
      <c r="C822" s="150">
        <v>0</v>
      </c>
      <c r="D822" s="150">
        <v>24</v>
      </c>
      <c r="E822" s="153" t="s">
        <v>28</v>
      </c>
      <c r="F822" s="156" t="s">
        <v>29</v>
      </c>
      <c r="G822" s="156" t="s">
        <v>1</v>
      </c>
      <c r="H822" s="138" t="str">
        <f>IF(OR(G822="中止",G822="取消"),"998",IF(ISNA(MATCH($E822,施設情報!$B$2:$B$96,0)),"999",INDEX(施設情報!$C$2:$C$96,MATCH($E822,施設情報!$B$2:$B$96,0))))</f>
        <v>001</v>
      </c>
      <c r="I822" s="139">
        <f>B822</f>
        <v>46103</v>
      </c>
      <c r="J822" s="137" t="str">
        <f>H822&amp;"-"&amp;I822</f>
        <v>001-46103</v>
      </c>
      <c r="K822" s="137">
        <f>C822/24</f>
        <v>0</v>
      </c>
      <c r="L822" s="137">
        <f>D822/24</f>
        <v>1</v>
      </c>
      <c r="M822" s="137">
        <f>IF(AND(M$3&gt;=$K822,M$3&lt;$L822),100*$AM822,0)</f>
        <v>100</v>
      </c>
      <c r="N822" s="137">
        <f>IF(AND(N$3&gt;=$K822,N$3&lt;$L822),100*$AM822,0)</f>
        <v>100</v>
      </c>
      <c r="O822" s="137">
        <f>IF(AND(O$3&gt;=$K822,O$3&lt;$L822),100*$AM822,0)</f>
        <v>100</v>
      </c>
      <c r="P822" s="137">
        <f>IF(AND(P$3&gt;=$K822,P$3&lt;$L822),100*$AM822,0)</f>
        <v>100</v>
      </c>
      <c r="Q822" s="137">
        <f>IF(AND(Q$3&gt;=$K822,Q$3&lt;$L822),100*$AM822,0)</f>
        <v>100</v>
      </c>
      <c r="R822" s="137">
        <f>IF(AND(R$3&gt;=$K822,R$3&lt;$L822),100*$AM822,0)</f>
        <v>100</v>
      </c>
      <c r="S822" s="137">
        <f>IF(AND(S$3&gt;=$K822,S$3&lt;$L822),100*$AM822,0)</f>
        <v>100</v>
      </c>
      <c r="T822" s="137">
        <f>IF(AND(T$3&gt;=$K822,T$3&lt;$L822),100*$AM822,0)</f>
        <v>100</v>
      </c>
      <c r="U822" s="137">
        <f>IF(AND(U$3&gt;=$K822,U$3&lt;$L822),100*$AM822,0)</f>
        <v>100</v>
      </c>
      <c r="V822" s="137">
        <f>IF(AND(V$3&gt;=$K822,V$3&lt;$L822),100*$AM822,0)</f>
        <v>100</v>
      </c>
      <c r="W822" s="137">
        <f>IF(AND(W$3&gt;=$K822,W$3&lt;$L822),100*$AM822,0)</f>
        <v>100</v>
      </c>
      <c r="X822" s="137">
        <f>IF(AND(X$3&gt;=$K822,X$3&lt;$L822),100*$AM822,0)</f>
        <v>100</v>
      </c>
      <c r="Y822" s="137">
        <f>IF(AND(Y$3&gt;=$K822,Y$3&lt;$L822),100*$AM822,0)</f>
        <v>100</v>
      </c>
      <c r="Z822" s="137">
        <f>IF(AND(Z$3&gt;=$K822,Z$3&lt;$L822),100*$AM822,0)</f>
        <v>100</v>
      </c>
      <c r="AA822" s="137">
        <f>IF(AND(AA$3&gt;=$K822,AA$3&lt;$L822),100*$AM822,0)</f>
        <v>100</v>
      </c>
      <c r="AB822" s="137">
        <f>IF(AND(AB$3&gt;=$K822,AB$3&lt;$L822),100*$AM822,0)</f>
        <v>100</v>
      </c>
      <c r="AC822" s="137">
        <f>IF(AND(AC$3&gt;=$K822,AC$3&lt;$L822),100*$AM822,0)</f>
        <v>100</v>
      </c>
      <c r="AD822" s="137">
        <f>IF(AND(AD$3&gt;=$K822,AD$3&lt;$L822),100*$AM822,0)</f>
        <v>100</v>
      </c>
      <c r="AE822" s="137">
        <f>IF(AND(AE$3&gt;=$K822,AE$3&lt;$L822),100*$AM822,0)</f>
        <v>100</v>
      </c>
      <c r="AF822" s="137">
        <f>IF(AND(AF$3&gt;=$K822,AF$3&lt;$L822),100*$AM822,0)</f>
        <v>100</v>
      </c>
      <c r="AG822" s="137">
        <f>IF(AND(AG$3&gt;=$K822,AG$3&lt;$L822),100*$AM822,0)</f>
        <v>100</v>
      </c>
      <c r="AH822" s="137">
        <f>IF(AND(AH$3&gt;=$K822,AH$3&lt;$L822),100*$AM822,0)</f>
        <v>100</v>
      </c>
      <c r="AI822" s="137">
        <f>IF(AND(AI$3&gt;=$K822,AI$3&lt;$L822),100*$AM822,0)</f>
        <v>100</v>
      </c>
      <c r="AJ822" s="137">
        <f>IF(AND(AJ$3&gt;=$K822,AJ$3&lt;$L822),100*$AM822,0)</f>
        <v>100</v>
      </c>
      <c r="AK822" s="136">
        <f ca="1">IF(AND(AND($AK$3&lt;=B822,B822&lt;=$AK$1),B822&lt;&gt;""),1,0)</f>
        <v>1</v>
      </c>
      <c r="AL822" s="136">
        <f t="shared" si="13"/>
        <v>1</v>
      </c>
      <c r="AM822" s="136">
        <v>1</v>
      </c>
    </row>
    <row r="823" spans="1:39" ht="56.25">
      <c r="A823" s="148">
        <v>375</v>
      </c>
      <c r="B823" s="152">
        <v>46103</v>
      </c>
      <c r="C823" s="154">
        <v>9</v>
      </c>
      <c r="D823" s="154">
        <v>17</v>
      </c>
      <c r="E823" s="153" t="s">
        <v>53</v>
      </c>
      <c r="F823" s="207" t="s">
        <v>96</v>
      </c>
      <c r="G823" s="207" t="s">
        <v>1</v>
      </c>
      <c r="H823" s="138" t="str">
        <f>IF(OR(G823="中止",G823="取消"),"998",IF(ISNA(MATCH($E823,施設情報!$B$2:$B$96,0)),"999",INDEX(施設情報!$C$2:$C$96,MATCH($E823,施設情報!$B$2:$B$96,0))))</f>
        <v>024</v>
      </c>
      <c r="I823" s="139">
        <f>B823</f>
        <v>46103</v>
      </c>
      <c r="J823" s="137" t="str">
        <f>H823&amp;"-"&amp;I823</f>
        <v>024-46103</v>
      </c>
      <c r="K823" s="137">
        <f>C823/24</f>
        <v>0.375</v>
      </c>
      <c r="L823" s="137">
        <f>D823/24</f>
        <v>0.70833333333333337</v>
      </c>
      <c r="M823" s="137">
        <f>IF(AND(M$3&gt;=$K823,M$3&lt;$L823),100*$AM823,0)</f>
        <v>0</v>
      </c>
      <c r="N823" s="137">
        <f>IF(AND(N$3&gt;=$K823,N$3&lt;$L823),100*$AM823,0)</f>
        <v>0</v>
      </c>
      <c r="O823" s="137">
        <f>IF(AND(O$3&gt;=$K823,O$3&lt;$L823),100*$AM823,0)</f>
        <v>0</v>
      </c>
      <c r="P823" s="137">
        <f>IF(AND(P$3&gt;=$K823,P$3&lt;$L823),100*$AM823,0)</f>
        <v>0</v>
      </c>
      <c r="Q823" s="137">
        <f>IF(AND(Q$3&gt;=$K823,Q$3&lt;$L823),100*$AM823,0)</f>
        <v>0</v>
      </c>
      <c r="R823" s="137">
        <f>IF(AND(R$3&gt;=$K823,R$3&lt;$L823),100*$AM823,0)</f>
        <v>0</v>
      </c>
      <c r="S823" s="137">
        <f>IF(AND(S$3&gt;=$K823,S$3&lt;$L823),100*$AM823,0)</f>
        <v>0</v>
      </c>
      <c r="T823" s="137">
        <f>IF(AND(T$3&gt;=$K823,T$3&lt;$L823),100*$AM823,0)</f>
        <v>0</v>
      </c>
      <c r="U823" s="137">
        <f>IF(AND(U$3&gt;=$K823,U$3&lt;$L823),100*$AM823,0)</f>
        <v>0</v>
      </c>
      <c r="V823" s="137">
        <f>IF(AND(V$3&gt;=$K823,V$3&lt;$L823),100*$AM823,0)</f>
        <v>100</v>
      </c>
      <c r="W823" s="137">
        <f>IF(AND(W$3&gt;=$K823,W$3&lt;$L823),100*$AM823,0)</f>
        <v>100</v>
      </c>
      <c r="X823" s="137">
        <f>IF(AND(X$3&gt;=$K823,X$3&lt;$L823),100*$AM823,0)</f>
        <v>100</v>
      </c>
      <c r="Y823" s="137">
        <f>IF(AND(Y$3&gt;=$K823,Y$3&lt;$L823),100*$AM823,0)</f>
        <v>100</v>
      </c>
      <c r="Z823" s="137">
        <f>IF(AND(Z$3&gt;=$K823,Z$3&lt;$L823),100*$AM823,0)</f>
        <v>100</v>
      </c>
      <c r="AA823" s="137">
        <f>IF(AND(AA$3&gt;=$K823,AA$3&lt;$L823),100*$AM823,0)</f>
        <v>100</v>
      </c>
      <c r="AB823" s="137">
        <f>IF(AND(AB$3&gt;=$K823,AB$3&lt;$L823),100*$AM823,0)</f>
        <v>100</v>
      </c>
      <c r="AC823" s="137">
        <f>IF(AND(AC$3&gt;=$K823,AC$3&lt;$L823),100*$AM823,0)</f>
        <v>100</v>
      </c>
      <c r="AD823" s="137">
        <f>IF(AND(AD$3&gt;=$K823,AD$3&lt;$L823),100*$AM823,0)</f>
        <v>0</v>
      </c>
      <c r="AE823" s="137">
        <f>IF(AND(AE$3&gt;=$K823,AE$3&lt;$L823),100*$AM823,0)</f>
        <v>0</v>
      </c>
      <c r="AF823" s="137">
        <f>IF(AND(AF$3&gt;=$K823,AF$3&lt;$L823),100*$AM823,0)</f>
        <v>0</v>
      </c>
      <c r="AG823" s="137">
        <f>IF(AND(AG$3&gt;=$K823,AG$3&lt;$L823),100*$AM823,0)</f>
        <v>0</v>
      </c>
      <c r="AH823" s="137">
        <f>IF(AND(AH$3&gt;=$K823,AH$3&lt;$L823),100*$AM823,0)</f>
        <v>0</v>
      </c>
      <c r="AI823" s="137">
        <f>IF(AND(AI$3&gt;=$K823,AI$3&lt;$L823),100*$AM823,0)</f>
        <v>0</v>
      </c>
      <c r="AJ823" s="137">
        <f>IF(AND(AJ$3&gt;=$K823,AJ$3&lt;$L823),100*$AM823,0)</f>
        <v>0</v>
      </c>
      <c r="AK823" s="136">
        <f ca="1">IF(AND(AND($AK$3&lt;=B823,B823&lt;=$AK$1),B823&lt;&gt;""),1,0)</f>
        <v>1</v>
      </c>
      <c r="AL823" s="136">
        <f t="shared" si="13"/>
        <v>1</v>
      </c>
      <c r="AM823" s="136">
        <v>1</v>
      </c>
    </row>
    <row r="824" spans="1:39" ht="56.25">
      <c r="A824" s="148">
        <v>376</v>
      </c>
      <c r="B824" s="152">
        <v>46104</v>
      </c>
      <c r="C824" s="154">
        <v>9</v>
      </c>
      <c r="D824" s="154">
        <v>17</v>
      </c>
      <c r="E824" s="153" t="s">
        <v>53</v>
      </c>
      <c r="F824" s="207" t="s">
        <v>96</v>
      </c>
      <c r="G824" s="207" t="s">
        <v>1</v>
      </c>
      <c r="H824" s="138" t="str">
        <f>IF(OR(G824="中止",G824="取消"),"998",IF(ISNA(MATCH($E824,施設情報!$B$2:$B$96,0)),"999",INDEX(施設情報!$C$2:$C$96,MATCH($E824,施設情報!$B$2:$B$96,0))))</f>
        <v>024</v>
      </c>
      <c r="I824" s="139">
        <f>B824</f>
        <v>46104</v>
      </c>
      <c r="J824" s="137" t="str">
        <f>H824&amp;"-"&amp;I824</f>
        <v>024-46104</v>
      </c>
      <c r="K824" s="137">
        <f>C824/24</f>
        <v>0.375</v>
      </c>
      <c r="L824" s="137">
        <f>D824/24</f>
        <v>0.70833333333333337</v>
      </c>
      <c r="M824" s="137">
        <f>IF(AND(M$3&gt;=$K824,M$3&lt;$L824),100*$AM824,0)</f>
        <v>0</v>
      </c>
      <c r="N824" s="137">
        <f>IF(AND(N$3&gt;=$K824,N$3&lt;$L824),100*$AM824,0)</f>
        <v>0</v>
      </c>
      <c r="O824" s="137">
        <f>IF(AND(O$3&gt;=$K824,O$3&lt;$L824),100*$AM824,0)</f>
        <v>0</v>
      </c>
      <c r="P824" s="137">
        <f>IF(AND(P$3&gt;=$K824,P$3&lt;$L824),100*$AM824,0)</f>
        <v>0</v>
      </c>
      <c r="Q824" s="137">
        <f>IF(AND(Q$3&gt;=$K824,Q$3&lt;$L824),100*$AM824,0)</f>
        <v>0</v>
      </c>
      <c r="R824" s="137">
        <f>IF(AND(R$3&gt;=$K824,R$3&lt;$L824),100*$AM824,0)</f>
        <v>0</v>
      </c>
      <c r="S824" s="137">
        <f>IF(AND(S$3&gt;=$K824,S$3&lt;$L824),100*$AM824,0)</f>
        <v>0</v>
      </c>
      <c r="T824" s="137">
        <f>IF(AND(T$3&gt;=$K824,T$3&lt;$L824),100*$AM824,0)</f>
        <v>0</v>
      </c>
      <c r="U824" s="137">
        <f>IF(AND(U$3&gt;=$K824,U$3&lt;$L824),100*$AM824,0)</f>
        <v>0</v>
      </c>
      <c r="V824" s="137">
        <f>IF(AND(V$3&gt;=$K824,V$3&lt;$L824),100*$AM824,0)</f>
        <v>100</v>
      </c>
      <c r="W824" s="137">
        <f>IF(AND(W$3&gt;=$K824,W$3&lt;$L824),100*$AM824,0)</f>
        <v>100</v>
      </c>
      <c r="X824" s="137">
        <f>IF(AND(X$3&gt;=$K824,X$3&lt;$L824),100*$AM824,0)</f>
        <v>100</v>
      </c>
      <c r="Y824" s="137">
        <f>IF(AND(Y$3&gt;=$K824,Y$3&lt;$L824),100*$AM824,0)</f>
        <v>100</v>
      </c>
      <c r="Z824" s="137">
        <f>IF(AND(Z$3&gt;=$K824,Z$3&lt;$L824),100*$AM824,0)</f>
        <v>100</v>
      </c>
      <c r="AA824" s="137">
        <f>IF(AND(AA$3&gt;=$K824,AA$3&lt;$L824),100*$AM824,0)</f>
        <v>100</v>
      </c>
      <c r="AB824" s="137">
        <f>IF(AND(AB$3&gt;=$K824,AB$3&lt;$L824),100*$AM824,0)</f>
        <v>100</v>
      </c>
      <c r="AC824" s="137">
        <f>IF(AND(AC$3&gt;=$K824,AC$3&lt;$L824),100*$AM824,0)</f>
        <v>100</v>
      </c>
      <c r="AD824" s="137">
        <f>IF(AND(AD$3&gt;=$K824,AD$3&lt;$L824),100*$AM824,0)</f>
        <v>0</v>
      </c>
      <c r="AE824" s="137">
        <f>IF(AND(AE$3&gt;=$K824,AE$3&lt;$L824),100*$AM824,0)</f>
        <v>0</v>
      </c>
      <c r="AF824" s="137">
        <f>IF(AND(AF$3&gt;=$K824,AF$3&lt;$L824),100*$AM824,0)</f>
        <v>0</v>
      </c>
      <c r="AG824" s="137">
        <f>IF(AND(AG$3&gt;=$K824,AG$3&lt;$L824),100*$AM824,0)</f>
        <v>0</v>
      </c>
      <c r="AH824" s="137">
        <f>IF(AND(AH$3&gt;=$K824,AH$3&lt;$L824),100*$AM824,0)</f>
        <v>0</v>
      </c>
      <c r="AI824" s="137">
        <f>IF(AND(AI$3&gt;=$K824,AI$3&lt;$L824),100*$AM824,0)</f>
        <v>0</v>
      </c>
      <c r="AJ824" s="137">
        <f>IF(AND(AJ$3&gt;=$K824,AJ$3&lt;$L824),100*$AM824,0)</f>
        <v>0</v>
      </c>
      <c r="AK824" s="136">
        <f ca="1">IF(AND(AND($AK$3&lt;=B824,B824&lt;=$AK$1),B824&lt;&gt;""),1,0)</f>
        <v>1</v>
      </c>
      <c r="AL824" s="136">
        <f t="shared" si="13"/>
        <v>1</v>
      </c>
      <c r="AM824" s="136">
        <v>1</v>
      </c>
    </row>
    <row r="825" spans="1:39" ht="75">
      <c r="A825" s="148">
        <v>635</v>
      </c>
      <c r="B825" s="149">
        <v>46104</v>
      </c>
      <c r="C825" s="150">
        <v>9</v>
      </c>
      <c r="D825" s="150">
        <v>17</v>
      </c>
      <c r="E825" s="153" t="s">
        <v>77</v>
      </c>
      <c r="F825" s="156" t="s">
        <v>38</v>
      </c>
      <c r="G825" s="207" t="s">
        <v>493</v>
      </c>
      <c r="H825" s="138" t="str">
        <f>IF(OR(G825="中止",G825="取消"),"998",IF(ISNA(MATCH($E825,施設情報!$B$2:$B$96,0)),"999",INDEX(施設情報!$C$2:$C$96,MATCH($E825,施設情報!$B$2:$B$96,0))))</f>
        <v>998</v>
      </c>
      <c r="I825" s="139">
        <f>B825</f>
        <v>46104</v>
      </c>
      <c r="J825" s="137" t="str">
        <f>H825&amp;"-"&amp;I825</f>
        <v>998-46104</v>
      </c>
      <c r="K825" s="137">
        <f>C825/24</f>
        <v>0.375</v>
      </c>
      <c r="L825" s="137">
        <f>D825/24</f>
        <v>0.70833333333333337</v>
      </c>
      <c r="M825" s="137">
        <f>IF(AND(M$3&gt;=$K825,M$3&lt;$L825),100*$AM825,0)</f>
        <v>0</v>
      </c>
      <c r="N825" s="137">
        <f>IF(AND(N$3&gt;=$K825,N$3&lt;$L825),100*$AM825,0)</f>
        <v>0</v>
      </c>
      <c r="O825" s="137">
        <f>IF(AND(O$3&gt;=$K825,O$3&lt;$L825),100*$AM825,0)</f>
        <v>0</v>
      </c>
      <c r="P825" s="137">
        <f>IF(AND(P$3&gt;=$K825,P$3&lt;$L825),100*$AM825,0)</f>
        <v>0</v>
      </c>
      <c r="Q825" s="137">
        <f>IF(AND(Q$3&gt;=$K825,Q$3&lt;$L825),100*$AM825,0)</f>
        <v>0</v>
      </c>
      <c r="R825" s="137">
        <f>IF(AND(R$3&gt;=$K825,R$3&lt;$L825),100*$AM825,0)</f>
        <v>0</v>
      </c>
      <c r="S825" s="137">
        <f>IF(AND(S$3&gt;=$K825,S$3&lt;$L825),100*$AM825,0)</f>
        <v>0</v>
      </c>
      <c r="T825" s="137">
        <f>IF(AND(T$3&gt;=$K825,T$3&lt;$L825),100*$AM825,0)</f>
        <v>0</v>
      </c>
      <c r="U825" s="137">
        <f>IF(AND(U$3&gt;=$K825,U$3&lt;$L825),100*$AM825,0)</f>
        <v>0</v>
      </c>
      <c r="V825" s="137">
        <f>IF(AND(V$3&gt;=$K825,V$3&lt;$L825),100*$AM825,0)</f>
        <v>100</v>
      </c>
      <c r="W825" s="137">
        <f>IF(AND(W$3&gt;=$K825,W$3&lt;$L825),100*$AM825,0)</f>
        <v>100</v>
      </c>
      <c r="X825" s="137">
        <f>IF(AND(X$3&gt;=$K825,X$3&lt;$L825),100*$AM825,0)</f>
        <v>100</v>
      </c>
      <c r="Y825" s="137">
        <f>IF(AND(Y$3&gt;=$K825,Y$3&lt;$L825),100*$AM825,0)</f>
        <v>100</v>
      </c>
      <c r="Z825" s="137">
        <f>IF(AND(Z$3&gt;=$K825,Z$3&lt;$L825),100*$AM825,0)</f>
        <v>100</v>
      </c>
      <c r="AA825" s="137">
        <f>IF(AND(AA$3&gt;=$K825,AA$3&lt;$L825),100*$AM825,0)</f>
        <v>100</v>
      </c>
      <c r="AB825" s="137">
        <f>IF(AND(AB$3&gt;=$K825,AB$3&lt;$L825),100*$AM825,0)</f>
        <v>100</v>
      </c>
      <c r="AC825" s="137">
        <f>IF(AND(AC$3&gt;=$K825,AC$3&lt;$L825),100*$AM825,0)</f>
        <v>100</v>
      </c>
      <c r="AD825" s="137">
        <f>IF(AND(AD$3&gt;=$K825,AD$3&lt;$L825),100*$AM825,0)</f>
        <v>0</v>
      </c>
      <c r="AE825" s="137">
        <f>IF(AND(AE$3&gt;=$K825,AE$3&lt;$L825),100*$AM825,0)</f>
        <v>0</v>
      </c>
      <c r="AF825" s="137">
        <f>IF(AND(AF$3&gt;=$K825,AF$3&lt;$L825),100*$AM825,0)</f>
        <v>0</v>
      </c>
      <c r="AG825" s="137">
        <f>IF(AND(AG$3&gt;=$K825,AG$3&lt;$L825),100*$AM825,0)</f>
        <v>0</v>
      </c>
      <c r="AH825" s="137">
        <f>IF(AND(AH$3&gt;=$K825,AH$3&lt;$L825),100*$AM825,0)</f>
        <v>0</v>
      </c>
      <c r="AI825" s="137">
        <f>IF(AND(AI$3&gt;=$K825,AI$3&lt;$L825),100*$AM825,0)</f>
        <v>0</v>
      </c>
      <c r="AJ825" s="137">
        <f>IF(AND(AJ$3&gt;=$K825,AJ$3&lt;$L825),100*$AM825,0)</f>
        <v>0</v>
      </c>
      <c r="AK825" s="136">
        <f ca="1">IF(AND(AND($AK$3&lt;=B825,B825&lt;=$AK$1),B825&lt;&gt;""),1,0)</f>
        <v>1</v>
      </c>
      <c r="AL825" s="136">
        <f t="shared" si="13"/>
        <v>1</v>
      </c>
      <c r="AM825" s="136">
        <v>1</v>
      </c>
    </row>
    <row r="826" spans="1:39" ht="112.5">
      <c r="A826" s="148">
        <v>636</v>
      </c>
      <c r="B826" s="149">
        <v>46104</v>
      </c>
      <c r="C826" s="150">
        <v>9</v>
      </c>
      <c r="D826" s="150">
        <v>17</v>
      </c>
      <c r="E826" s="153" t="s">
        <v>78</v>
      </c>
      <c r="F826" s="156" t="s">
        <v>38</v>
      </c>
      <c r="G826" s="207" t="s">
        <v>493</v>
      </c>
      <c r="H826" s="138" t="str">
        <f>IF(OR(G826="中止",G826="取消"),"998",IF(ISNA(MATCH($E826,施設情報!$B$2:$B$96,0)),"999",INDEX(施設情報!$C$2:$C$96,MATCH($E826,施設情報!$B$2:$B$96,0))))</f>
        <v>998</v>
      </c>
      <c r="I826" s="139">
        <f>B826</f>
        <v>46104</v>
      </c>
      <c r="J826" s="137" t="str">
        <f>H826&amp;"-"&amp;I826</f>
        <v>998-46104</v>
      </c>
      <c r="K826" s="137">
        <f>C826/24</f>
        <v>0.375</v>
      </c>
      <c r="L826" s="137">
        <f>D826/24</f>
        <v>0.70833333333333337</v>
      </c>
      <c r="M826" s="137">
        <f>IF(AND(M$3&gt;=$K826,M$3&lt;$L826),100*$AM826,0)</f>
        <v>0</v>
      </c>
      <c r="N826" s="137">
        <f>IF(AND(N$3&gt;=$K826,N$3&lt;$L826),100*$AM826,0)</f>
        <v>0</v>
      </c>
      <c r="O826" s="137">
        <f>IF(AND(O$3&gt;=$K826,O$3&lt;$L826),100*$AM826,0)</f>
        <v>0</v>
      </c>
      <c r="P826" s="137">
        <f>IF(AND(P$3&gt;=$K826,P$3&lt;$L826),100*$AM826,0)</f>
        <v>0</v>
      </c>
      <c r="Q826" s="137">
        <f>IF(AND(Q$3&gt;=$K826,Q$3&lt;$L826),100*$AM826,0)</f>
        <v>0</v>
      </c>
      <c r="R826" s="137">
        <f>IF(AND(R$3&gt;=$K826,R$3&lt;$L826),100*$AM826,0)</f>
        <v>0</v>
      </c>
      <c r="S826" s="137">
        <f>IF(AND(S$3&gt;=$K826,S$3&lt;$L826),100*$AM826,0)</f>
        <v>0</v>
      </c>
      <c r="T826" s="137">
        <f>IF(AND(T$3&gt;=$K826,T$3&lt;$L826),100*$AM826,0)</f>
        <v>0</v>
      </c>
      <c r="U826" s="137">
        <f>IF(AND(U$3&gt;=$K826,U$3&lt;$L826),100*$AM826,0)</f>
        <v>0</v>
      </c>
      <c r="V826" s="137">
        <f>IF(AND(V$3&gt;=$K826,V$3&lt;$L826),100*$AM826,0)</f>
        <v>100</v>
      </c>
      <c r="W826" s="137">
        <f>IF(AND(W$3&gt;=$K826,W$3&lt;$L826),100*$AM826,0)</f>
        <v>100</v>
      </c>
      <c r="X826" s="137">
        <f>IF(AND(X$3&gt;=$K826,X$3&lt;$L826),100*$AM826,0)</f>
        <v>100</v>
      </c>
      <c r="Y826" s="137">
        <f>IF(AND(Y$3&gt;=$K826,Y$3&lt;$L826),100*$AM826,0)</f>
        <v>100</v>
      </c>
      <c r="Z826" s="137">
        <f>IF(AND(Z$3&gt;=$K826,Z$3&lt;$L826),100*$AM826,0)</f>
        <v>100</v>
      </c>
      <c r="AA826" s="137">
        <f>IF(AND(AA$3&gt;=$K826,AA$3&lt;$L826),100*$AM826,0)</f>
        <v>100</v>
      </c>
      <c r="AB826" s="137">
        <f>IF(AND(AB$3&gt;=$K826,AB$3&lt;$L826),100*$AM826,0)</f>
        <v>100</v>
      </c>
      <c r="AC826" s="137">
        <f>IF(AND(AC$3&gt;=$K826,AC$3&lt;$L826),100*$AM826,0)</f>
        <v>100</v>
      </c>
      <c r="AD826" s="137">
        <f>IF(AND(AD$3&gt;=$K826,AD$3&lt;$L826),100*$AM826,0)</f>
        <v>0</v>
      </c>
      <c r="AE826" s="137">
        <f>IF(AND(AE$3&gt;=$K826,AE$3&lt;$L826),100*$AM826,0)</f>
        <v>0</v>
      </c>
      <c r="AF826" s="137">
        <f>IF(AND(AF$3&gt;=$K826,AF$3&lt;$L826),100*$AM826,0)</f>
        <v>0</v>
      </c>
      <c r="AG826" s="137">
        <f>IF(AND(AG$3&gt;=$K826,AG$3&lt;$L826),100*$AM826,0)</f>
        <v>0</v>
      </c>
      <c r="AH826" s="137">
        <f>IF(AND(AH$3&gt;=$K826,AH$3&lt;$L826),100*$AM826,0)</f>
        <v>0</v>
      </c>
      <c r="AI826" s="137">
        <f>IF(AND(AI$3&gt;=$K826,AI$3&lt;$L826),100*$AM826,0)</f>
        <v>0</v>
      </c>
      <c r="AJ826" s="137">
        <f>IF(AND(AJ$3&gt;=$K826,AJ$3&lt;$L826),100*$AM826,0)</f>
        <v>0</v>
      </c>
      <c r="AK826" s="136">
        <f ca="1">IF(AND(AND($AK$3&lt;=B826,B826&lt;=$AK$1),B826&lt;&gt;""),1,0)</f>
        <v>1</v>
      </c>
      <c r="AL826" s="136">
        <f t="shared" si="13"/>
        <v>1</v>
      </c>
      <c r="AM826" s="136">
        <v>1</v>
      </c>
    </row>
    <row r="827" spans="1:39" ht="93.75">
      <c r="A827" s="148">
        <v>637</v>
      </c>
      <c r="B827" s="149">
        <v>46104</v>
      </c>
      <c r="C827" s="150">
        <v>9</v>
      </c>
      <c r="D827" s="150">
        <v>17</v>
      </c>
      <c r="E827" s="153" t="s">
        <v>79</v>
      </c>
      <c r="F827" s="156" t="s">
        <v>38</v>
      </c>
      <c r="G827" s="207" t="s">
        <v>493</v>
      </c>
      <c r="H827" s="138" t="str">
        <f>IF(OR(G827="中止",G827="取消"),"998",IF(ISNA(MATCH($E827,施設情報!$B$2:$B$96,0)),"999",INDEX(施設情報!$C$2:$C$96,MATCH($E827,施設情報!$B$2:$B$96,0))))</f>
        <v>998</v>
      </c>
      <c r="I827" s="139">
        <f>B827</f>
        <v>46104</v>
      </c>
      <c r="J827" s="137" t="str">
        <f>H827&amp;"-"&amp;I827</f>
        <v>998-46104</v>
      </c>
      <c r="K827" s="137">
        <f>C827/24</f>
        <v>0.375</v>
      </c>
      <c r="L827" s="137">
        <f>D827/24</f>
        <v>0.70833333333333337</v>
      </c>
      <c r="M827" s="137">
        <f>IF(AND(M$3&gt;=$K827,M$3&lt;$L827),100*$AM827,0)</f>
        <v>0</v>
      </c>
      <c r="N827" s="137">
        <f>IF(AND(N$3&gt;=$K827,N$3&lt;$L827),100*$AM827,0)</f>
        <v>0</v>
      </c>
      <c r="O827" s="137">
        <f>IF(AND(O$3&gt;=$K827,O$3&lt;$L827),100*$AM827,0)</f>
        <v>0</v>
      </c>
      <c r="P827" s="137">
        <f>IF(AND(P$3&gt;=$K827,P$3&lt;$L827),100*$AM827,0)</f>
        <v>0</v>
      </c>
      <c r="Q827" s="137">
        <f>IF(AND(Q$3&gt;=$K827,Q$3&lt;$L827),100*$AM827,0)</f>
        <v>0</v>
      </c>
      <c r="R827" s="137">
        <f>IF(AND(R$3&gt;=$K827,R$3&lt;$L827),100*$AM827,0)</f>
        <v>0</v>
      </c>
      <c r="S827" s="137">
        <f>IF(AND(S$3&gt;=$K827,S$3&lt;$L827),100*$AM827,0)</f>
        <v>0</v>
      </c>
      <c r="T827" s="137">
        <f>IF(AND(T$3&gt;=$K827,T$3&lt;$L827),100*$AM827,0)</f>
        <v>0</v>
      </c>
      <c r="U827" s="137">
        <f>IF(AND(U$3&gt;=$K827,U$3&lt;$L827),100*$AM827,0)</f>
        <v>0</v>
      </c>
      <c r="V827" s="137">
        <f>IF(AND(V$3&gt;=$K827,V$3&lt;$L827),100*$AM827,0)</f>
        <v>100</v>
      </c>
      <c r="W827" s="137">
        <f>IF(AND(W$3&gt;=$K827,W$3&lt;$L827),100*$AM827,0)</f>
        <v>100</v>
      </c>
      <c r="X827" s="137">
        <f>IF(AND(X$3&gt;=$K827,X$3&lt;$L827),100*$AM827,0)</f>
        <v>100</v>
      </c>
      <c r="Y827" s="137">
        <f>IF(AND(Y$3&gt;=$K827,Y$3&lt;$L827),100*$AM827,0)</f>
        <v>100</v>
      </c>
      <c r="Z827" s="137">
        <f>IF(AND(Z$3&gt;=$K827,Z$3&lt;$L827),100*$AM827,0)</f>
        <v>100</v>
      </c>
      <c r="AA827" s="137">
        <f>IF(AND(AA$3&gt;=$K827,AA$3&lt;$L827),100*$AM827,0)</f>
        <v>100</v>
      </c>
      <c r="AB827" s="137">
        <f>IF(AND(AB$3&gt;=$K827,AB$3&lt;$L827),100*$AM827,0)</f>
        <v>100</v>
      </c>
      <c r="AC827" s="137">
        <f>IF(AND(AC$3&gt;=$K827,AC$3&lt;$L827),100*$AM827,0)</f>
        <v>100</v>
      </c>
      <c r="AD827" s="137">
        <f>IF(AND(AD$3&gt;=$K827,AD$3&lt;$L827),100*$AM827,0)</f>
        <v>0</v>
      </c>
      <c r="AE827" s="137">
        <f>IF(AND(AE$3&gt;=$K827,AE$3&lt;$L827),100*$AM827,0)</f>
        <v>0</v>
      </c>
      <c r="AF827" s="137">
        <f>IF(AND(AF$3&gt;=$K827,AF$3&lt;$L827),100*$AM827,0)</f>
        <v>0</v>
      </c>
      <c r="AG827" s="137">
        <f>IF(AND(AG$3&gt;=$K827,AG$3&lt;$L827),100*$AM827,0)</f>
        <v>0</v>
      </c>
      <c r="AH827" s="137">
        <f>IF(AND(AH$3&gt;=$K827,AH$3&lt;$L827),100*$AM827,0)</f>
        <v>0</v>
      </c>
      <c r="AI827" s="137">
        <f>IF(AND(AI$3&gt;=$K827,AI$3&lt;$L827),100*$AM827,0)</f>
        <v>0</v>
      </c>
      <c r="AJ827" s="137">
        <f>IF(AND(AJ$3&gt;=$K827,AJ$3&lt;$L827),100*$AM827,0)</f>
        <v>0</v>
      </c>
      <c r="AK827" s="136">
        <f ca="1">IF(AND(AND($AK$3&lt;=B827,B827&lt;=$AK$1),B827&lt;&gt;""),1,0)</f>
        <v>1</v>
      </c>
      <c r="AL827" s="136">
        <f t="shared" si="13"/>
        <v>1</v>
      </c>
      <c r="AM827" s="136">
        <v>1</v>
      </c>
    </row>
    <row r="828" spans="1:39" ht="112.5">
      <c r="A828" s="148">
        <v>638</v>
      </c>
      <c r="B828" s="149">
        <v>46104</v>
      </c>
      <c r="C828" s="150">
        <v>9</v>
      </c>
      <c r="D828" s="150">
        <v>17</v>
      </c>
      <c r="E828" s="153" t="s">
        <v>80</v>
      </c>
      <c r="F828" s="156" t="s">
        <v>38</v>
      </c>
      <c r="G828" s="207" t="s">
        <v>493</v>
      </c>
      <c r="H828" s="138" t="str">
        <f>IF(OR(G828="中止",G828="取消"),"998",IF(ISNA(MATCH($E828,施設情報!$B$2:$B$96,0)),"999",INDEX(施設情報!$C$2:$C$96,MATCH($E828,施設情報!$B$2:$B$96,0))))</f>
        <v>998</v>
      </c>
      <c r="I828" s="139">
        <f>B828</f>
        <v>46104</v>
      </c>
      <c r="J828" s="137" t="str">
        <f>H828&amp;"-"&amp;I828</f>
        <v>998-46104</v>
      </c>
      <c r="K828" s="137">
        <f>C828/24</f>
        <v>0.375</v>
      </c>
      <c r="L828" s="137">
        <f>D828/24</f>
        <v>0.70833333333333337</v>
      </c>
      <c r="M828" s="137">
        <f>IF(AND(M$3&gt;=$K828,M$3&lt;$L828),100*$AM828,0)</f>
        <v>0</v>
      </c>
      <c r="N828" s="137">
        <f>IF(AND(N$3&gt;=$K828,N$3&lt;$L828),100*$AM828,0)</f>
        <v>0</v>
      </c>
      <c r="O828" s="137">
        <f>IF(AND(O$3&gt;=$K828,O$3&lt;$L828),100*$AM828,0)</f>
        <v>0</v>
      </c>
      <c r="P828" s="137">
        <f>IF(AND(P$3&gt;=$K828,P$3&lt;$L828),100*$AM828,0)</f>
        <v>0</v>
      </c>
      <c r="Q828" s="137">
        <f>IF(AND(Q$3&gt;=$K828,Q$3&lt;$L828),100*$AM828,0)</f>
        <v>0</v>
      </c>
      <c r="R828" s="137">
        <f>IF(AND(R$3&gt;=$K828,R$3&lt;$L828),100*$AM828,0)</f>
        <v>0</v>
      </c>
      <c r="S828" s="137">
        <f>IF(AND(S$3&gt;=$K828,S$3&lt;$L828),100*$AM828,0)</f>
        <v>0</v>
      </c>
      <c r="T828" s="137">
        <f>IF(AND(T$3&gt;=$K828,T$3&lt;$L828),100*$AM828,0)</f>
        <v>0</v>
      </c>
      <c r="U828" s="137">
        <f>IF(AND(U$3&gt;=$K828,U$3&lt;$L828),100*$AM828,0)</f>
        <v>0</v>
      </c>
      <c r="V828" s="137">
        <f>IF(AND(V$3&gt;=$K828,V$3&lt;$L828),100*$AM828,0)</f>
        <v>100</v>
      </c>
      <c r="W828" s="137">
        <f>IF(AND(W$3&gt;=$K828,W$3&lt;$L828),100*$AM828,0)</f>
        <v>100</v>
      </c>
      <c r="X828" s="137">
        <f>IF(AND(X$3&gt;=$K828,X$3&lt;$L828),100*$AM828,0)</f>
        <v>100</v>
      </c>
      <c r="Y828" s="137">
        <f>IF(AND(Y$3&gt;=$K828,Y$3&lt;$L828),100*$AM828,0)</f>
        <v>100</v>
      </c>
      <c r="Z828" s="137">
        <f>IF(AND(Z$3&gt;=$K828,Z$3&lt;$L828),100*$AM828,0)</f>
        <v>100</v>
      </c>
      <c r="AA828" s="137">
        <f>IF(AND(AA$3&gt;=$K828,AA$3&lt;$L828),100*$AM828,0)</f>
        <v>100</v>
      </c>
      <c r="AB828" s="137">
        <f>IF(AND(AB$3&gt;=$K828,AB$3&lt;$L828),100*$AM828,0)</f>
        <v>100</v>
      </c>
      <c r="AC828" s="137">
        <f>IF(AND(AC$3&gt;=$K828,AC$3&lt;$L828),100*$AM828,0)</f>
        <v>100</v>
      </c>
      <c r="AD828" s="137">
        <f>IF(AND(AD$3&gt;=$K828,AD$3&lt;$L828),100*$AM828,0)</f>
        <v>0</v>
      </c>
      <c r="AE828" s="137">
        <f>IF(AND(AE$3&gt;=$K828,AE$3&lt;$L828),100*$AM828,0)</f>
        <v>0</v>
      </c>
      <c r="AF828" s="137">
        <f>IF(AND(AF$3&gt;=$K828,AF$3&lt;$L828),100*$AM828,0)</f>
        <v>0</v>
      </c>
      <c r="AG828" s="137">
        <f>IF(AND(AG$3&gt;=$K828,AG$3&lt;$L828),100*$AM828,0)</f>
        <v>0</v>
      </c>
      <c r="AH828" s="137">
        <f>IF(AND(AH$3&gt;=$K828,AH$3&lt;$L828),100*$AM828,0)</f>
        <v>0</v>
      </c>
      <c r="AI828" s="137">
        <f>IF(AND(AI$3&gt;=$K828,AI$3&lt;$L828),100*$AM828,0)</f>
        <v>0</v>
      </c>
      <c r="AJ828" s="137">
        <f>IF(AND(AJ$3&gt;=$K828,AJ$3&lt;$L828),100*$AM828,0)</f>
        <v>0</v>
      </c>
      <c r="AK828" s="136">
        <f ca="1">IF(AND(AND($AK$3&lt;=B828,B828&lt;=$AK$1),B828&lt;&gt;""),1,0)</f>
        <v>1</v>
      </c>
      <c r="AL828" s="136">
        <f t="shared" si="13"/>
        <v>1</v>
      </c>
      <c r="AM828" s="136">
        <v>1</v>
      </c>
    </row>
    <row r="829" spans="1:39" ht="112.5">
      <c r="A829" s="148">
        <v>639</v>
      </c>
      <c r="B829" s="149">
        <v>46104</v>
      </c>
      <c r="C829" s="150">
        <v>9</v>
      </c>
      <c r="D829" s="150">
        <v>17</v>
      </c>
      <c r="E829" s="153" t="s">
        <v>81</v>
      </c>
      <c r="F829" s="156" t="s">
        <v>38</v>
      </c>
      <c r="G829" s="207" t="s">
        <v>493</v>
      </c>
      <c r="H829" s="138" t="str">
        <f>IF(OR(G829="中止",G829="取消"),"998",IF(ISNA(MATCH($E829,施設情報!$B$2:$B$96,0)),"999",INDEX(施設情報!$C$2:$C$96,MATCH($E829,施設情報!$B$2:$B$96,0))))</f>
        <v>998</v>
      </c>
      <c r="I829" s="139">
        <f>B829</f>
        <v>46104</v>
      </c>
      <c r="J829" s="137" t="str">
        <f>H829&amp;"-"&amp;I829</f>
        <v>998-46104</v>
      </c>
      <c r="K829" s="137">
        <f>C829/24</f>
        <v>0.375</v>
      </c>
      <c r="L829" s="137">
        <f>D829/24</f>
        <v>0.70833333333333337</v>
      </c>
      <c r="M829" s="137">
        <f>IF(AND(M$3&gt;=$K829,M$3&lt;$L829),100*$AM829,0)</f>
        <v>0</v>
      </c>
      <c r="N829" s="137">
        <f>IF(AND(N$3&gt;=$K829,N$3&lt;$L829),100*$AM829,0)</f>
        <v>0</v>
      </c>
      <c r="O829" s="137">
        <f>IF(AND(O$3&gt;=$K829,O$3&lt;$L829),100*$AM829,0)</f>
        <v>0</v>
      </c>
      <c r="P829" s="137">
        <f>IF(AND(P$3&gt;=$K829,P$3&lt;$L829),100*$AM829,0)</f>
        <v>0</v>
      </c>
      <c r="Q829" s="137">
        <f>IF(AND(Q$3&gt;=$K829,Q$3&lt;$L829),100*$AM829,0)</f>
        <v>0</v>
      </c>
      <c r="R829" s="137">
        <f>IF(AND(R$3&gt;=$K829,R$3&lt;$L829),100*$AM829,0)</f>
        <v>0</v>
      </c>
      <c r="S829" s="137">
        <f>IF(AND(S$3&gt;=$K829,S$3&lt;$L829),100*$AM829,0)</f>
        <v>0</v>
      </c>
      <c r="T829" s="137">
        <f>IF(AND(T$3&gt;=$K829,T$3&lt;$L829),100*$AM829,0)</f>
        <v>0</v>
      </c>
      <c r="U829" s="137">
        <f>IF(AND(U$3&gt;=$K829,U$3&lt;$L829),100*$AM829,0)</f>
        <v>0</v>
      </c>
      <c r="V829" s="137">
        <f>IF(AND(V$3&gt;=$K829,V$3&lt;$L829),100*$AM829,0)</f>
        <v>100</v>
      </c>
      <c r="W829" s="137">
        <f>IF(AND(W$3&gt;=$K829,W$3&lt;$L829),100*$AM829,0)</f>
        <v>100</v>
      </c>
      <c r="X829" s="137">
        <f>IF(AND(X$3&gt;=$K829,X$3&lt;$L829),100*$AM829,0)</f>
        <v>100</v>
      </c>
      <c r="Y829" s="137">
        <f>IF(AND(Y$3&gt;=$K829,Y$3&lt;$L829),100*$AM829,0)</f>
        <v>100</v>
      </c>
      <c r="Z829" s="137">
        <f>IF(AND(Z$3&gt;=$K829,Z$3&lt;$L829),100*$AM829,0)</f>
        <v>100</v>
      </c>
      <c r="AA829" s="137">
        <f>IF(AND(AA$3&gt;=$K829,AA$3&lt;$L829),100*$AM829,0)</f>
        <v>100</v>
      </c>
      <c r="AB829" s="137">
        <f>IF(AND(AB$3&gt;=$K829,AB$3&lt;$L829),100*$AM829,0)</f>
        <v>100</v>
      </c>
      <c r="AC829" s="137">
        <f>IF(AND(AC$3&gt;=$K829,AC$3&lt;$L829),100*$AM829,0)</f>
        <v>100</v>
      </c>
      <c r="AD829" s="137">
        <f>IF(AND(AD$3&gt;=$K829,AD$3&lt;$L829),100*$AM829,0)</f>
        <v>0</v>
      </c>
      <c r="AE829" s="137">
        <f>IF(AND(AE$3&gt;=$K829,AE$3&lt;$L829),100*$AM829,0)</f>
        <v>0</v>
      </c>
      <c r="AF829" s="137">
        <f>IF(AND(AF$3&gt;=$K829,AF$3&lt;$L829),100*$AM829,0)</f>
        <v>0</v>
      </c>
      <c r="AG829" s="137">
        <f>IF(AND(AG$3&gt;=$K829,AG$3&lt;$L829),100*$AM829,0)</f>
        <v>0</v>
      </c>
      <c r="AH829" s="137">
        <f>IF(AND(AH$3&gt;=$K829,AH$3&lt;$L829),100*$AM829,0)</f>
        <v>0</v>
      </c>
      <c r="AI829" s="137">
        <f>IF(AND(AI$3&gt;=$K829,AI$3&lt;$L829),100*$AM829,0)</f>
        <v>0</v>
      </c>
      <c r="AJ829" s="137">
        <f>IF(AND(AJ$3&gt;=$K829,AJ$3&lt;$L829),100*$AM829,0)</f>
        <v>0</v>
      </c>
      <c r="AK829" s="136">
        <f ca="1">IF(AND(AND($AK$3&lt;=B829,B829&lt;=$AK$1),B829&lt;&gt;""),1,0)</f>
        <v>1</v>
      </c>
      <c r="AL829" s="136">
        <f t="shared" si="13"/>
        <v>1</v>
      </c>
      <c r="AM829" s="136">
        <v>1</v>
      </c>
    </row>
    <row r="830" spans="1:39" ht="93.75">
      <c r="A830" s="148">
        <v>640</v>
      </c>
      <c r="B830" s="149">
        <v>46104</v>
      </c>
      <c r="C830" s="150">
        <v>9</v>
      </c>
      <c r="D830" s="150">
        <v>17</v>
      </c>
      <c r="E830" s="153" t="s">
        <v>82</v>
      </c>
      <c r="F830" s="156" t="s">
        <v>38</v>
      </c>
      <c r="G830" s="207" t="s">
        <v>493</v>
      </c>
      <c r="H830" s="138" t="str">
        <f>IF(OR(G830="中止",G830="取消"),"998",IF(ISNA(MATCH($E830,施設情報!$B$2:$B$96,0)),"999",INDEX(施設情報!$C$2:$C$96,MATCH($E830,施設情報!$B$2:$B$96,0))))</f>
        <v>998</v>
      </c>
      <c r="I830" s="139">
        <f>B830</f>
        <v>46104</v>
      </c>
      <c r="J830" s="137" t="str">
        <f>H830&amp;"-"&amp;I830</f>
        <v>998-46104</v>
      </c>
      <c r="K830" s="137">
        <f>C830/24</f>
        <v>0.375</v>
      </c>
      <c r="L830" s="137">
        <f>D830/24</f>
        <v>0.70833333333333337</v>
      </c>
      <c r="M830" s="137">
        <f>IF(AND(M$3&gt;=$K830,M$3&lt;$L830),100*$AM830,0)</f>
        <v>0</v>
      </c>
      <c r="N830" s="137">
        <f>IF(AND(N$3&gt;=$K830,N$3&lt;$L830),100*$AM830,0)</f>
        <v>0</v>
      </c>
      <c r="O830" s="137">
        <f>IF(AND(O$3&gt;=$K830,O$3&lt;$L830),100*$AM830,0)</f>
        <v>0</v>
      </c>
      <c r="P830" s="137">
        <f>IF(AND(P$3&gt;=$K830,P$3&lt;$L830),100*$AM830,0)</f>
        <v>0</v>
      </c>
      <c r="Q830" s="137">
        <f>IF(AND(Q$3&gt;=$K830,Q$3&lt;$L830),100*$AM830,0)</f>
        <v>0</v>
      </c>
      <c r="R830" s="137">
        <f>IF(AND(R$3&gt;=$K830,R$3&lt;$L830),100*$AM830,0)</f>
        <v>0</v>
      </c>
      <c r="S830" s="137">
        <f>IF(AND(S$3&gt;=$K830,S$3&lt;$L830),100*$AM830,0)</f>
        <v>0</v>
      </c>
      <c r="T830" s="137">
        <f>IF(AND(T$3&gt;=$K830,T$3&lt;$L830),100*$AM830,0)</f>
        <v>0</v>
      </c>
      <c r="U830" s="137">
        <f>IF(AND(U$3&gt;=$K830,U$3&lt;$L830),100*$AM830,0)</f>
        <v>0</v>
      </c>
      <c r="V830" s="137">
        <f>IF(AND(V$3&gt;=$K830,V$3&lt;$L830),100*$AM830,0)</f>
        <v>100</v>
      </c>
      <c r="W830" s="137">
        <f>IF(AND(W$3&gt;=$K830,W$3&lt;$L830),100*$AM830,0)</f>
        <v>100</v>
      </c>
      <c r="X830" s="137">
        <f>IF(AND(X$3&gt;=$K830,X$3&lt;$L830),100*$AM830,0)</f>
        <v>100</v>
      </c>
      <c r="Y830" s="137">
        <f>IF(AND(Y$3&gt;=$K830,Y$3&lt;$L830),100*$AM830,0)</f>
        <v>100</v>
      </c>
      <c r="Z830" s="137">
        <f>IF(AND(Z$3&gt;=$K830,Z$3&lt;$L830),100*$AM830,0)</f>
        <v>100</v>
      </c>
      <c r="AA830" s="137">
        <f>IF(AND(AA$3&gt;=$K830,AA$3&lt;$L830),100*$AM830,0)</f>
        <v>100</v>
      </c>
      <c r="AB830" s="137">
        <f>IF(AND(AB$3&gt;=$K830,AB$3&lt;$L830),100*$AM830,0)</f>
        <v>100</v>
      </c>
      <c r="AC830" s="137">
        <f>IF(AND(AC$3&gt;=$K830,AC$3&lt;$L830),100*$AM830,0)</f>
        <v>100</v>
      </c>
      <c r="AD830" s="137">
        <f>IF(AND(AD$3&gt;=$K830,AD$3&lt;$L830),100*$AM830,0)</f>
        <v>0</v>
      </c>
      <c r="AE830" s="137">
        <f>IF(AND(AE$3&gt;=$K830,AE$3&lt;$L830),100*$AM830,0)</f>
        <v>0</v>
      </c>
      <c r="AF830" s="137">
        <f>IF(AND(AF$3&gt;=$K830,AF$3&lt;$L830),100*$AM830,0)</f>
        <v>0</v>
      </c>
      <c r="AG830" s="137">
        <f>IF(AND(AG$3&gt;=$K830,AG$3&lt;$L830),100*$AM830,0)</f>
        <v>0</v>
      </c>
      <c r="AH830" s="137">
        <f>IF(AND(AH$3&gt;=$K830,AH$3&lt;$L830),100*$AM830,0)</f>
        <v>0</v>
      </c>
      <c r="AI830" s="137">
        <f>IF(AND(AI$3&gt;=$K830,AI$3&lt;$L830),100*$AM830,0)</f>
        <v>0</v>
      </c>
      <c r="AJ830" s="137">
        <f>IF(AND(AJ$3&gt;=$K830,AJ$3&lt;$L830),100*$AM830,0)</f>
        <v>0</v>
      </c>
      <c r="AK830" s="136">
        <f ca="1">IF(AND(AND($AK$3&lt;=B830,B830&lt;=$AK$1),B830&lt;&gt;""),1,0)</f>
        <v>1</v>
      </c>
      <c r="AL830" s="136">
        <f t="shared" si="13"/>
        <v>1</v>
      </c>
      <c r="AM830" s="136">
        <v>1</v>
      </c>
    </row>
    <row r="831" spans="1:39" ht="93.75">
      <c r="A831" s="148">
        <v>641</v>
      </c>
      <c r="B831" s="149">
        <v>46104</v>
      </c>
      <c r="C831" s="150">
        <v>9</v>
      </c>
      <c r="D831" s="150">
        <v>17</v>
      </c>
      <c r="E831" s="153" t="s">
        <v>83</v>
      </c>
      <c r="F831" s="156" t="s">
        <v>38</v>
      </c>
      <c r="G831" s="207" t="s">
        <v>493</v>
      </c>
      <c r="H831" s="138" t="str">
        <f>IF(OR(G831="中止",G831="取消"),"998",IF(ISNA(MATCH($E831,施設情報!$B$2:$B$96,0)),"999",INDEX(施設情報!$C$2:$C$96,MATCH($E831,施設情報!$B$2:$B$96,0))))</f>
        <v>998</v>
      </c>
      <c r="I831" s="139">
        <f>B831</f>
        <v>46104</v>
      </c>
      <c r="J831" s="137" t="str">
        <f>H831&amp;"-"&amp;I831</f>
        <v>998-46104</v>
      </c>
      <c r="K831" s="137">
        <f>C831/24</f>
        <v>0.375</v>
      </c>
      <c r="L831" s="137">
        <f>D831/24</f>
        <v>0.70833333333333337</v>
      </c>
      <c r="M831" s="137">
        <f>IF(AND(M$3&gt;=$K831,M$3&lt;$L831),100*$AM831,0)</f>
        <v>0</v>
      </c>
      <c r="N831" s="137">
        <f>IF(AND(N$3&gt;=$K831,N$3&lt;$L831),100*$AM831,0)</f>
        <v>0</v>
      </c>
      <c r="O831" s="137">
        <f>IF(AND(O$3&gt;=$K831,O$3&lt;$L831),100*$AM831,0)</f>
        <v>0</v>
      </c>
      <c r="P831" s="137">
        <f>IF(AND(P$3&gt;=$K831,P$3&lt;$L831),100*$AM831,0)</f>
        <v>0</v>
      </c>
      <c r="Q831" s="137">
        <f>IF(AND(Q$3&gt;=$K831,Q$3&lt;$L831),100*$AM831,0)</f>
        <v>0</v>
      </c>
      <c r="R831" s="137">
        <f>IF(AND(R$3&gt;=$K831,R$3&lt;$L831),100*$AM831,0)</f>
        <v>0</v>
      </c>
      <c r="S831" s="137">
        <f>IF(AND(S$3&gt;=$K831,S$3&lt;$L831),100*$AM831,0)</f>
        <v>0</v>
      </c>
      <c r="T831" s="137">
        <f>IF(AND(T$3&gt;=$K831,T$3&lt;$L831),100*$AM831,0)</f>
        <v>0</v>
      </c>
      <c r="U831" s="137">
        <f>IF(AND(U$3&gt;=$K831,U$3&lt;$L831),100*$AM831,0)</f>
        <v>0</v>
      </c>
      <c r="V831" s="137">
        <f>IF(AND(V$3&gt;=$K831,V$3&lt;$L831),100*$AM831,0)</f>
        <v>100</v>
      </c>
      <c r="W831" s="137">
        <f>IF(AND(W$3&gt;=$K831,W$3&lt;$L831),100*$AM831,0)</f>
        <v>100</v>
      </c>
      <c r="X831" s="137">
        <f>IF(AND(X$3&gt;=$K831,X$3&lt;$L831),100*$AM831,0)</f>
        <v>100</v>
      </c>
      <c r="Y831" s="137">
        <f>IF(AND(Y$3&gt;=$K831,Y$3&lt;$L831),100*$AM831,0)</f>
        <v>100</v>
      </c>
      <c r="Z831" s="137">
        <f>IF(AND(Z$3&gt;=$K831,Z$3&lt;$L831),100*$AM831,0)</f>
        <v>100</v>
      </c>
      <c r="AA831" s="137">
        <f>IF(AND(AA$3&gt;=$K831,AA$3&lt;$L831),100*$AM831,0)</f>
        <v>100</v>
      </c>
      <c r="AB831" s="137">
        <f>IF(AND(AB$3&gt;=$K831,AB$3&lt;$L831),100*$AM831,0)</f>
        <v>100</v>
      </c>
      <c r="AC831" s="137">
        <f>IF(AND(AC$3&gt;=$K831,AC$3&lt;$L831),100*$AM831,0)</f>
        <v>100</v>
      </c>
      <c r="AD831" s="137">
        <f>IF(AND(AD$3&gt;=$K831,AD$3&lt;$L831),100*$AM831,0)</f>
        <v>0</v>
      </c>
      <c r="AE831" s="137">
        <f>IF(AND(AE$3&gt;=$K831,AE$3&lt;$L831),100*$AM831,0)</f>
        <v>0</v>
      </c>
      <c r="AF831" s="137">
        <f>IF(AND(AF$3&gt;=$K831,AF$3&lt;$L831),100*$AM831,0)</f>
        <v>0</v>
      </c>
      <c r="AG831" s="137">
        <f>IF(AND(AG$3&gt;=$K831,AG$3&lt;$L831),100*$AM831,0)</f>
        <v>0</v>
      </c>
      <c r="AH831" s="137">
        <f>IF(AND(AH$3&gt;=$K831,AH$3&lt;$L831),100*$AM831,0)</f>
        <v>0</v>
      </c>
      <c r="AI831" s="137">
        <f>IF(AND(AI$3&gt;=$K831,AI$3&lt;$L831),100*$AM831,0)</f>
        <v>0</v>
      </c>
      <c r="AJ831" s="137">
        <f>IF(AND(AJ$3&gt;=$K831,AJ$3&lt;$L831),100*$AM831,0)</f>
        <v>0</v>
      </c>
      <c r="AK831" s="136">
        <f ca="1">IF(AND(AND($AK$3&lt;=B831,B831&lt;=$AK$1),B831&lt;&gt;""),1,0)</f>
        <v>1</v>
      </c>
      <c r="AL831" s="136">
        <f t="shared" si="13"/>
        <v>1</v>
      </c>
      <c r="AM831" s="136">
        <v>1</v>
      </c>
    </row>
    <row r="832" spans="1:39" ht="75">
      <c r="A832" s="148">
        <v>663</v>
      </c>
      <c r="B832" s="149">
        <v>46104</v>
      </c>
      <c r="C832" s="150">
        <v>9</v>
      </c>
      <c r="D832" s="150">
        <v>17</v>
      </c>
      <c r="E832" s="153" t="s">
        <v>77</v>
      </c>
      <c r="F832" s="156" t="s">
        <v>38</v>
      </c>
      <c r="G832" s="156" t="s">
        <v>493</v>
      </c>
      <c r="H832" s="138" t="str">
        <f>IF(OR(G832="中止",G832="取消"),"998",IF(ISNA(MATCH($E832,施設情報!$B$2:$B$96,0)),"999",INDEX(施設情報!$C$2:$C$96,MATCH($E832,施設情報!$B$2:$B$96,0))))</f>
        <v>998</v>
      </c>
      <c r="I832" s="139">
        <f>B832</f>
        <v>46104</v>
      </c>
      <c r="J832" s="137" t="str">
        <f>H832&amp;"-"&amp;I832</f>
        <v>998-46104</v>
      </c>
      <c r="K832" s="137">
        <f>C832/24</f>
        <v>0.375</v>
      </c>
      <c r="L832" s="137">
        <f>D832/24</f>
        <v>0.70833333333333337</v>
      </c>
      <c r="M832" s="137">
        <f>IF(AND(M$3&gt;=$K832,M$3&lt;$L832),100*$AM832,0)</f>
        <v>0</v>
      </c>
      <c r="N832" s="137">
        <f>IF(AND(N$3&gt;=$K832,N$3&lt;$L832),100*$AM832,0)</f>
        <v>0</v>
      </c>
      <c r="O832" s="137">
        <f>IF(AND(O$3&gt;=$K832,O$3&lt;$L832),100*$AM832,0)</f>
        <v>0</v>
      </c>
      <c r="P832" s="137">
        <f>IF(AND(P$3&gt;=$K832,P$3&lt;$L832),100*$AM832,0)</f>
        <v>0</v>
      </c>
      <c r="Q832" s="137">
        <f>IF(AND(Q$3&gt;=$K832,Q$3&lt;$L832),100*$AM832,0)</f>
        <v>0</v>
      </c>
      <c r="R832" s="137">
        <f>IF(AND(R$3&gt;=$K832,R$3&lt;$L832),100*$AM832,0)</f>
        <v>0</v>
      </c>
      <c r="S832" s="137">
        <f>IF(AND(S$3&gt;=$K832,S$3&lt;$L832),100*$AM832,0)</f>
        <v>0</v>
      </c>
      <c r="T832" s="137">
        <f>IF(AND(T$3&gt;=$K832,T$3&lt;$L832),100*$AM832,0)</f>
        <v>0</v>
      </c>
      <c r="U832" s="137">
        <f>IF(AND(U$3&gt;=$K832,U$3&lt;$L832),100*$AM832,0)</f>
        <v>0</v>
      </c>
      <c r="V832" s="137">
        <f>IF(AND(V$3&gt;=$K832,V$3&lt;$L832),100*$AM832,0)</f>
        <v>100</v>
      </c>
      <c r="W832" s="137">
        <f>IF(AND(W$3&gt;=$K832,W$3&lt;$L832),100*$AM832,0)</f>
        <v>100</v>
      </c>
      <c r="X832" s="137">
        <f>IF(AND(X$3&gt;=$K832,X$3&lt;$L832),100*$AM832,0)</f>
        <v>100</v>
      </c>
      <c r="Y832" s="137">
        <f>IF(AND(Y$3&gt;=$K832,Y$3&lt;$L832),100*$AM832,0)</f>
        <v>100</v>
      </c>
      <c r="Z832" s="137">
        <f>IF(AND(Z$3&gt;=$K832,Z$3&lt;$L832),100*$AM832,0)</f>
        <v>100</v>
      </c>
      <c r="AA832" s="137">
        <f>IF(AND(AA$3&gt;=$K832,AA$3&lt;$L832),100*$AM832,0)</f>
        <v>100</v>
      </c>
      <c r="AB832" s="137">
        <f>IF(AND(AB$3&gt;=$K832,AB$3&lt;$L832),100*$AM832,0)</f>
        <v>100</v>
      </c>
      <c r="AC832" s="137">
        <f>IF(AND(AC$3&gt;=$K832,AC$3&lt;$L832),100*$AM832,0)</f>
        <v>100</v>
      </c>
      <c r="AD832" s="137">
        <f>IF(AND(AD$3&gt;=$K832,AD$3&lt;$L832),100*$AM832,0)</f>
        <v>0</v>
      </c>
      <c r="AE832" s="137">
        <f>IF(AND(AE$3&gt;=$K832,AE$3&lt;$L832),100*$AM832,0)</f>
        <v>0</v>
      </c>
      <c r="AF832" s="137">
        <f>IF(AND(AF$3&gt;=$K832,AF$3&lt;$L832),100*$AM832,0)</f>
        <v>0</v>
      </c>
      <c r="AG832" s="137">
        <f>IF(AND(AG$3&gt;=$K832,AG$3&lt;$L832),100*$AM832,0)</f>
        <v>0</v>
      </c>
      <c r="AH832" s="137">
        <f>IF(AND(AH$3&gt;=$K832,AH$3&lt;$L832),100*$AM832,0)</f>
        <v>0</v>
      </c>
      <c r="AI832" s="137">
        <f>IF(AND(AI$3&gt;=$K832,AI$3&lt;$L832),100*$AM832,0)</f>
        <v>0</v>
      </c>
      <c r="AJ832" s="137">
        <f>IF(AND(AJ$3&gt;=$K832,AJ$3&lt;$L832),100*$AM832,0)</f>
        <v>0</v>
      </c>
      <c r="AK832" s="136">
        <f ca="1">IF(AND(AND($AK$3&lt;=B832,B832&lt;=$AK$1),B832&lt;&gt;""),1,0)</f>
        <v>1</v>
      </c>
      <c r="AL832" s="136">
        <f t="shared" si="13"/>
        <v>1</v>
      </c>
      <c r="AM832" s="136">
        <v>1</v>
      </c>
    </row>
    <row r="833" spans="1:39" ht="56.25">
      <c r="A833" s="148">
        <v>377</v>
      </c>
      <c r="B833" s="152">
        <v>46105</v>
      </c>
      <c r="C833" s="154">
        <v>9</v>
      </c>
      <c r="D833" s="154">
        <v>17</v>
      </c>
      <c r="E833" s="153" t="s">
        <v>53</v>
      </c>
      <c r="F833" s="207" t="s">
        <v>96</v>
      </c>
      <c r="G833" s="207" t="s">
        <v>1</v>
      </c>
      <c r="H833" s="138" t="str">
        <f>IF(OR(G833="中止",G833="取消"),"998",IF(ISNA(MATCH($E833,施設情報!$B$2:$B$96,0)),"999",INDEX(施設情報!$C$2:$C$96,MATCH($E833,施設情報!$B$2:$B$96,0))))</f>
        <v>024</v>
      </c>
      <c r="I833" s="139">
        <f>B833</f>
        <v>46105</v>
      </c>
      <c r="J833" s="137" t="str">
        <f>H833&amp;"-"&amp;I833</f>
        <v>024-46105</v>
      </c>
      <c r="K833" s="137">
        <f>C833/24</f>
        <v>0.375</v>
      </c>
      <c r="L833" s="137">
        <f>D833/24</f>
        <v>0.70833333333333337</v>
      </c>
      <c r="M833" s="137">
        <f>IF(AND(M$3&gt;=$K833,M$3&lt;$L833),100*$AM833,0)</f>
        <v>0</v>
      </c>
      <c r="N833" s="137">
        <f>IF(AND(N$3&gt;=$K833,N$3&lt;$L833),100*$AM833,0)</f>
        <v>0</v>
      </c>
      <c r="O833" s="137">
        <f>IF(AND(O$3&gt;=$K833,O$3&lt;$L833),100*$AM833,0)</f>
        <v>0</v>
      </c>
      <c r="P833" s="137">
        <f>IF(AND(P$3&gt;=$K833,P$3&lt;$L833),100*$AM833,0)</f>
        <v>0</v>
      </c>
      <c r="Q833" s="137">
        <f>IF(AND(Q$3&gt;=$K833,Q$3&lt;$L833),100*$AM833,0)</f>
        <v>0</v>
      </c>
      <c r="R833" s="137">
        <f>IF(AND(R$3&gt;=$K833,R$3&lt;$L833),100*$AM833,0)</f>
        <v>0</v>
      </c>
      <c r="S833" s="137">
        <f>IF(AND(S$3&gt;=$K833,S$3&lt;$L833),100*$AM833,0)</f>
        <v>0</v>
      </c>
      <c r="T833" s="137">
        <f>IF(AND(T$3&gt;=$K833,T$3&lt;$L833),100*$AM833,0)</f>
        <v>0</v>
      </c>
      <c r="U833" s="137">
        <f>IF(AND(U$3&gt;=$K833,U$3&lt;$L833),100*$AM833,0)</f>
        <v>0</v>
      </c>
      <c r="V833" s="137">
        <f>IF(AND(V$3&gt;=$K833,V$3&lt;$L833),100*$AM833,0)</f>
        <v>100</v>
      </c>
      <c r="W833" s="137">
        <f>IF(AND(W$3&gt;=$K833,W$3&lt;$L833),100*$AM833,0)</f>
        <v>100</v>
      </c>
      <c r="X833" s="137">
        <f>IF(AND(X$3&gt;=$K833,X$3&lt;$L833),100*$AM833,0)</f>
        <v>100</v>
      </c>
      <c r="Y833" s="137">
        <f>IF(AND(Y$3&gt;=$K833,Y$3&lt;$L833),100*$AM833,0)</f>
        <v>100</v>
      </c>
      <c r="Z833" s="137">
        <f>IF(AND(Z$3&gt;=$K833,Z$3&lt;$L833),100*$AM833,0)</f>
        <v>100</v>
      </c>
      <c r="AA833" s="137">
        <f>IF(AND(AA$3&gt;=$K833,AA$3&lt;$L833),100*$AM833,0)</f>
        <v>100</v>
      </c>
      <c r="AB833" s="137">
        <f>IF(AND(AB$3&gt;=$K833,AB$3&lt;$L833),100*$AM833,0)</f>
        <v>100</v>
      </c>
      <c r="AC833" s="137">
        <f>IF(AND(AC$3&gt;=$K833,AC$3&lt;$L833),100*$AM833,0)</f>
        <v>100</v>
      </c>
      <c r="AD833" s="137">
        <f>IF(AND(AD$3&gt;=$K833,AD$3&lt;$L833),100*$AM833,0)</f>
        <v>0</v>
      </c>
      <c r="AE833" s="137">
        <f>IF(AND(AE$3&gt;=$K833,AE$3&lt;$L833),100*$AM833,0)</f>
        <v>0</v>
      </c>
      <c r="AF833" s="137">
        <f>IF(AND(AF$3&gt;=$K833,AF$3&lt;$L833),100*$AM833,0)</f>
        <v>0</v>
      </c>
      <c r="AG833" s="137">
        <f>IF(AND(AG$3&gt;=$K833,AG$3&lt;$L833),100*$AM833,0)</f>
        <v>0</v>
      </c>
      <c r="AH833" s="137">
        <f>IF(AND(AH$3&gt;=$K833,AH$3&lt;$L833),100*$AM833,0)</f>
        <v>0</v>
      </c>
      <c r="AI833" s="137">
        <f>IF(AND(AI$3&gt;=$K833,AI$3&lt;$L833),100*$AM833,0)</f>
        <v>0</v>
      </c>
      <c r="AJ833" s="137">
        <f>IF(AND(AJ$3&gt;=$K833,AJ$3&lt;$L833),100*$AM833,0)</f>
        <v>0</v>
      </c>
      <c r="AK833" s="136">
        <f ca="1">IF(AND(AND($AK$3&lt;=B833,B833&lt;=$AK$1),B833&lt;&gt;""),1,0)</f>
        <v>1</v>
      </c>
      <c r="AL833" s="136">
        <f t="shared" si="13"/>
        <v>1</v>
      </c>
      <c r="AM833" s="136">
        <v>1</v>
      </c>
    </row>
    <row r="834" spans="1:39" ht="75">
      <c r="A834" s="148">
        <v>642</v>
      </c>
      <c r="B834" s="149">
        <v>46105</v>
      </c>
      <c r="C834" s="150">
        <v>9</v>
      </c>
      <c r="D834" s="150">
        <v>17</v>
      </c>
      <c r="E834" s="153" t="s">
        <v>77</v>
      </c>
      <c r="F834" s="156" t="s">
        <v>38</v>
      </c>
      <c r="G834" s="207" t="s">
        <v>493</v>
      </c>
      <c r="H834" s="138" t="str">
        <f>IF(OR(G834="中止",G834="取消"),"998",IF(ISNA(MATCH($E834,施設情報!$B$2:$B$96,0)),"999",INDEX(施設情報!$C$2:$C$96,MATCH($E834,施設情報!$B$2:$B$96,0))))</f>
        <v>998</v>
      </c>
      <c r="I834" s="139">
        <f>B834</f>
        <v>46105</v>
      </c>
      <c r="J834" s="137" t="str">
        <f>H834&amp;"-"&amp;I834</f>
        <v>998-46105</v>
      </c>
      <c r="K834" s="137">
        <f>C834/24</f>
        <v>0.375</v>
      </c>
      <c r="L834" s="137">
        <f>D834/24</f>
        <v>0.70833333333333337</v>
      </c>
      <c r="M834" s="137">
        <f>IF(AND(M$3&gt;=$K834,M$3&lt;$L834),100*$AM834,0)</f>
        <v>0</v>
      </c>
      <c r="N834" s="137">
        <f>IF(AND(N$3&gt;=$K834,N$3&lt;$L834),100*$AM834,0)</f>
        <v>0</v>
      </c>
      <c r="O834" s="137">
        <f>IF(AND(O$3&gt;=$K834,O$3&lt;$L834),100*$AM834,0)</f>
        <v>0</v>
      </c>
      <c r="P834" s="137">
        <f>IF(AND(P$3&gt;=$K834,P$3&lt;$L834),100*$AM834,0)</f>
        <v>0</v>
      </c>
      <c r="Q834" s="137">
        <f>IF(AND(Q$3&gt;=$K834,Q$3&lt;$L834),100*$AM834,0)</f>
        <v>0</v>
      </c>
      <c r="R834" s="137">
        <f>IF(AND(R$3&gt;=$K834,R$3&lt;$L834),100*$AM834,0)</f>
        <v>0</v>
      </c>
      <c r="S834" s="137">
        <f>IF(AND(S$3&gt;=$K834,S$3&lt;$L834),100*$AM834,0)</f>
        <v>0</v>
      </c>
      <c r="T834" s="137">
        <f>IF(AND(T$3&gt;=$K834,T$3&lt;$L834),100*$AM834,0)</f>
        <v>0</v>
      </c>
      <c r="U834" s="137">
        <f>IF(AND(U$3&gt;=$K834,U$3&lt;$L834),100*$AM834,0)</f>
        <v>0</v>
      </c>
      <c r="V834" s="137">
        <f>IF(AND(V$3&gt;=$K834,V$3&lt;$L834),100*$AM834,0)</f>
        <v>100</v>
      </c>
      <c r="W834" s="137">
        <f>IF(AND(W$3&gt;=$K834,W$3&lt;$L834),100*$AM834,0)</f>
        <v>100</v>
      </c>
      <c r="X834" s="137">
        <f>IF(AND(X$3&gt;=$K834,X$3&lt;$L834),100*$AM834,0)</f>
        <v>100</v>
      </c>
      <c r="Y834" s="137">
        <f>IF(AND(Y$3&gt;=$K834,Y$3&lt;$L834),100*$AM834,0)</f>
        <v>100</v>
      </c>
      <c r="Z834" s="137">
        <f>IF(AND(Z$3&gt;=$K834,Z$3&lt;$L834),100*$AM834,0)</f>
        <v>100</v>
      </c>
      <c r="AA834" s="137">
        <f>IF(AND(AA$3&gt;=$K834,AA$3&lt;$L834),100*$AM834,0)</f>
        <v>100</v>
      </c>
      <c r="AB834" s="137">
        <f>IF(AND(AB$3&gt;=$K834,AB$3&lt;$L834),100*$AM834,0)</f>
        <v>100</v>
      </c>
      <c r="AC834" s="137">
        <f>IF(AND(AC$3&gt;=$K834,AC$3&lt;$L834),100*$AM834,0)</f>
        <v>100</v>
      </c>
      <c r="AD834" s="137">
        <f>IF(AND(AD$3&gt;=$K834,AD$3&lt;$L834),100*$AM834,0)</f>
        <v>0</v>
      </c>
      <c r="AE834" s="137">
        <f>IF(AND(AE$3&gt;=$K834,AE$3&lt;$L834),100*$AM834,0)</f>
        <v>0</v>
      </c>
      <c r="AF834" s="137">
        <f>IF(AND(AF$3&gt;=$K834,AF$3&lt;$L834),100*$AM834,0)</f>
        <v>0</v>
      </c>
      <c r="AG834" s="137">
        <f>IF(AND(AG$3&gt;=$K834,AG$3&lt;$L834),100*$AM834,0)</f>
        <v>0</v>
      </c>
      <c r="AH834" s="137">
        <f>IF(AND(AH$3&gt;=$K834,AH$3&lt;$L834),100*$AM834,0)</f>
        <v>0</v>
      </c>
      <c r="AI834" s="137">
        <f>IF(AND(AI$3&gt;=$K834,AI$3&lt;$L834),100*$AM834,0)</f>
        <v>0</v>
      </c>
      <c r="AJ834" s="137">
        <f>IF(AND(AJ$3&gt;=$K834,AJ$3&lt;$L834),100*$AM834,0)</f>
        <v>0</v>
      </c>
      <c r="AK834" s="136">
        <f ca="1">IF(AND(AND($AK$3&lt;=B834,B834&lt;=$AK$1),B834&lt;&gt;""),1,0)</f>
        <v>1</v>
      </c>
      <c r="AL834" s="136">
        <f t="shared" si="13"/>
        <v>1</v>
      </c>
      <c r="AM834" s="136">
        <v>1</v>
      </c>
    </row>
    <row r="835" spans="1:39" ht="112.5">
      <c r="A835" s="148">
        <v>643</v>
      </c>
      <c r="B835" s="149">
        <v>46105</v>
      </c>
      <c r="C835" s="150">
        <v>9</v>
      </c>
      <c r="D835" s="150">
        <v>17</v>
      </c>
      <c r="E835" s="153" t="s">
        <v>78</v>
      </c>
      <c r="F835" s="156" t="s">
        <v>38</v>
      </c>
      <c r="G835" s="207" t="s">
        <v>493</v>
      </c>
      <c r="H835" s="138" t="str">
        <f>IF(OR(G835="中止",G835="取消"),"998",IF(ISNA(MATCH($E835,施設情報!$B$2:$B$96,0)),"999",INDEX(施設情報!$C$2:$C$96,MATCH($E835,施設情報!$B$2:$B$96,0))))</f>
        <v>998</v>
      </c>
      <c r="I835" s="139">
        <f>B835</f>
        <v>46105</v>
      </c>
      <c r="J835" s="137" t="str">
        <f>H835&amp;"-"&amp;I835</f>
        <v>998-46105</v>
      </c>
      <c r="K835" s="137">
        <f>C835/24</f>
        <v>0.375</v>
      </c>
      <c r="L835" s="137">
        <f>D835/24</f>
        <v>0.70833333333333337</v>
      </c>
      <c r="M835" s="137">
        <f>IF(AND(M$3&gt;=$K835,M$3&lt;$L835),100*$AM835,0)</f>
        <v>0</v>
      </c>
      <c r="N835" s="137">
        <f>IF(AND(N$3&gt;=$K835,N$3&lt;$L835),100*$AM835,0)</f>
        <v>0</v>
      </c>
      <c r="O835" s="137">
        <f>IF(AND(O$3&gt;=$K835,O$3&lt;$L835),100*$AM835,0)</f>
        <v>0</v>
      </c>
      <c r="P835" s="137">
        <f>IF(AND(P$3&gt;=$K835,P$3&lt;$L835),100*$AM835,0)</f>
        <v>0</v>
      </c>
      <c r="Q835" s="137">
        <f>IF(AND(Q$3&gt;=$K835,Q$3&lt;$L835),100*$AM835,0)</f>
        <v>0</v>
      </c>
      <c r="R835" s="137">
        <f>IF(AND(R$3&gt;=$K835,R$3&lt;$L835),100*$AM835,0)</f>
        <v>0</v>
      </c>
      <c r="S835" s="137">
        <f>IF(AND(S$3&gt;=$K835,S$3&lt;$L835),100*$AM835,0)</f>
        <v>0</v>
      </c>
      <c r="T835" s="137">
        <f>IF(AND(T$3&gt;=$K835,T$3&lt;$L835),100*$AM835,0)</f>
        <v>0</v>
      </c>
      <c r="U835" s="137">
        <f>IF(AND(U$3&gt;=$K835,U$3&lt;$L835),100*$AM835,0)</f>
        <v>0</v>
      </c>
      <c r="V835" s="137">
        <f>IF(AND(V$3&gt;=$K835,V$3&lt;$L835),100*$AM835,0)</f>
        <v>100</v>
      </c>
      <c r="W835" s="137">
        <f>IF(AND(W$3&gt;=$K835,W$3&lt;$L835),100*$AM835,0)</f>
        <v>100</v>
      </c>
      <c r="X835" s="137">
        <f>IF(AND(X$3&gt;=$K835,X$3&lt;$L835),100*$AM835,0)</f>
        <v>100</v>
      </c>
      <c r="Y835" s="137">
        <f>IF(AND(Y$3&gt;=$K835,Y$3&lt;$L835),100*$AM835,0)</f>
        <v>100</v>
      </c>
      <c r="Z835" s="137">
        <f>IF(AND(Z$3&gt;=$K835,Z$3&lt;$L835),100*$AM835,0)</f>
        <v>100</v>
      </c>
      <c r="AA835" s="137">
        <f>IF(AND(AA$3&gt;=$K835,AA$3&lt;$L835),100*$AM835,0)</f>
        <v>100</v>
      </c>
      <c r="AB835" s="137">
        <f>IF(AND(AB$3&gt;=$K835,AB$3&lt;$L835),100*$AM835,0)</f>
        <v>100</v>
      </c>
      <c r="AC835" s="137">
        <f>IF(AND(AC$3&gt;=$K835,AC$3&lt;$L835),100*$AM835,0)</f>
        <v>100</v>
      </c>
      <c r="AD835" s="137">
        <f>IF(AND(AD$3&gt;=$K835,AD$3&lt;$L835),100*$AM835,0)</f>
        <v>0</v>
      </c>
      <c r="AE835" s="137">
        <f>IF(AND(AE$3&gt;=$K835,AE$3&lt;$L835),100*$AM835,0)</f>
        <v>0</v>
      </c>
      <c r="AF835" s="137">
        <f>IF(AND(AF$3&gt;=$K835,AF$3&lt;$L835),100*$AM835,0)</f>
        <v>0</v>
      </c>
      <c r="AG835" s="137">
        <f>IF(AND(AG$3&gt;=$K835,AG$3&lt;$L835),100*$AM835,0)</f>
        <v>0</v>
      </c>
      <c r="AH835" s="137">
        <f>IF(AND(AH$3&gt;=$K835,AH$3&lt;$L835),100*$AM835,0)</f>
        <v>0</v>
      </c>
      <c r="AI835" s="137">
        <f>IF(AND(AI$3&gt;=$K835,AI$3&lt;$L835),100*$AM835,0)</f>
        <v>0</v>
      </c>
      <c r="AJ835" s="137">
        <f>IF(AND(AJ$3&gt;=$K835,AJ$3&lt;$L835),100*$AM835,0)</f>
        <v>0</v>
      </c>
      <c r="AK835" s="136">
        <f ca="1">IF(AND(AND($AK$3&lt;=B835,B835&lt;=$AK$1),B835&lt;&gt;""),1,0)</f>
        <v>1</v>
      </c>
      <c r="AL835" s="136">
        <f t="shared" si="13"/>
        <v>1</v>
      </c>
      <c r="AM835" s="136">
        <v>1</v>
      </c>
    </row>
    <row r="836" spans="1:39" ht="93.75">
      <c r="A836" s="148">
        <v>644</v>
      </c>
      <c r="B836" s="149">
        <v>46105</v>
      </c>
      <c r="C836" s="150">
        <v>9</v>
      </c>
      <c r="D836" s="150">
        <v>17</v>
      </c>
      <c r="E836" s="153" t="s">
        <v>79</v>
      </c>
      <c r="F836" s="156" t="s">
        <v>38</v>
      </c>
      <c r="G836" s="207" t="s">
        <v>493</v>
      </c>
      <c r="H836" s="138" t="str">
        <f>IF(OR(G836="中止",G836="取消"),"998",IF(ISNA(MATCH($E836,施設情報!$B$2:$B$96,0)),"999",INDEX(施設情報!$C$2:$C$96,MATCH($E836,施設情報!$B$2:$B$96,0))))</f>
        <v>998</v>
      </c>
      <c r="I836" s="139">
        <f>B836</f>
        <v>46105</v>
      </c>
      <c r="J836" s="137" t="str">
        <f>H836&amp;"-"&amp;I836</f>
        <v>998-46105</v>
      </c>
      <c r="K836" s="137">
        <f>C836/24</f>
        <v>0.375</v>
      </c>
      <c r="L836" s="137">
        <f>D836/24</f>
        <v>0.70833333333333337</v>
      </c>
      <c r="M836" s="137">
        <f>IF(AND(M$3&gt;=$K836,M$3&lt;$L836),100*$AM836,0)</f>
        <v>0</v>
      </c>
      <c r="N836" s="137">
        <f>IF(AND(N$3&gt;=$K836,N$3&lt;$L836),100*$AM836,0)</f>
        <v>0</v>
      </c>
      <c r="O836" s="137">
        <f>IF(AND(O$3&gt;=$K836,O$3&lt;$L836),100*$AM836,0)</f>
        <v>0</v>
      </c>
      <c r="P836" s="137">
        <f>IF(AND(P$3&gt;=$K836,P$3&lt;$L836),100*$AM836,0)</f>
        <v>0</v>
      </c>
      <c r="Q836" s="137">
        <f>IF(AND(Q$3&gt;=$K836,Q$3&lt;$L836),100*$AM836,0)</f>
        <v>0</v>
      </c>
      <c r="R836" s="137">
        <f>IF(AND(R$3&gt;=$K836,R$3&lt;$L836),100*$AM836,0)</f>
        <v>0</v>
      </c>
      <c r="S836" s="137">
        <f>IF(AND(S$3&gt;=$K836,S$3&lt;$L836),100*$AM836,0)</f>
        <v>0</v>
      </c>
      <c r="T836" s="137">
        <f>IF(AND(T$3&gt;=$K836,T$3&lt;$L836),100*$AM836,0)</f>
        <v>0</v>
      </c>
      <c r="U836" s="137">
        <f>IF(AND(U$3&gt;=$K836,U$3&lt;$L836),100*$AM836,0)</f>
        <v>0</v>
      </c>
      <c r="V836" s="137">
        <f>IF(AND(V$3&gt;=$K836,V$3&lt;$L836),100*$AM836,0)</f>
        <v>100</v>
      </c>
      <c r="W836" s="137">
        <f>IF(AND(W$3&gt;=$K836,W$3&lt;$L836),100*$AM836,0)</f>
        <v>100</v>
      </c>
      <c r="X836" s="137">
        <f>IF(AND(X$3&gt;=$K836,X$3&lt;$L836),100*$AM836,0)</f>
        <v>100</v>
      </c>
      <c r="Y836" s="137">
        <f>IF(AND(Y$3&gt;=$K836,Y$3&lt;$L836),100*$AM836,0)</f>
        <v>100</v>
      </c>
      <c r="Z836" s="137">
        <f>IF(AND(Z$3&gt;=$K836,Z$3&lt;$L836),100*$AM836,0)</f>
        <v>100</v>
      </c>
      <c r="AA836" s="137">
        <f>IF(AND(AA$3&gt;=$K836,AA$3&lt;$L836),100*$AM836,0)</f>
        <v>100</v>
      </c>
      <c r="AB836" s="137">
        <f>IF(AND(AB$3&gt;=$K836,AB$3&lt;$L836),100*$AM836,0)</f>
        <v>100</v>
      </c>
      <c r="AC836" s="137">
        <f>IF(AND(AC$3&gt;=$K836,AC$3&lt;$L836),100*$AM836,0)</f>
        <v>100</v>
      </c>
      <c r="AD836" s="137">
        <f>IF(AND(AD$3&gt;=$K836,AD$3&lt;$L836),100*$AM836,0)</f>
        <v>0</v>
      </c>
      <c r="AE836" s="137">
        <f>IF(AND(AE$3&gt;=$K836,AE$3&lt;$L836),100*$AM836,0)</f>
        <v>0</v>
      </c>
      <c r="AF836" s="137">
        <f>IF(AND(AF$3&gt;=$K836,AF$3&lt;$L836),100*$AM836,0)</f>
        <v>0</v>
      </c>
      <c r="AG836" s="137">
        <f>IF(AND(AG$3&gt;=$K836,AG$3&lt;$L836),100*$AM836,0)</f>
        <v>0</v>
      </c>
      <c r="AH836" s="137">
        <f>IF(AND(AH$3&gt;=$K836,AH$3&lt;$L836),100*$AM836,0)</f>
        <v>0</v>
      </c>
      <c r="AI836" s="137">
        <f>IF(AND(AI$3&gt;=$K836,AI$3&lt;$L836),100*$AM836,0)</f>
        <v>0</v>
      </c>
      <c r="AJ836" s="137">
        <f>IF(AND(AJ$3&gt;=$K836,AJ$3&lt;$L836),100*$AM836,0)</f>
        <v>0</v>
      </c>
      <c r="AK836" s="136">
        <f ca="1">IF(AND(AND($AK$3&lt;=B836,B836&lt;=$AK$1),B836&lt;&gt;""),1,0)</f>
        <v>1</v>
      </c>
      <c r="AL836" s="136">
        <f t="shared" si="13"/>
        <v>1</v>
      </c>
      <c r="AM836" s="136">
        <v>1</v>
      </c>
    </row>
    <row r="837" spans="1:39" ht="112.5">
      <c r="A837" s="148">
        <v>645</v>
      </c>
      <c r="B837" s="149">
        <v>46105</v>
      </c>
      <c r="C837" s="150">
        <v>9</v>
      </c>
      <c r="D837" s="150">
        <v>17</v>
      </c>
      <c r="E837" s="153" t="s">
        <v>80</v>
      </c>
      <c r="F837" s="156" t="s">
        <v>38</v>
      </c>
      <c r="G837" s="207" t="s">
        <v>493</v>
      </c>
      <c r="H837" s="138" t="str">
        <f>IF(OR(G837="中止",G837="取消"),"998",IF(ISNA(MATCH($E837,施設情報!$B$2:$B$96,0)),"999",INDEX(施設情報!$C$2:$C$96,MATCH($E837,施設情報!$B$2:$B$96,0))))</f>
        <v>998</v>
      </c>
      <c r="I837" s="139">
        <f>B837</f>
        <v>46105</v>
      </c>
      <c r="J837" s="137" t="str">
        <f>H837&amp;"-"&amp;I837</f>
        <v>998-46105</v>
      </c>
      <c r="K837" s="137">
        <f>C837/24</f>
        <v>0.375</v>
      </c>
      <c r="L837" s="137">
        <f>D837/24</f>
        <v>0.70833333333333337</v>
      </c>
      <c r="M837" s="137">
        <f>IF(AND(M$3&gt;=$K837,M$3&lt;$L837),100*$AM837,0)</f>
        <v>0</v>
      </c>
      <c r="N837" s="137">
        <f>IF(AND(N$3&gt;=$K837,N$3&lt;$L837),100*$AM837,0)</f>
        <v>0</v>
      </c>
      <c r="O837" s="137">
        <f>IF(AND(O$3&gt;=$K837,O$3&lt;$L837),100*$AM837,0)</f>
        <v>0</v>
      </c>
      <c r="P837" s="137">
        <f>IF(AND(P$3&gt;=$K837,P$3&lt;$L837),100*$AM837,0)</f>
        <v>0</v>
      </c>
      <c r="Q837" s="137">
        <f>IF(AND(Q$3&gt;=$K837,Q$3&lt;$L837),100*$AM837,0)</f>
        <v>0</v>
      </c>
      <c r="R837" s="137">
        <f>IF(AND(R$3&gt;=$K837,R$3&lt;$L837),100*$AM837,0)</f>
        <v>0</v>
      </c>
      <c r="S837" s="137">
        <f>IF(AND(S$3&gt;=$K837,S$3&lt;$L837),100*$AM837,0)</f>
        <v>0</v>
      </c>
      <c r="T837" s="137">
        <f>IF(AND(T$3&gt;=$K837,T$3&lt;$L837),100*$AM837,0)</f>
        <v>0</v>
      </c>
      <c r="U837" s="137">
        <f>IF(AND(U$3&gt;=$K837,U$3&lt;$L837),100*$AM837,0)</f>
        <v>0</v>
      </c>
      <c r="V837" s="137">
        <f>IF(AND(V$3&gt;=$K837,V$3&lt;$L837),100*$AM837,0)</f>
        <v>100</v>
      </c>
      <c r="W837" s="137">
        <f>IF(AND(W$3&gt;=$K837,W$3&lt;$L837),100*$AM837,0)</f>
        <v>100</v>
      </c>
      <c r="X837" s="137">
        <f>IF(AND(X$3&gt;=$K837,X$3&lt;$L837),100*$AM837,0)</f>
        <v>100</v>
      </c>
      <c r="Y837" s="137">
        <f>IF(AND(Y$3&gt;=$K837,Y$3&lt;$L837),100*$AM837,0)</f>
        <v>100</v>
      </c>
      <c r="Z837" s="137">
        <f>IF(AND(Z$3&gt;=$K837,Z$3&lt;$L837),100*$AM837,0)</f>
        <v>100</v>
      </c>
      <c r="AA837" s="137">
        <f>IF(AND(AA$3&gt;=$K837,AA$3&lt;$L837),100*$AM837,0)</f>
        <v>100</v>
      </c>
      <c r="AB837" s="137">
        <f>IF(AND(AB$3&gt;=$K837,AB$3&lt;$L837),100*$AM837,0)</f>
        <v>100</v>
      </c>
      <c r="AC837" s="137">
        <f>IF(AND(AC$3&gt;=$K837,AC$3&lt;$L837),100*$AM837,0)</f>
        <v>100</v>
      </c>
      <c r="AD837" s="137">
        <f>IF(AND(AD$3&gt;=$K837,AD$3&lt;$L837),100*$AM837,0)</f>
        <v>0</v>
      </c>
      <c r="AE837" s="137">
        <f>IF(AND(AE$3&gt;=$K837,AE$3&lt;$L837),100*$AM837,0)</f>
        <v>0</v>
      </c>
      <c r="AF837" s="137">
        <f>IF(AND(AF$3&gt;=$K837,AF$3&lt;$L837),100*$AM837,0)</f>
        <v>0</v>
      </c>
      <c r="AG837" s="137">
        <f>IF(AND(AG$3&gt;=$K837,AG$3&lt;$L837),100*$AM837,0)</f>
        <v>0</v>
      </c>
      <c r="AH837" s="137">
        <f>IF(AND(AH$3&gt;=$K837,AH$3&lt;$L837),100*$AM837,0)</f>
        <v>0</v>
      </c>
      <c r="AI837" s="137">
        <f>IF(AND(AI$3&gt;=$K837,AI$3&lt;$L837),100*$AM837,0)</f>
        <v>0</v>
      </c>
      <c r="AJ837" s="137">
        <f>IF(AND(AJ$3&gt;=$K837,AJ$3&lt;$L837),100*$AM837,0)</f>
        <v>0</v>
      </c>
      <c r="AK837" s="136">
        <f ca="1">IF(AND(AND($AK$3&lt;=B837,B837&lt;=$AK$1),B837&lt;&gt;""),1,0)</f>
        <v>1</v>
      </c>
      <c r="AL837" s="136">
        <f t="shared" ref="AL837:AL862" si="14">IF(OR(F837="工事・メンテ（共用可）",F837="要調整"),0.5,IF(F837="ヘリ訓練日",0.4,1))</f>
        <v>1</v>
      </c>
      <c r="AM837" s="136">
        <v>1</v>
      </c>
    </row>
    <row r="838" spans="1:39" ht="112.5">
      <c r="A838" s="148">
        <v>646</v>
      </c>
      <c r="B838" s="149">
        <v>46105</v>
      </c>
      <c r="C838" s="150">
        <v>9</v>
      </c>
      <c r="D838" s="150">
        <v>17</v>
      </c>
      <c r="E838" s="153" t="s">
        <v>81</v>
      </c>
      <c r="F838" s="156" t="s">
        <v>38</v>
      </c>
      <c r="G838" s="207" t="s">
        <v>493</v>
      </c>
      <c r="H838" s="138" t="str">
        <f>IF(OR(G838="中止",G838="取消"),"998",IF(ISNA(MATCH($E838,施設情報!$B$2:$B$96,0)),"999",INDEX(施設情報!$C$2:$C$96,MATCH($E838,施設情報!$B$2:$B$96,0))))</f>
        <v>998</v>
      </c>
      <c r="I838" s="139">
        <f>B838</f>
        <v>46105</v>
      </c>
      <c r="J838" s="137" t="str">
        <f>H838&amp;"-"&amp;I838</f>
        <v>998-46105</v>
      </c>
      <c r="K838" s="137">
        <f>C838/24</f>
        <v>0.375</v>
      </c>
      <c r="L838" s="137">
        <f>D838/24</f>
        <v>0.70833333333333337</v>
      </c>
      <c r="M838" s="137">
        <f>IF(AND(M$3&gt;=$K838,M$3&lt;$L838),100*$AM838,0)</f>
        <v>0</v>
      </c>
      <c r="N838" s="137">
        <f>IF(AND(N$3&gt;=$K838,N$3&lt;$L838),100*$AM838,0)</f>
        <v>0</v>
      </c>
      <c r="O838" s="137">
        <f>IF(AND(O$3&gt;=$K838,O$3&lt;$L838),100*$AM838,0)</f>
        <v>0</v>
      </c>
      <c r="P838" s="137">
        <f>IF(AND(P$3&gt;=$K838,P$3&lt;$L838),100*$AM838,0)</f>
        <v>0</v>
      </c>
      <c r="Q838" s="137">
        <f>IF(AND(Q$3&gt;=$K838,Q$3&lt;$L838),100*$AM838,0)</f>
        <v>0</v>
      </c>
      <c r="R838" s="137">
        <f>IF(AND(R$3&gt;=$K838,R$3&lt;$L838),100*$AM838,0)</f>
        <v>0</v>
      </c>
      <c r="S838" s="137">
        <f>IF(AND(S$3&gt;=$K838,S$3&lt;$L838),100*$AM838,0)</f>
        <v>0</v>
      </c>
      <c r="T838" s="137">
        <f>IF(AND(T$3&gt;=$K838,T$3&lt;$L838),100*$AM838,0)</f>
        <v>0</v>
      </c>
      <c r="U838" s="137">
        <f>IF(AND(U$3&gt;=$K838,U$3&lt;$L838),100*$AM838,0)</f>
        <v>0</v>
      </c>
      <c r="V838" s="137">
        <f>IF(AND(V$3&gt;=$K838,V$3&lt;$L838),100*$AM838,0)</f>
        <v>100</v>
      </c>
      <c r="W838" s="137">
        <f>IF(AND(W$3&gt;=$K838,W$3&lt;$L838),100*$AM838,0)</f>
        <v>100</v>
      </c>
      <c r="X838" s="137">
        <f>IF(AND(X$3&gt;=$K838,X$3&lt;$L838),100*$AM838,0)</f>
        <v>100</v>
      </c>
      <c r="Y838" s="137">
        <f>IF(AND(Y$3&gt;=$K838,Y$3&lt;$L838),100*$AM838,0)</f>
        <v>100</v>
      </c>
      <c r="Z838" s="137">
        <f>IF(AND(Z$3&gt;=$K838,Z$3&lt;$L838),100*$AM838,0)</f>
        <v>100</v>
      </c>
      <c r="AA838" s="137">
        <f>IF(AND(AA$3&gt;=$K838,AA$3&lt;$L838),100*$AM838,0)</f>
        <v>100</v>
      </c>
      <c r="AB838" s="137">
        <f>IF(AND(AB$3&gt;=$K838,AB$3&lt;$L838),100*$AM838,0)</f>
        <v>100</v>
      </c>
      <c r="AC838" s="137">
        <f>IF(AND(AC$3&gt;=$K838,AC$3&lt;$L838),100*$AM838,0)</f>
        <v>100</v>
      </c>
      <c r="AD838" s="137">
        <f>IF(AND(AD$3&gt;=$K838,AD$3&lt;$L838),100*$AM838,0)</f>
        <v>0</v>
      </c>
      <c r="AE838" s="137">
        <f>IF(AND(AE$3&gt;=$K838,AE$3&lt;$L838),100*$AM838,0)</f>
        <v>0</v>
      </c>
      <c r="AF838" s="137">
        <f>IF(AND(AF$3&gt;=$K838,AF$3&lt;$L838),100*$AM838,0)</f>
        <v>0</v>
      </c>
      <c r="AG838" s="137">
        <f>IF(AND(AG$3&gt;=$K838,AG$3&lt;$L838),100*$AM838,0)</f>
        <v>0</v>
      </c>
      <c r="AH838" s="137">
        <f>IF(AND(AH$3&gt;=$K838,AH$3&lt;$L838),100*$AM838,0)</f>
        <v>0</v>
      </c>
      <c r="AI838" s="137">
        <f>IF(AND(AI$3&gt;=$K838,AI$3&lt;$L838),100*$AM838,0)</f>
        <v>0</v>
      </c>
      <c r="AJ838" s="137">
        <f>IF(AND(AJ$3&gt;=$K838,AJ$3&lt;$L838),100*$AM838,0)</f>
        <v>0</v>
      </c>
      <c r="AK838" s="136">
        <f ca="1">IF(AND(AND($AK$3&lt;=B838,B838&lt;=$AK$1),B838&lt;&gt;""),1,0)</f>
        <v>1</v>
      </c>
      <c r="AL838" s="136">
        <f t="shared" si="14"/>
        <v>1</v>
      </c>
      <c r="AM838" s="136">
        <v>1</v>
      </c>
    </row>
    <row r="839" spans="1:39" ht="93.75">
      <c r="A839" s="148">
        <v>647</v>
      </c>
      <c r="B839" s="149">
        <v>46105</v>
      </c>
      <c r="C839" s="150">
        <v>9</v>
      </c>
      <c r="D839" s="150">
        <v>17</v>
      </c>
      <c r="E839" s="153" t="s">
        <v>82</v>
      </c>
      <c r="F839" s="156" t="s">
        <v>38</v>
      </c>
      <c r="G839" s="207" t="s">
        <v>493</v>
      </c>
      <c r="H839" s="138" t="str">
        <f>IF(OR(G839="中止",G839="取消"),"998",IF(ISNA(MATCH($E839,施設情報!$B$2:$B$96,0)),"999",INDEX(施設情報!$C$2:$C$96,MATCH($E839,施設情報!$B$2:$B$96,0))))</f>
        <v>998</v>
      </c>
      <c r="I839" s="139">
        <f>B839</f>
        <v>46105</v>
      </c>
      <c r="J839" s="137" t="str">
        <f>H839&amp;"-"&amp;I839</f>
        <v>998-46105</v>
      </c>
      <c r="K839" s="137">
        <f>C839/24</f>
        <v>0.375</v>
      </c>
      <c r="L839" s="137">
        <f>D839/24</f>
        <v>0.70833333333333337</v>
      </c>
      <c r="M839" s="137">
        <f>IF(AND(M$3&gt;=$K839,M$3&lt;$L839),100*$AM839,0)</f>
        <v>0</v>
      </c>
      <c r="N839" s="137">
        <f>IF(AND(N$3&gt;=$K839,N$3&lt;$L839),100*$AM839,0)</f>
        <v>0</v>
      </c>
      <c r="O839" s="137">
        <f>IF(AND(O$3&gt;=$K839,O$3&lt;$L839),100*$AM839,0)</f>
        <v>0</v>
      </c>
      <c r="P839" s="137">
        <f>IF(AND(P$3&gt;=$K839,P$3&lt;$L839),100*$AM839,0)</f>
        <v>0</v>
      </c>
      <c r="Q839" s="137">
        <f>IF(AND(Q$3&gt;=$K839,Q$3&lt;$L839),100*$AM839,0)</f>
        <v>0</v>
      </c>
      <c r="R839" s="137">
        <f>IF(AND(R$3&gt;=$K839,R$3&lt;$L839),100*$AM839,0)</f>
        <v>0</v>
      </c>
      <c r="S839" s="137">
        <f>IF(AND(S$3&gt;=$K839,S$3&lt;$L839),100*$AM839,0)</f>
        <v>0</v>
      </c>
      <c r="T839" s="137">
        <f>IF(AND(T$3&gt;=$K839,T$3&lt;$L839),100*$AM839,0)</f>
        <v>0</v>
      </c>
      <c r="U839" s="137">
        <f>IF(AND(U$3&gt;=$K839,U$3&lt;$L839),100*$AM839,0)</f>
        <v>0</v>
      </c>
      <c r="V839" s="137">
        <f>IF(AND(V$3&gt;=$K839,V$3&lt;$L839),100*$AM839,0)</f>
        <v>100</v>
      </c>
      <c r="W839" s="137">
        <f>IF(AND(W$3&gt;=$K839,W$3&lt;$L839),100*$AM839,0)</f>
        <v>100</v>
      </c>
      <c r="X839" s="137">
        <f>IF(AND(X$3&gt;=$K839,X$3&lt;$L839),100*$AM839,0)</f>
        <v>100</v>
      </c>
      <c r="Y839" s="137">
        <f>IF(AND(Y$3&gt;=$K839,Y$3&lt;$L839),100*$AM839,0)</f>
        <v>100</v>
      </c>
      <c r="Z839" s="137">
        <f>IF(AND(Z$3&gt;=$K839,Z$3&lt;$L839),100*$AM839,0)</f>
        <v>100</v>
      </c>
      <c r="AA839" s="137">
        <f>IF(AND(AA$3&gt;=$K839,AA$3&lt;$L839),100*$AM839,0)</f>
        <v>100</v>
      </c>
      <c r="AB839" s="137">
        <f>IF(AND(AB$3&gt;=$K839,AB$3&lt;$L839),100*$AM839,0)</f>
        <v>100</v>
      </c>
      <c r="AC839" s="137">
        <f>IF(AND(AC$3&gt;=$K839,AC$3&lt;$L839),100*$AM839,0)</f>
        <v>100</v>
      </c>
      <c r="AD839" s="137">
        <f>IF(AND(AD$3&gt;=$K839,AD$3&lt;$L839),100*$AM839,0)</f>
        <v>0</v>
      </c>
      <c r="AE839" s="137">
        <f>IF(AND(AE$3&gt;=$K839,AE$3&lt;$L839),100*$AM839,0)</f>
        <v>0</v>
      </c>
      <c r="AF839" s="137">
        <f>IF(AND(AF$3&gt;=$K839,AF$3&lt;$L839),100*$AM839,0)</f>
        <v>0</v>
      </c>
      <c r="AG839" s="137">
        <f>IF(AND(AG$3&gt;=$K839,AG$3&lt;$L839),100*$AM839,0)</f>
        <v>0</v>
      </c>
      <c r="AH839" s="137">
        <f>IF(AND(AH$3&gt;=$K839,AH$3&lt;$L839),100*$AM839,0)</f>
        <v>0</v>
      </c>
      <c r="AI839" s="137">
        <f>IF(AND(AI$3&gt;=$K839,AI$3&lt;$L839),100*$AM839,0)</f>
        <v>0</v>
      </c>
      <c r="AJ839" s="137">
        <f>IF(AND(AJ$3&gt;=$K839,AJ$3&lt;$L839),100*$AM839,0)</f>
        <v>0</v>
      </c>
      <c r="AK839" s="136">
        <f ca="1">IF(AND(AND($AK$3&lt;=B839,B839&lt;=$AK$1),B839&lt;&gt;""),1,0)</f>
        <v>1</v>
      </c>
      <c r="AL839" s="136">
        <f t="shared" si="14"/>
        <v>1</v>
      </c>
      <c r="AM839" s="136">
        <v>1</v>
      </c>
    </row>
    <row r="840" spans="1:39" ht="93.75">
      <c r="A840" s="148">
        <v>648</v>
      </c>
      <c r="B840" s="149">
        <v>46105</v>
      </c>
      <c r="C840" s="150">
        <v>9</v>
      </c>
      <c r="D840" s="150">
        <v>17</v>
      </c>
      <c r="E840" s="153" t="s">
        <v>83</v>
      </c>
      <c r="F840" s="156" t="s">
        <v>38</v>
      </c>
      <c r="G840" s="207" t="s">
        <v>493</v>
      </c>
      <c r="H840" s="138" t="str">
        <f>IF(OR(G840="中止",G840="取消"),"998",IF(ISNA(MATCH($E840,施設情報!$B$2:$B$96,0)),"999",INDEX(施設情報!$C$2:$C$96,MATCH($E840,施設情報!$B$2:$B$96,0))))</f>
        <v>998</v>
      </c>
      <c r="I840" s="139">
        <f>B840</f>
        <v>46105</v>
      </c>
      <c r="J840" s="137" t="str">
        <f>H840&amp;"-"&amp;I840</f>
        <v>998-46105</v>
      </c>
      <c r="K840" s="137">
        <f>C840/24</f>
        <v>0.375</v>
      </c>
      <c r="L840" s="137">
        <f>D840/24</f>
        <v>0.70833333333333337</v>
      </c>
      <c r="M840" s="137">
        <f>IF(AND(M$3&gt;=$K840,M$3&lt;$L840),100*$AM840,0)</f>
        <v>0</v>
      </c>
      <c r="N840" s="137">
        <f>IF(AND(N$3&gt;=$K840,N$3&lt;$L840),100*$AM840,0)</f>
        <v>0</v>
      </c>
      <c r="O840" s="137">
        <f>IF(AND(O$3&gt;=$K840,O$3&lt;$L840),100*$AM840,0)</f>
        <v>0</v>
      </c>
      <c r="P840" s="137">
        <f>IF(AND(P$3&gt;=$K840,P$3&lt;$L840),100*$AM840,0)</f>
        <v>0</v>
      </c>
      <c r="Q840" s="137">
        <f>IF(AND(Q$3&gt;=$K840,Q$3&lt;$L840),100*$AM840,0)</f>
        <v>0</v>
      </c>
      <c r="R840" s="137">
        <f>IF(AND(R$3&gt;=$K840,R$3&lt;$L840),100*$AM840,0)</f>
        <v>0</v>
      </c>
      <c r="S840" s="137">
        <f>IF(AND(S$3&gt;=$K840,S$3&lt;$L840),100*$AM840,0)</f>
        <v>0</v>
      </c>
      <c r="T840" s="137">
        <f>IF(AND(T$3&gt;=$K840,T$3&lt;$L840),100*$AM840,0)</f>
        <v>0</v>
      </c>
      <c r="U840" s="137">
        <f>IF(AND(U$3&gt;=$K840,U$3&lt;$L840),100*$AM840,0)</f>
        <v>0</v>
      </c>
      <c r="V840" s="137">
        <f>IF(AND(V$3&gt;=$K840,V$3&lt;$L840),100*$AM840,0)</f>
        <v>100</v>
      </c>
      <c r="W840" s="137">
        <f>IF(AND(W$3&gt;=$K840,W$3&lt;$L840),100*$AM840,0)</f>
        <v>100</v>
      </c>
      <c r="X840" s="137">
        <f>IF(AND(X$3&gt;=$K840,X$3&lt;$L840),100*$AM840,0)</f>
        <v>100</v>
      </c>
      <c r="Y840" s="137">
        <f>IF(AND(Y$3&gt;=$K840,Y$3&lt;$L840),100*$AM840,0)</f>
        <v>100</v>
      </c>
      <c r="Z840" s="137">
        <f>IF(AND(Z$3&gt;=$K840,Z$3&lt;$L840),100*$AM840,0)</f>
        <v>100</v>
      </c>
      <c r="AA840" s="137">
        <f>IF(AND(AA$3&gt;=$K840,AA$3&lt;$L840),100*$AM840,0)</f>
        <v>100</v>
      </c>
      <c r="AB840" s="137">
        <f>IF(AND(AB$3&gt;=$K840,AB$3&lt;$L840),100*$AM840,0)</f>
        <v>100</v>
      </c>
      <c r="AC840" s="137">
        <f>IF(AND(AC$3&gt;=$K840,AC$3&lt;$L840),100*$AM840,0)</f>
        <v>100</v>
      </c>
      <c r="AD840" s="137">
        <f>IF(AND(AD$3&gt;=$K840,AD$3&lt;$L840),100*$AM840,0)</f>
        <v>0</v>
      </c>
      <c r="AE840" s="137">
        <f>IF(AND(AE$3&gt;=$K840,AE$3&lt;$L840),100*$AM840,0)</f>
        <v>0</v>
      </c>
      <c r="AF840" s="137">
        <f>IF(AND(AF$3&gt;=$K840,AF$3&lt;$L840),100*$AM840,0)</f>
        <v>0</v>
      </c>
      <c r="AG840" s="137">
        <f>IF(AND(AG$3&gt;=$K840,AG$3&lt;$L840),100*$AM840,0)</f>
        <v>0</v>
      </c>
      <c r="AH840" s="137">
        <f>IF(AND(AH$3&gt;=$K840,AH$3&lt;$L840),100*$AM840,0)</f>
        <v>0</v>
      </c>
      <c r="AI840" s="137">
        <f>IF(AND(AI$3&gt;=$K840,AI$3&lt;$L840),100*$AM840,0)</f>
        <v>0</v>
      </c>
      <c r="AJ840" s="137">
        <f>IF(AND(AJ$3&gt;=$K840,AJ$3&lt;$L840),100*$AM840,0)</f>
        <v>0</v>
      </c>
      <c r="AK840" s="136">
        <f ca="1">IF(AND(AND($AK$3&lt;=B840,B840&lt;=$AK$1),B840&lt;&gt;""),1,0)</f>
        <v>1</v>
      </c>
      <c r="AL840" s="136">
        <f t="shared" si="14"/>
        <v>1</v>
      </c>
      <c r="AM840" s="136">
        <v>1</v>
      </c>
    </row>
    <row r="841" spans="1:39" ht="75">
      <c r="A841" s="148">
        <v>664</v>
      </c>
      <c r="B841" s="149">
        <v>46105</v>
      </c>
      <c r="C841" s="150">
        <v>9</v>
      </c>
      <c r="D841" s="150">
        <v>17</v>
      </c>
      <c r="E841" s="153" t="s">
        <v>77</v>
      </c>
      <c r="F841" s="156" t="s">
        <v>38</v>
      </c>
      <c r="G841" s="156" t="s">
        <v>493</v>
      </c>
      <c r="H841" s="138" t="str">
        <f>IF(OR(G841="中止",G841="取消"),"998",IF(ISNA(MATCH($E841,施設情報!$B$2:$B$96,0)),"999",INDEX(施設情報!$C$2:$C$96,MATCH($E841,施設情報!$B$2:$B$96,0))))</f>
        <v>998</v>
      </c>
      <c r="I841" s="139">
        <f>B841</f>
        <v>46105</v>
      </c>
      <c r="J841" s="137" t="str">
        <f>H841&amp;"-"&amp;I841</f>
        <v>998-46105</v>
      </c>
      <c r="K841" s="137">
        <f>C841/24</f>
        <v>0.375</v>
      </c>
      <c r="L841" s="137">
        <f>D841/24</f>
        <v>0.70833333333333337</v>
      </c>
      <c r="M841" s="137">
        <f>IF(AND(M$3&gt;=$K841,M$3&lt;$L841),100*$AM841,0)</f>
        <v>0</v>
      </c>
      <c r="N841" s="137">
        <f>IF(AND(N$3&gt;=$K841,N$3&lt;$L841),100*$AM841,0)</f>
        <v>0</v>
      </c>
      <c r="O841" s="137">
        <f>IF(AND(O$3&gt;=$K841,O$3&lt;$L841),100*$AM841,0)</f>
        <v>0</v>
      </c>
      <c r="P841" s="137">
        <f>IF(AND(P$3&gt;=$K841,P$3&lt;$L841),100*$AM841,0)</f>
        <v>0</v>
      </c>
      <c r="Q841" s="137">
        <f>IF(AND(Q$3&gt;=$K841,Q$3&lt;$L841),100*$AM841,0)</f>
        <v>0</v>
      </c>
      <c r="R841" s="137">
        <f>IF(AND(R$3&gt;=$K841,R$3&lt;$L841),100*$AM841,0)</f>
        <v>0</v>
      </c>
      <c r="S841" s="137">
        <f>IF(AND(S$3&gt;=$K841,S$3&lt;$L841),100*$AM841,0)</f>
        <v>0</v>
      </c>
      <c r="T841" s="137">
        <f>IF(AND(T$3&gt;=$K841,T$3&lt;$L841),100*$AM841,0)</f>
        <v>0</v>
      </c>
      <c r="U841" s="137">
        <f>IF(AND(U$3&gt;=$K841,U$3&lt;$L841),100*$AM841,0)</f>
        <v>0</v>
      </c>
      <c r="V841" s="137">
        <f>IF(AND(V$3&gt;=$K841,V$3&lt;$L841),100*$AM841,0)</f>
        <v>100</v>
      </c>
      <c r="W841" s="137">
        <f>IF(AND(W$3&gt;=$K841,W$3&lt;$L841),100*$AM841,0)</f>
        <v>100</v>
      </c>
      <c r="X841" s="137">
        <f>IF(AND(X$3&gt;=$K841,X$3&lt;$L841),100*$AM841,0)</f>
        <v>100</v>
      </c>
      <c r="Y841" s="137">
        <f>IF(AND(Y$3&gt;=$K841,Y$3&lt;$L841),100*$AM841,0)</f>
        <v>100</v>
      </c>
      <c r="Z841" s="137">
        <f>IF(AND(Z$3&gt;=$K841,Z$3&lt;$L841),100*$AM841,0)</f>
        <v>100</v>
      </c>
      <c r="AA841" s="137">
        <f>IF(AND(AA$3&gt;=$K841,AA$3&lt;$L841),100*$AM841,0)</f>
        <v>100</v>
      </c>
      <c r="AB841" s="137">
        <f>IF(AND(AB$3&gt;=$K841,AB$3&lt;$L841),100*$AM841,0)</f>
        <v>100</v>
      </c>
      <c r="AC841" s="137">
        <f>IF(AND(AC$3&gt;=$K841,AC$3&lt;$L841),100*$AM841,0)</f>
        <v>100</v>
      </c>
      <c r="AD841" s="137">
        <f>IF(AND(AD$3&gt;=$K841,AD$3&lt;$L841),100*$AM841,0)</f>
        <v>0</v>
      </c>
      <c r="AE841" s="137">
        <f>IF(AND(AE$3&gt;=$K841,AE$3&lt;$L841),100*$AM841,0)</f>
        <v>0</v>
      </c>
      <c r="AF841" s="137">
        <f>IF(AND(AF$3&gt;=$K841,AF$3&lt;$L841),100*$AM841,0)</f>
        <v>0</v>
      </c>
      <c r="AG841" s="137">
        <f>IF(AND(AG$3&gt;=$K841,AG$3&lt;$L841),100*$AM841,0)</f>
        <v>0</v>
      </c>
      <c r="AH841" s="137">
        <f>IF(AND(AH$3&gt;=$K841,AH$3&lt;$L841),100*$AM841,0)</f>
        <v>0</v>
      </c>
      <c r="AI841" s="137">
        <f>IF(AND(AI$3&gt;=$K841,AI$3&lt;$L841),100*$AM841,0)</f>
        <v>0</v>
      </c>
      <c r="AJ841" s="137">
        <f>IF(AND(AJ$3&gt;=$K841,AJ$3&lt;$L841),100*$AM841,0)</f>
        <v>0</v>
      </c>
      <c r="AK841" s="136">
        <f ca="1">IF(AND(AND($AK$3&lt;=B841,B841&lt;=$AK$1),B841&lt;&gt;""),1,0)</f>
        <v>1</v>
      </c>
      <c r="AL841" s="136">
        <f t="shared" si="14"/>
        <v>1</v>
      </c>
      <c r="AM841" s="136">
        <v>1</v>
      </c>
    </row>
    <row r="842" spans="1:39" ht="37.5">
      <c r="A842" s="148">
        <v>688</v>
      </c>
      <c r="B842" s="149">
        <v>46105</v>
      </c>
      <c r="C842" s="150">
        <v>9</v>
      </c>
      <c r="D842" s="150">
        <v>17</v>
      </c>
      <c r="E842" s="153" t="s">
        <v>88</v>
      </c>
      <c r="F842" s="156" t="s">
        <v>38</v>
      </c>
      <c r="G842" s="156" t="s">
        <v>493</v>
      </c>
      <c r="H842" s="138" t="str">
        <f>IF(OR(G842="中止",G842="取消"),"998",IF(ISNA(MATCH($E842,施設情報!$B$2:$B$96,0)),"999",INDEX(施設情報!$C$2:$C$96,MATCH($E842,施設情報!$B$2:$B$96,0))))</f>
        <v>998</v>
      </c>
      <c r="I842" s="139">
        <f>B842</f>
        <v>46105</v>
      </c>
      <c r="J842" s="137" t="str">
        <f>H842&amp;"-"&amp;I842</f>
        <v>998-46105</v>
      </c>
      <c r="K842" s="137">
        <f>C842/24</f>
        <v>0.375</v>
      </c>
      <c r="L842" s="137">
        <f>D842/24</f>
        <v>0.70833333333333337</v>
      </c>
      <c r="M842" s="137">
        <f>IF(AND(M$3&gt;=$K842,M$3&lt;$L842),100*$AM842,0)</f>
        <v>0</v>
      </c>
      <c r="N842" s="137">
        <f>IF(AND(N$3&gt;=$K842,N$3&lt;$L842),100*$AM842,0)</f>
        <v>0</v>
      </c>
      <c r="O842" s="137">
        <f>IF(AND(O$3&gt;=$K842,O$3&lt;$L842),100*$AM842,0)</f>
        <v>0</v>
      </c>
      <c r="P842" s="137">
        <f>IF(AND(P$3&gt;=$K842,P$3&lt;$L842),100*$AM842,0)</f>
        <v>0</v>
      </c>
      <c r="Q842" s="137">
        <f>IF(AND(Q$3&gt;=$K842,Q$3&lt;$L842),100*$AM842,0)</f>
        <v>0</v>
      </c>
      <c r="R842" s="137">
        <f>IF(AND(R$3&gt;=$K842,R$3&lt;$L842),100*$AM842,0)</f>
        <v>0</v>
      </c>
      <c r="S842" s="137">
        <f>IF(AND(S$3&gt;=$K842,S$3&lt;$L842),100*$AM842,0)</f>
        <v>0</v>
      </c>
      <c r="T842" s="137">
        <f>IF(AND(T$3&gt;=$K842,T$3&lt;$L842),100*$AM842,0)</f>
        <v>0</v>
      </c>
      <c r="U842" s="137">
        <f>IF(AND(U$3&gt;=$K842,U$3&lt;$L842),100*$AM842,0)</f>
        <v>0</v>
      </c>
      <c r="V842" s="137">
        <f>IF(AND(V$3&gt;=$K842,V$3&lt;$L842),100*$AM842,0)</f>
        <v>100</v>
      </c>
      <c r="W842" s="137">
        <f>IF(AND(W$3&gt;=$K842,W$3&lt;$L842),100*$AM842,0)</f>
        <v>100</v>
      </c>
      <c r="X842" s="137">
        <f>IF(AND(X$3&gt;=$K842,X$3&lt;$L842),100*$AM842,0)</f>
        <v>100</v>
      </c>
      <c r="Y842" s="137">
        <f>IF(AND(Y$3&gt;=$K842,Y$3&lt;$L842),100*$AM842,0)</f>
        <v>100</v>
      </c>
      <c r="Z842" s="137">
        <f>IF(AND(Z$3&gt;=$K842,Z$3&lt;$L842),100*$AM842,0)</f>
        <v>100</v>
      </c>
      <c r="AA842" s="137">
        <f>IF(AND(AA$3&gt;=$K842,AA$3&lt;$L842),100*$AM842,0)</f>
        <v>100</v>
      </c>
      <c r="AB842" s="137">
        <f>IF(AND(AB$3&gt;=$K842,AB$3&lt;$L842),100*$AM842,0)</f>
        <v>100</v>
      </c>
      <c r="AC842" s="137">
        <f>IF(AND(AC$3&gt;=$K842,AC$3&lt;$L842),100*$AM842,0)</f>
        <v>100</v>
      </c>
      <c r="AD842" s="137">
        <f>IF(AND(AD$3&gt;=$K842,AD$3&lt;$L842),100*$AM842,0)</f>
        <v>0</v>
      </c>
      <c r="AE842" s="137">
        <f>IF(AND(AE$3&gt;=$K842,AE$3&lt;$L842),100*$AM842,0)</f>
        <v>0</v>
      </c>
      <c r="AF842" s="137">
        <f>IF(AND(AF$3&gt;=$K842,AF$3&lt;$L842),100*$AM842,0)</f>
        <v>0</v>
      </c>
      <c r="AG842" s="137">
        <f>IF(AND(AG$3&gt;=$K842,AG$3&lt;$L842),100*$AM842,0)</f>
        <v>0</v>
      </c>
      <c r="AH842" s="137">
        <f>IF(AND(AH$3&gt;=$K842,AH$3&lt;$L842),100*$AM842,0)</f>
        <v>0</v>
      </c>
      <c r="AI842" s="137">
        <f>IF(AND(AI$3&gt;=$K842,AI$3&lt;$L842),100*$AM842,0)</f>
        <v>0</v>
      </c>
      <c r="AJ842" s="137">
        <f>IF(AND(AJ$3&gt;=$K842,AJ$3&lt;$L842),100*$AM842,0)</f>
        <v>0</v>
      </c>
      <c r="AK842" s="136">
        <f ca="1">IF(AND(AND($AK$3&lt;=B842,B842&lt;=$AK$1),B842&lt;&gt;""),1,0)</f>
        <v>1</v>
      </c>
      <c r="AL842" s="136">
        <f t="shared" si="14"/>
        <v>1</v>
      </c>
      <c r="AM842" s="136">
        <v>1</v>
      </c>
    </row>
    <row r="843" spans="1:39" ht="37.5">
      <c r="A843" s="148">
        <v>948</v>
      </c>
      <c r="B843" s="149">
        <v>46105</v>
      </c>
      <c r="C843" s="150">
        <v>9</v>
      </c>
      <c r="D843" s="150">
        <v>13</v>
      </c>
      <c r="E843" s="153" t="s">
        <v>40</v>
      </c>
      <c r="F843" s="156" t="s">
        <v>96</v>
      </c>
      <c r="G843" s="156" t="s">
        <v>1</v>
      </c>
      <c r="H843" s="138" t="str">
        <f>IF(OR(G843="中止",G843="取消"),"998",IF(ISNA(MATCH($E843,施設情報!$B$2:$B$96,0)),"999",INDEX(施設情報!$C$2:$C$96,MATCH($E843,施設情報!$B$2:$B$96,0))))</f>
        <v>003</v>
      </c>
      <c r="I843" s="139">
        <f>B843</f>
        <v>46105</v>
      </c>
      <c r="J843" s="137" t="str">
        <f>H843&amp;"-"&amp;I843</f>
        <v>003-46105</v>
      </c>
      <c r="K843" s="137">
        <f>C843/24</f>
        <v>0.375</v>
      </c>
      <c r="L843" s="137">
        <f>D843/24</f>
        <v>0.54166666666666663</v>
      </c>
      <c r="M843" s="137">
        <f>IF(AND(M$3&gt;=$K843,M$3&lt;$L843),100*$AM843,0)</f>
        <v>0</v>
      </c>
      <c r="N843" s="137">
        <f>IF(AND(N$3&gt;=$K843,N$3&lt;$L843),100*$AM843,0)</f>
        <v>0</v>
      </c>
      <c r="O843" s="137">
        <f>IF(AND(O$3&gt;=$K843,O$3&lt;$L843),100*$AM843,0)</f>
        <v>0</v>
      </c>
      <c r="P843" s="137">
        <f>IF(AND(P$3&gt;=$K843,P$3&lt;$L843),100*$AM843,0)</f>
        <v>0</v>
      </c>
      <c r="Q843" s="137">
        <f>IF(AND(Q$3&gt;=$K843,Q$3&lt;$L843),100*$AM843,0)</f>
        <v>0</v>
      </c>
      <c r="R843" s="137">
        <f>IF(AND(R$3&gt;=$K843,R$3&lt;$L843),100*$AM843,0)</f>
        <v>0</v>
      </c>
      <c r="S843" s="137">
        <f>IF(AND(S$3&gt;=$K843,S$3&lt;$L843),100*$AM843,0)</f>
        <v>0</v>
      </c>
      <c r="T843" s="137">
        <f>IF(AND(T$3&gt;=$K843,T$3&lt;$L843),100*$AM843,0)</f>
        <v>0</v>
      </c>
      <c r="U843" s="137">
        <f>IF(AND(U$3&gt;=$K843,U$3&lt;$L843),100*$AM843,0)</f>
        <v>0</v>
      </c>
      <c r="V843" s="137">
        <f>IF(AND(V$3&gt;=$K843,V$3&lt;$L843),100*$AM843,0)</f>
        <v>100</v>
      </c>
      <c r="W843" s="137">
        <f>IF(AND(W$3&gt;=$K843,W$3&lt;$L843),100*$AM843,0)</f>
        <v>100</v>
      </c>
      <c r="X843" s="137">
        <f>IF(AND(X$3&gt;=$K843,X$3&lt;$L843),100*$AM843,0)</f>
        <v>100</v>
      </c>
      <c r="Y843" s="137">
        <f>IF(AND(Y$3&gt;=$K843,Y$3&lt;$L843),100*$AM843,0)</f>
        <v>100</v>
      </c>
      <c r="Z843" s="137">
        <f>IF(AND(Z$3&gt;=$K843,Z$3&lt;$L843),100*$AM843,0)</f>
        <v>0</v>
      </c>
      <c r="AA843" s="137">
        <f>IF(AND(AA$3&gt;=$K843,AA$3&lt;$L843),100*$AM843,0)</f>
        <v>0</v>
      </c>
      <c r="AB843" s="137">
        <f>IF(AND(AB$3&gt;=$K843,AB$3&lt;$L843),100*$AM843,0)</f>
        <v>0</v>
      </c>
      <c r="AC843" s="137">
        <f>IF(AND(AC$3&gt;=$K843,AC$3&lt;$L843),100*$AM843,0)</f>
        <v>0</v>
      </c>
      <c r="AD843" s="137">
        <f>IF(AND(AD$3&gt;=$K843,AD$3&lt;$L843),100*$AM843,0)</f>
        <v>0</v>
      </c>
      <c r="AE843" s="137">
        <f>IF(AND(AE$3&gt;=$K843,AE$3&lt;$L843),100*$AM843,0)</f>
        <v>0</v>
      </c>
      <c r="AF843" s="137">
        <f>IF(AND(AF$3&gt;=$K843,AF$3&lt;$L843),100*$AM843,0)</f>
        <v>0</v>
      </c>
      <c r="AG843" s="137">
        <f>IF(AND(AG$3&gt;=$K843,AG$3&lt;$L843),100*$AM843,0)</f>
        <v>0</v>
      </c>
      <c r="AH843" s="137">
        <f>IF(AND(AH$3&gt;=$K843,AH$3&lt;$L843),100*$AM843,0)</f>
        <v>0</v>
      </c>
      <c r="AI843" s="137">
        <f>IF(AND(AI$3&gt;=$K843,AI$3&lt;$L843),100*$AM843,0)</f>
        <v>0</v>
      </c>
      <c r="AJ843" s="137">
        <f>IF(AND(AJ$3&gt;=$K843,AJ$3&lt;$L843),100*$AM843,0)</f>
        <v>0</v>
      </c>
      <c r="AK843" s="136">
        <f ca="1">IF(AND(AND($AK$3&lt;=B843,B843&lt;=$AK$1),B843&lt;&gt;""),1,0)</f>
        <v>1</v>
      </c>
      <c r="AL843" s="136">
        <f t="shared" si="14"/>
        <v>1</v>
      </c>
      <c r="AM843" s="136">
        <v>1</v>
      </c>
    </row>
    <row r="844" spans="1:39" ht="37.5">
      <c r="A844" s="148">
        <v>949</v>
      </c>
      <c r="B844" s="149">
        <v>46105</v>
      </c>
      <c r="C844" s="150">
        <v>9</v>
      </c>
      <c r="D844" s="150">
        <v>13</v>
      </c>
      <c r="E844" s="153" t="s">
        <v>50</v>
      </c>
      <c r="F844" s="156" t="s">
        <v>96</v>
      </c>
      <c r="G844" s="156" t="s">
        <v>1</v>
      </c>
      <c r="H844" s="138" t="str">
        <f>IF(OR(G844="中止",G844="取消"),"998",IF(ISNA(MATCH($E844,施設情報!$B$2:$B$96,0)),"999",INDEX(施設情報!$C$2:$C$96,MATCH($E844,施設情報!$B$2:$B$96,0))))</f>
        <v>022</v>
      </c>
      <c r="I844" s="139">
        <f>B844</f>
        <v>46105</v>
      </c>
      <c r="J844" s="137" t="str">
        <f>H844&amp;"-"&amp;I844</f>
        <v>022-46105</v>
      </c>
      <c r="K844" s="137">
        <f>C844/24</f>
        <v>0.375</v>
      </c>
      <c r="L844" s="137">
        <f>D844/24</f>
        <v>0.54166666666666663</v>
      </c>
      <c r="M844" s="137">
        <f>IF(AND(M$3&gt;=$K844,M$3&lt;$L844),100*$AM844,0)</f>
        <v>0</v>
      </c>
      <c r="N844" s="137">
        <f>IF(AND(N$3&gt;=$K844,N$3&lt;$L844),100*$AM844,0)</f>
        <v>0</v>
      </c>
      <c r="O844" s="137">
        <f>IF(AND(O$3&gt;=$K844,O$3&lt;$L844),100*$AM844,0)</f>
        <v>0</v>
      </c>
      <c r="P844" s="137">
        <f>IF(AND(P$3&gt;=$K844,P$3&lt;$L844),100*$AM844,0)</f>
        <v>0</v>
      </c>
      <c r="Q844" s="137">
        <f>IF(AND(Q$3&gt;=$K844,Q$3&lt;$L844),100*$AM844,0)</f>
        <v>0</v>
      </c>
      <c r="R844" s="137">
        <f>IF(AND(R$3&gt;=$K844,R$3&lt;$L844),100*$AM844,0)</f>
        <v>0</v>
      </c>
      <c r="S844" s="137">
        <f>IF(AND(S$3&gt;=$K844,S$3&lt;$L844),100*$AM844,0)</f>
        <v>0</v>
      </c>
      <c r="T844" s="137">
        <f>IF(AND(T$3&gt;=$K844,T$3&lt;$L844),100*$AM844,0)</f>
        <v>0</v>
      </c>
      <c r="U844" s="137">
        <f>IF(AND(U$3&gt;=$K844,U$3&lt;$L844),100*$AM844,0)</f>
        <v>0</v>
      </c>
      <c r="V844" s="137">
        <f>IF(AND(V$3&gt;=$K844,V$3&lt;$L844),100*$AM844,0)</f>
        <v>100</v>
      </c>
      <c r="W844" s="137">
        <f>IF(AND(W$3&gt;=$K844,W$3&lt;$L844),100*$AM844,0)</f>
        <v>100</v>
      </c>
      <c r="X844" s="137">
        <f>IF(AND(X$3&gt;=$K844,X$3&lt;$L844),100*$AM844,0)</f>
        <v>100</v>
      </c>
      <c r="Y844" s="137">
        <f>IF(AND(Y$3&gt;=$K844,Y$3&lt;$L844),100*$AM844,0)</f>
        <v>100</v>
      </c>
      <c r="Z844" s="137">
        <f>IF(AND(Z$3&gt;=$K844,Z$3&lt;$L844),100*$AM844,0)</f>
        <v>0</v>
      </c>
      <c r="AA844" s="137">
        <f>IF(AND(AA$3&gt;=$K844,AA$3&lt;$L844),100*$AM844,0)</f>
        <v>0</v>
      </c>
      <c r="AB844" s="137">
        <f>IF(AND(AB$3&gt;=$K844,AB$3&lt;$L844),100*$AM844,0)</f>
        <v>0</v>
      </c>
      <c r="AC844" s="137">
        <f>IF(AND(AC$3&gt;=$K844,AC$3&lt;$L844),100*$AM844,0)</f>
        <v>0</v>
      </c>
      <c r="AD844" s="137">
        <f>IF(AND(AD$3&gt;=$K844,AD$3&lt;$L844),100*$AM844,0)</f>
        <v>0</v>
      </c>
      <c r="AE844" s="137">
        <f>IF(AND(AE$3&gt;=$K844,AE$3&lt;$L844),100*$AM844,0)</f>
        <v>0</v>
      </c>
      <c r="AF844" s="137">
        <f>IF(AND(AF$3&gt;=$K844,AF$3&lt;$L844),100*$AM844,0)</f>
        <v>0</v>
      </c>
      <c r="AG844" s="137">
        <f>IF(AND(AG$3&gt;=$K844,AG$3&lt;$L844),100*$AM844,0)</f>
        <v>0</v>
      </c>
      <c r="AH844" s="137">
        <f>IF(AND(AH$3&gt;=$K844,AH$3&lt;$L844),100*$AM844,0)</f>
        <v>0</v>
      </c>
      <c r="AI844" s="137">
        <f>IF(AND(AI$3&gt;=$K844,AI$3&lt;$L844),100*$AM844,0)</f>
        <v>0</v>
      </c>
      <c r="AJ844" s="137">
        <f>IF(AND(AJ$3&gt;=$K844,AJ$3&lt;$L844),100*$AM844,0)</f>
        <v>0</v>
      </c>
      <c r="AK844" s="136">
        <f ca="1">IF(AND(AND($AK$3&lt;=B844,B844&lt;=$AK$1),B844&lt;&gt;""),1,0)</f>
        <v>1</v>
      </c>
      <c r="AL844" s="136">
        <f t="shared" si="14"/>
        <v>1</v>
      </c>
      <c r="AM844" s="136">
        <v>1</v>
      </c>
    </row>
    <row r="845" spans="1:39" ht="56.25">
      <c r="A845" s="148">
        <v>950</v>
      </c>
      <c r="B845" s="149">
        <v>46105</v>
      </c>
      <c r="C845" s="150">
        <v>9</v>
      </c>
      <c r="D845" s="150">
        <v>13</v>
      </c>
      <c r="E845" s="153" t="s">
        <v>51</v>
      </c>
      <c r="F845" s="156" t="s">
        <v>96</v>
      </c>
      <c r="G845" s="156" t="s">
        <v>1</v>
      </c>
      <c r="H845" s="138" t="str">
        <f>IF(OR(G845="中止",G845="取消"),"998",IF(ISNA(MATCH($E845,施設情報!$B$2:$B$96,0)),"999",INDEX(施設情報!$C$2:$C$96,MATCH($E845,施設情報!$B$2:$B$96,0))))</f>
        <v>023</v>
      </c>
      <c r="I845" s="139">
        <f>B845</f>
        <v>46105</v>
      </c>
      <c r="J845" s="137" t="str">
        <f>H845&amp;"-"&amp;I845</f>
        <v>023-46105</v>
      </c>
      <c r="K845" s="137">
        <f>C845/24</f>
        <v>0.375</v>
      </c>
      <c r="L845" s="137">
        <f>D845/24</f>
        <v>0.54166666666666663</v>
      </c>
      <c r="M845" s="137">
        <f>IF(AND(M$3&gt;=$K845,M$3&lt;$L845),100*$AM845,0)</f>
        <v>0</v>
      </c>
      <c r="N845" s="137">
        <f>IF(AND(N$3&gt;=$K845,N$3&lt;$L845),100*$AM845,0)</f>
        <v>0</v>
      </c>
      <c r="O845" s="137">
        <f>IF(AND(O$3&gt;=$K845,O$3&lt;$L845),100*$AM845,0)</f>
        <v>0</v>
      </c>
      <c r="P845" s="137">
        <f>IF(AND(P$3&gt;=$K845,P$3&lt;$L845),100*$AM845,0)</f>
        <v>0</v>
      </c>
      <c r="Q845" s="137">
        <f>IF(AND(Q$3&gt;=$K845,Q$3&lt;$L845),100*$AM845,0)</f>
        <v>0</v>
      </c>
      <c r="R845" s="137">
        <f>IF(AND(R$3&gt;=$K845,R$3&lt;$L845),100*$AM845,0)</f>
        <v>0</v>
      </c>
      <c r="S845" s="137">
        <f>IF(AND(S$3&gt;=$K845,S$3&lt;$L845),100*$AM845,0)</f>
        <v>0</v>
      </c>
      <c r="T845" s="137">
        <f>IF(AND(T$3&gt;=$K845,T$3&lt;$L845),100*$AM845,0)</f>
        <v>0</v>
      </c>
      <c r="U845" s="137">
        <f>IF(AND(U$3&gt;=$K845,U$3&lt;$L845),100*$AM845,0)</f>
        <v>0</v>
      </c>
      <c r="V845" s="137">
        <f>IF(AND(V$3&gt;=$K845,V$3&lt;$L845),100*$AM845,0)</f>
        <v>100</v>
      </c>
      <c r="W845" s="137">
        <f>IF(AND(W$3&gt;=$K845,W$3&lt;$L845),100*$AM845,0)</f>
        <v>100</v>
      </c>
      <c r="X845" s="137">
        <f>IF(AND(X$3&gt;=$K845,X$3&lt;$L845),100*$AM845,0)</f>
        <v>100</v>
      </c>
      <c r="Y845" s="137">
        <f>IF(AND(Y$3&gt;=$K845,Y$3&lt;$L845),100*$AM845,0)</f>
        <v>100</v>
      </c>
      <c r="Z845" s="137">
        <f>IF(AND(Z$3&gt;=$K845,Z$3&lt;$L845),100*$AM845,0)</f>
        <v>0</v>
      </c>
      <c r="AA845" s="137">
        <f>IF(AND(AA$3&gt;=$K845,AA$3&lt;$L845),100*$AM845,0)</f>
        <v>0</v>
      </c>
      <c r="AB845" s="137">
        <f>IF(AND(AB$3&gt;=$K845,AB$3&lt;$L845),100*$AM845,0)</f>
        <v>0</v>
      </c>
      <c r="AC845" s="137">
        <f>IF(AND(AC$3&gt;=$K845,AC$3&lt;$L845),100*$AM845,0)</f>
        <v>0</v>
      </c>
      <c r="AD845" s="137">
        <f>IF(AND(AD$3&gt;=$K845,AD$3&lt;$L845),100*$AM845,0)</f>
        <v>0</v>
      </c>
      <c r="AE845" s="137">
        <f>IF(AND(AE$3&gt;=$K845,AE$3&lt;$L845),100*$AM845,0)</f>
        <v>0</v>
      </c>
      <c r="AF845" s="137">
        <f>IF(AND(AF$3&gt;=$K845,AF$3&lt;$L845),100*$AM845,0)</f>
        <v>0</v>
      </c>
      <c r="AG845" s="137">
        <f>IF(AND(AG$3&gt;=$K845,AG$3&lt;$L845),100*$AM845,0)</f>
        <v>0</v>
      </c>
      <c r="AH845" s="137">
        <f>IF(AND(AH$3&gt;=$K845,AH$3&lt;$L845),100*$AM845,0)</f>
        <v>0</v>
      </c>
      <c r="AI845" s="137">
        <f>IF(AND(AI$3&gt;=$K845,AI$3&lt;$L845),100*$AM845,0)</f>
        <v>0</v>
      </c>
      <c r="AJ845" s="137">
        <f>IF(AND(AJ$3&gt;=$K845,AJ$3&lt;$L845),100*$AM845,0)</f>
        <v>0</v>
      </c>
      <c r="AK845" s="136">
        <f ca="1">IF(AND(AND($AK$3&lt;=B845,B845&lt;=$AK$1),B845&lt;&gt;""),1,0)</f>
        <v>1</v>
      </c>
      <c r="AL845" s="136">
        <f t="shared" si="14"/>
        <v>1</v>
      </c>
      <c r="AM845" s="136">
        <v>1</v>
      </c>
    </row>
    <row r="846" spans="1:39" ht="93.75">
      <c r="A846" s="148">
        <v>951</v>
      </c>
      <c r="B846" s="149">
        <v>46105</v>
      </c>
      <c r="C846" s="150">
        <v>9</v>
      </c>
      <c r="D846" s="150">
        <v>13</v>
      </c>
      <c r="E846" s="153" t="s">
        <v>83</v>
      </c>
      <c r="F846" s="156" t="s">
        <v>96</v>
      </c>
      <c r="G846" s="156" t="s">
        <v>1</v>
      </c>
      <c r="H846" s="138" t="str">
        <f>IF(OR(G846="中止",G846="取消"),"998",IF(ISNA(MATCH($E846,施設情報!$B$2:$B$96,0)),"999",INDEX(施設情報!$C$2:$C$96,MATCH($E846,施設情報!$B$2:$B$96,0))))</f>
        <v>060</v>
      </c>
      <c r="I846" s="139">
        <f>B846</f>
        <v>46105</v>
      </c>
      <c r="J846" s="137" t="str">
        <f>H846&amp;"-"&amp;I846</f>
        <v>060-46105</v>
      </c>
      <c r="K846" s="137">
        <f>C846/24</f>
        <v>0.375</v>
      </c>
      <c r="L846" s="137">
        <f>D846/24</f>
        <v>0.54166666666666663</v>
      </c>
      <c r="M846" s="137">
        <f>IF(AND(M$3&gt;=$K846,M$3&lt;$L846),100*$AM846,0)</f>
        <v>0</v>
      </c>
      <c r="N846" s="137">
        <f>IF(AND(N$3&gt;=$K846,N$3&lt;$L846),100*$AM846,0)</f>
        <v>0</v>
      </c>
      <c r="O846" s="137">
        <f>IF(AND(O$3&gt;=$K846,O$3&lt;$L846),100*$AM846,0)</f>
        <v>0</v>
      </c>
      <c r="P846" s="137">
        <f>IF(AND(P$3&gt;=$K846,P$3&lt;$L846),100*$AM846,0)</f>
        <v>0</v>
      </c>
      <c r="Q846" s="137">
        <f>IF(AND(Q$3&gt;=$K846,Q$3&lt;$L846),100*$AM846,0)</f>
        <v>0</v>
      </c>
      <c r="R846" s="137">
        <f>IF(AND(R$3&gt;=$K846,R$3&lt;$L846),100*$AM846,0)</f>
        <v>0</v>
      </c>
      <c r="S846" s="137">
        <f>IF(AND(S$3&gt;=$K846,S$3&lt;$L846),100*$AM846,0)</f>
        <v>0</v>
      </c>
      <c r="T846" s="137">
        <f>IF(AND(T$3&gt;=$K846,T$3&lt;$L846),100*$AM846,0)</f>
        <v>0</v>
      </c>
      <c r="U846" s="137">
        <f>IF(AND(U$3&gt;=$K846,U$3&lt;$L846),100*$AM846,0)</f>
        <v>0</v>
      </c>
      <c r="V846" s="137">
        <f>IF(AND(V$3&gt;=$K846,V$3&lt;$L846),100*$AM846,0)</f>
        <v>100</v>
      </c>
      <c r="W846" s="137">
        <f>IF(AND(W$3&gt;=$K846,W$3&lt;$L846),100*$AM846,0)</f>
        <v>100</v>
      </c>
      <c r="X846" s="137">
        <f>IF(AND(X$3&gt;=$K846,X$3&lt;$L846),100*$AM846,0)</f>
        <v>100</v>
      </c>
      <c r="Y846" s="137">
        <f>IF(AND(Y$3&gt;=$K846,Y$3&lt;$L846),100*$AM846,0)</f>
        <v>100</v>
      </c>
      <c r="Z846" s="137">
        <f>IF(AND(Z$3&gt;=$K846,Z$3&lt;$L846),100*$AM846,0)</f>
        <v>0</v>
      </c>
      <c r="AA846" s="137">
        <f>IF(AND(AA$3&gt;=$K846,AA$3&lt;$L846),100*$AM846,0)</f>
        <v>0</v>
      </c>
      <c r="AB846" s="137">
        <f>IF(AND(AB$3&gt;=$K846,AB$3&lt;$L846),100*$AM846,0)</f>
        <v>0</v>
      </c>
      <c r="AC846" s="137">
        <f>IF(AND(AC$3&gt;=$K846,AC$3&lt;$L846),100*$AM846,0)</f>
        <v>0</v>
      </c>
      <c r="AD846" s="137">
        <f>IF(AND(AD$3&gt;=$K846,AD$3&lt;$L846),100*$AM846,0)</f>
        <v>0</v>
      </c>
      <c r="AE846" s="137">
        <f>IF(AND(AE$3&gt;=$K846,AE$3&lt;$L846),100*$AM846,0)</f>
        <v>0</v>
      </c>
      <c r="AF846" s="137">
        <f>IF(AND(AF$3&gt;=$K846,AF$3&lt;$L846),100*$AM846,0)</f>
        <v>0</v>
      </c>
      <c r="AG846" s="137">
        <f>IF(AND(AG$3&gt;=$K846,AG$3&lt;$L846),100*$AM846,0)</f>
        <v>0</v>
      </c>
      <c r="AH846" s="137">
        <f>IF(AND(AH$3&gt;=$K846,AH$3&lt;$L846),100*$AM846,0)</f>
        <v>0</v>
      </c>
      <c r="AI846" s="137">
        <f>IF(AND(AI$3&gt;=$K846,AI$3&lt;$L846),100*$AM846,0)</f>
        <v>0</v>
      </c>
      <c r="AJ846" s="137">
        <f>IF(AND(AJ$3&gt;=$K846,AJ$3&lt;$L846),100*$AM846,0)</f>
        <v>0</v>
      </c>
      <c r="AK846" s="136">
        <f ca="1">IF(AND(AND($AK$3&lt;=B846,B846&lt;=$AK$1),B846&lt;&gt;""),1,0)</f>
        <v>1</v>
      </c>
      <c r="AL846" s="136">
        <f t="shared" si="14"/>
        <v>1</v>
      </c>
      <c r="AM846" s="136">
        <v>1</v>
      </c>
    </row>
    <row r="847" spans="1:39" ht="75">
      <c r="A847" s="148">
        <v>952</v>
      </c>
      <c r="B847" s="149">
        <v>46105</v>
      </c>
      <c r="C847" s="150">
        <v>9</v>
      </c>
      <c r="D847" s="150">
        <v>13</v>
      </c>
      <c r="E847" s="153" t="s">
        <v>77</v>
      </c>
      <c r="F847" s="156" t="s">
        <v>96</v>
      </c>
      <c r="G847" s="156" t="s">
        <v>1</v>
      </c>
      <c r="H847" s="138" t="str">
        <f>IF(OR(G847="中止",G847="取消"),"998",IF(ISNA(MATCH($E847,施設情報!$B$2:$B$96,0)),"999",INDEX(施設情報!$C$2:$C$96,MATCH($E847,施設情報!$B$2:$B$96,0))))</f>
        <v>054</v>
      </c>
      <c r="I847" s="139">
        <f>B847</f>
        <v>46105</v>
      </c>
      <c r="J847" s="137" t="str">
        <f>H847&amp;"-"&amp;I847</f>
        <v>054-46105</v>
      </c>
      <c r="K847" s="137">
        <f>C847/24</f>
        <v>0.375</v>
      </c>
      <c r="L847" s="137">
        <f>D847/24</f>
        <v>0.54166666666666663</v>
      </c>
      <c r="M847" s="137">
        <f>IF(AND(M$3&gt;=$K847,M$3&lt;$L847),100*$AM847,0)</f>
        <v>0</v>
      </c>
      <c r="N847" s="137">
        <f>IF(AND(N$3&gt;=$K847,N$3&lt;$L847),100*$AM847,0)</f>
        <v>0</v>
      </c>
      <c r="O847" s="137">
        <f>IF(AND(O$3&gt;=$K847,O$3&lt;$L847),100*$AM847,0)</f>
        <v>0</v>
      </c>
      <c r="P847" s="137">
        <f>IF(AND(P$3&gt;=$K847,P$3&lt;$L847),100*$AM847,0)</f>
        <v>0</v>
      </c>
      <c r="Q847" s="137">
        <f>IF(AND(Q$3&gt;=$K847,Q$3&lt;$L847),100*$AM847,0)</f>
        <v>0</v>
      </c>
      <c r="R847" s="137">
        <f>IF(AND(R$3&gt;=$K847,R$3&lt;$L847),100*$AM847,0)</f>
        <v>0</v>
      </c>
      <c r="S847" s="137">
        <f>IF(AND(S$3&gt;=$K847,S$3&lt;$L847),100*$AM847,0)</f>
        <v>0</v>
      </c>
      <c r="T847" s="137">
        <f>IF(AND(T$3&gt;=$K847,T$3&lt;$L847),100*$AM847,0)</f>
        <v>0</v>
      </c>
      <c r="U847" s="137">
        <f>IF(AND(U$3&gt;=$K847,U$3&lt;$L847),100*$AM847,0)</f>
        <v>0</v>
      </c>
      <c r="V847" s="137">
        <f>IF(AND(V$3&gt;=$K847,V$3&lt;$L847),100*$AM847,0)</f>
        <v>100</v>
      </c>
      <c r="W847" s="137">
        <f>IF(AND(W$3&gt;=$K847,W$3&lt;$L847),100*$AM847,0)</f>
        <v>100</v>
      </c>
      <c r="X847" s="137">
        <f>IF(AND(X$3&gt;=$K847,X$3&lt;$L847),100*$AM847,0)</f>
        <v>100</v>
      </c>
      <c r="Y847" s="137">
        <f>IF(AND(Y$3&gt;=$K847,Y$3&lt;$L847),100*$AM847,0)</f>
        <v>100</v>
      </c>
      <c r="Z847" s="137">
        <f>IF(AND(Z$3&gt;=$K847,Z$3&lt;$L847),100*$AM847,0)</f>
        <v>0</v>
      </c>
      <c r="AA847" s="137">
        <f>IF(AND(AA$3&gt;=$K847,AA$3&lt;$L847),100*$AM847,0)</f>
        <v>0</v>
      </c>
      <c r="AB847" s="137">
        <f>IF(AND(AB$3&gt;=$K847,AB$3&lt;$L847),100*$AM847,0)</f>
        <v>0</v>
      </c>
      <c r="AC847" s="137">
        <f>IF(AND(AC$3&gt;=$K847,AC$3&lt;$L847),100*$AM847,0)</f>
        <v>0</v>
      </c>
      <c r="AD847" s="137">
        <f>IF(AND(AD$3&gt;=$K847,AD$3&lt;$L847),100*$AM847,0)</f>
        <v>0</v>
      </c>
      <c r="AE847" s="137">
        <f>IF(AND(AE$3&gt;=$K847,AE$3&lt;$L847),100*$AM847,0)</f>
        <v>0</v>
      </c>
      <c r="AF847" s="137">
        <f>IF(AND(AF$3&gt;=$K847,AF$3&lt;$L847),100*$AM847,0)</f>
        <v>0</v>
      </c>
      <c r="AG847" s="137">
        <f>IF(AND(AG$3&gt;=$K847,AG$3&lt;$L847),100*$AM847,0)</f>
        <v>0</v>
      </c>
      <c r="AH847" s="137">
        <f>IF(AND(AH$3&gt;=$K847,AH$3&lt;$L847),100*$AM847,0)</f>
        <v>0</v>
      </c>
      <c r="AI847" s="137">
        <f>IF(AND(AI$3&gt;=$K847,AI$3&lt;$L847),100*$AM847,0)</f>
        <v>0</v>
      </c>
      <c r="AJ847" s="137">
        <f>IF(AND(AJ$3&gt;=$K847,AJ$3&lt;$L847),100*$AM847,0)</f>
        <v>0</v>
      </c>
      <c r="AK847" s="136">
        <f ca="1">IF(AND(AND($AK$3&lt;=B847,B847&lt;=$AK$1),B847&lt;&gt;""),1,0)</f>
        <v>1</v>
      </c>
      <c r="AL847" s="136">
        <f t="shared" si="14"/>
        <v>1</v>
      </c>
      <c r="AM847" s="136">
        <v>1</v>
      </c>
    </row>
    <row r="848" spans="1:39" ht="56.25">
      <c r="A848" s="148">
        <v>378</v>
      </c>
      <c r="B848" s="152">
        <v>46106</v>
      </c>
      <c r="C848" s="154">
        <v>9</v>
      </c>
      <c r="D848" s="154">
        <v>17</v>
      </c>
      <c r="E848" s="153" t="s">
        <v>53</v>
      </c>
      <c r="F848" s="207" t="s">
        <v>96</v>
      </c>
      <c r="G848" s="207" t="s">
        <v>1</v>
      </c>
      <c r="H848" s="138" t="str">
        <f>IF(OR(G848="中止",G848="取消"),"998",IF(ISNA(MATCH($E848,施設情報!$B$2:$B$96,0)),"999",INDEX(施設情報!$C$2:$C$96,MATCH($E848,施設情報!$B$2:$B$96,0))))</f>
        <v>024</v>
      </c>
      <c r="I848" s="139">
        <f>B848</f>
        <v>46106</v>
      </c>
      <c r="J848" s="137" t="str">
        <f>H848&amp;"-"&amp;I848</f>
        <v>024-46106</v>
      </c>
      <c r="K848" s="137">
        <f>C848/24</f>
        <v>0.375</v>
      </c>
      <c r="L848" s="137">
        <f>D848/24</f>
        <v>0.70833333333333337</v>
      </c>
      <c r="M848" s="137">
        <f>IF(AND(M$3&gt;=$K848,M$3&lt;$L848),100*$AM848,0)</f>
        <v>0</v>
      </c>
      <c r="N848" s="137">
        <f>IF(AND(N$3&gt;=$K848,N$3&lt;$L848),100*$AM848,0)</f>
        <v>0</v>
      </c>
      <c r="O848" s="137">
        <f>IF(AND(O$3&gt;=$K848,O$3&lt;$L848),100*$AM848,0)</f>
        <v>0</v>
      </c>
      <c r="P848" s="137">
        <f>IF(AND(P$3&gt;=$K848,P$3&lt;$L848),100*$AM848,0)</f>
        <v>0</v>
      </c>
      <c r="Q848" s="137">
        <f>IF(AND(Q$3&gt;=$K848,Q$3&lt;$L848),100*$AM848,0)</f>
        <v>0</v>
      </c>
      <c r="R848" s="137">
        <f>IF(AND(R$3&gt;=$K848,R$3&lt;$L848),100*$AM848,0)</f>
        <v>0</v>
      </c>
      <c r="S848" s="137">
        <f>IF(AND(S$3&gt;=$K848,S$3&lt;$L848),100*$AM848,0)</f>
        <v>0</v>
      </c>
      <c r="T848" s="137">
        <f>IF(AND(T$3&gt;=$K848,T$3&lt;$L848),100*$AM848,0)</f>
        <v>0</v>
      </c>
      <c r="U848" s="137">
        <f>IF(AND(U$3&gt;=$K848,U$3&lt;$L848),100*$AM848,0)</f>
        <v>0</v>
      </c>
      <c r="V848" s="137">
        <f>IF(AND(V$3&gt;=$K848,V$3&lt;$L848),100*$AM848,0)</f>
        <v>100</v>
      </c>
      <c r="W848" s="137">
        <f>IF(AND(W$3&gt;=$K848,W$3&lt;$L848),100*$AM848,0)</f>
        <v>100</v>
      </c>
      <c r="X848" s="137">
        <f>IF(AND(X$3&gt;=$K848,X$3&lt;$L848),100*$AM848,0)</f>
        <v>100</v>
      </c>
      <c r="Y848" s="137">
        <f>IF(AND(Y$3&gt;=$K848,Y$3&lt;$L848),100*$AM848,0)</f>
        <v>100</v>
      </c>
      <c r="Z848" s="137">
        <f>IF(AND(Z$3&gt;=$K848,Z$3&lt;$L848),100*$AM848,0)</f>
        <v>100</v>
      </c>
      <c r="AA848" s="137">
        <f>IF(AND(AA$3&gt;=$K848,AA$3&lt;$L848),100*$AM848,0)</f>
        <v>100</v>
      </c>
      <c r="AB848" s="137">
        <f>IF(AND(AB$3&gt;=$K848,AB$3&lt;$L848),100*$AM848,0)</f>
        <v>100</v>
      </c>
      <c r="AC848" s="137">
        <f>IF(AND(AC$3&gt;=$K848,AC$3&lt;$L848),100*$AM848,0)</f>
        <v>100</v>
      </c>
      <c r="AD848" s="137">
        <f>IF(AND(AD$3&gt;=$K848,AD$3&lt;$L848),100*$AM848,0)</f>
        <v>0</v>
      </c>
      <c r="AE848" s="137">
        <f>IF(AND(AE$3&gt;=$K848,AE$3&lt;$L848),100*$AM848,0)</f>
        <v>0</v>
      </c>
      <c r="AF848" s="137">
        <f>IF(AND(AF$3&gt;=$K848,AF$3&lt;$L848),100*$AM848,0)</f>
        <v>0</v>
      </c>
      <c r="AG848" s="137">
        <f>IF(AND(AG$3&gt;=$K848,AG$3&lt;$L848),100*$AM848,0)</f>
        <v>0</v>
      </c>
      <c r="AH848" s="137">
        <f>IF(AND(AH$3&gt;=$K848,AH$3&lt;$L848),100*$AM848,0)</f>
        <v>0</v>
      </c>
      <c r="AI848" s="137">
        <f>IF(AND(AI$3&gt;=$K848,AI$3&lt;$L848),100*$AM848,0)</f>
        <v>0</v>
      </c>
      <c r="AJ848" s="137">
        <f>IF(AND(AJ$3&gt;=$K848,AJ$3&lt;$L848),100*$AM848,0)</f>
        <v>0</v>
      </c>
      <c r="AK848" s="136">
        <f ca="1">IF(AND(AND($AK$3&lt;=B848,B848&lt;=$AK$1),B848&lt;&gt;""),1,0)</f>
        <v>1</v>
      </c>
      <c r="AL848" s="136">
        <f t="shared" si="14"/>
        <v>1</v>
      </c>
      <c r="AM848" s="136">
        <v>1</v>
      </c>
    </row>
    <row r="849" spans="1:39" ht="75">
      <c r="A849" s="148">
        <v>665</v>
      </c>
      <c r="B849" s="149">
        <v>46106</v>
      </c>
      <c r="C849" s="150">
        <v>9</v>
      </c>
      <c r="D849" s="150">
        <v>17</v>
      </c>
      <c r="E849" s="153" t="s">
        <v>77</v>
      </c>
      <c r="F849" s="156" t="s">
        <v>38</v>
      </c>
      <c r="G849" s="156" t="s">
        <v>493</v>
      </c>
      <c r="H849" s="138" t="str">
        <f>IF(OR(G849="中止",G849="取消"),"998",IF(ISNA(MATCH($E849,施設情報!$B$2:$B$96,0)),"999",INDEX(施設情報!$C$2:$C$96,MATCH($E849,施設情報!$B$2:$B$96,0))))</f>
        <v>998</v>
      </c>
      <c r="I849" s="139">
        <f>B849</f>
        <v>46106</v>
      </c>
      <c r="J849" s="137" t="str">
        <f>H849&amp;"-"&amp;I849</f>
        <v>998-46106</v>
      </c>
      <c r="K849" s="137">
        <f>C849/24</f>
        <v>0.375</v>
      </c>
      <c r="L849" s="137">
        <f>D849/24</f>
        <v>0.70833333333333337</v>
      </c>
      <c r="M849" s="137">
        <f>IF(AND(M$3&gt;=$K849,M$3&lt;$L849),100*$AM849,0)</f>
        <v>0</v>
      </c>
      <c r="N849" s="137">
        <f>IF(AND(N$3&gt;=$K849,N$3&lt;$L849),100*$AM849,0)</f>
        <v>0</v>
      </c>
      <c r="O849" s="137">
        <f>IF(AND(O$3&gt;=$K849,O$3&lt;$L849),100*$AM849,0)</f>
        <v>0</v>
      </c>
      <c r="P849" s="137">
        <f>IF(AND(P$3&gt;=$K849,P$3&lt;$L849),100*$AM849,0)</f>
        <v>0</v>
      </c>
      <c r="Q849" s="137">
        <f>IF(AND(Q$3&gt;=$K849,Q$3&lt;$L849),100*$AM849,0)</f>
        <v>0</v>
      </c>
      <c r="R849" s="137">
        <f>IF(AND(R$3&gt;=$K849,R$3&lt;$L849),100*$AM849,0)</f>
        <v>0</v>
      </c>
      <c r="S849" s="137">
        <f>IF(AND(S$3&gt;=$K849,S$3&lt;$L849),100*$AM849,0)</f>
        <v>0</v>
      </c>
      <c r="T849" s="137">
        <f>IF(AND(T$3&gt;=$K849,T$3&lt;$L849),100*$AM849,0)</f>
        <v>0</v>
      </c>
      <c r="U849" s="137">
        <f>IF(AND(U$3&gt;=$K849,U$3&lt;$L849),100*$AM849,0)</f>
        <v>0</v>
      </c>
      <c r="V849" s="137">
        <f>IF(AND(V$3&gt;=$K849,V$3&lt;$L849),100*$AM849,0)</f>
        <v>100</v>
      </c>
      <c r="W849" s="137">
        <f>IF(AND(W$3&gt;=$K849,W$3&lt;$L849),100*$AM849,0)</f>
        <v>100</v>
      </c>
      <c r="X849" s="137">
        <f>IF(AND(X$3&gt;=$K849,X$3&lt;$L849),100*$AM849,0)</f>
        <v>100</v>
      </c>
      <c r="Y849" s="137">
        <f>IF(AND(Y$3&gt;=$K849,Y$3&lt;$L849),100*$AM849,0)</f>
        <v>100</v>
      </c>
      <c r="Z849" s="137">
        <f>IF(AND(Z$3&gt;=$K849,Z$3&lt;$L849),100*$AM849,0)</f>
        <v>100</v>
      </c>
      <c r="AA849" s="137">
        <f>IF(AND(AA$3&gt;=$K849,AA$3&lt;$L849),100*$AM849,0)</f>
        <v>100</v>
      </c>
      <c r="AB849" s="137">
        <f>IF(AND(AB$3&gt;=$K849,AB$3&lt;$L849),100*$AM849,0)</f>
        <v>100</v>
      </c>
      <c r="AC849" s="137">
        <f>IF(AND(AC$3&gt;=$K849,AC$3&lt;$L849),100*$AM849,0)</f>
        <v>100</v>
      </c>
      <c r="AD849" s="137">
        <f>IF(AND(AD$3&gt;=$K849,AD$3&lt;$L849),100*$AM849,0)</f>
        <v>0</v>
      </c>
      <c r="AE849" s="137">
        <f>IF(AND(AE$3&gt;=$K849,AE$3&lt;$L849),100*$AM849,0)</f>
        <v>0</v>
      </c>
      <c r="AF849" s="137">
        <f>IF(AND(AF$3&gt;=$K849,AF$3&lt;$L849),100*$AM849,0)</f>
        <v>0</v>
      </c>
      <c r="AG849" s="137">
        <f>IF(AND(AG$3&gt;=$K849,AG$3&lt;$L849),100*$AM849,0)</f>
        <v>0</v>
      </c>
      <c r="AH849" s="137">
        <f>IF(AND(AH$3&gt;=$K849,AH$3&lt;$L849),100*$AM849,0)</f>
        <v>0</v>
      </c>
      <c r="AI849" s="137">
        <f>IF(AND(AI$3&gt;=$K849,AI$3&lt;$L849),100*$AM849,0)</f>
        <v>0</v>
      </c>
      <c r="AJ849" s="137">
        <f>IF(AND(AJ$3&gt;=$K849,AJ$3&lt;$L849),100*$AM849,0)</f>
        <v>0</v>
      </c>
      <c r="AK849" s="136">
        <f ca="1">IF(AND(AND($AK$3&lt;=B849,B849&lt;=$AK$1),B849&lt;&gt;""),1,0)</f>
        <v>1</v>
      </c>
      <c r="AL849" s="136">
        <f t="shared" si="14"/>
        <v>1</v>
      </c>
      <c r="AM849" s="136">
        <v>1</v>
      </c>
    </row>
    <row r="850" spans="1:39" ht="56.25">
      <c r="A850" s="148">
        <v>379</v>
      </c>
      <c r="B850" s="152">
        <v>46107</v>
      </c>
      <c r="C850" s="154">
        <v>9</v>
      </c>
      <c r="D850" s="154">
        <v>17</v>
      </c>
      <c r="E850" s="153" t="s">
        <v>53</v>
      </c>
      <c r="F850" s="207" t="s">
        <v>96</v>
      </c>
      <c r="G850" s="207" t="s">
        <v>1</v>
      </c>
      <c r="H850" s="138" t="str">
        <f>IF(OR(G850="中止",G850="取消"),"998",IF(ISNA(MATCH($E850,施設情報!$B$2:$B$96,0)),"999",INDEX(施設情報!$C$2:$C$96,MATCH($E850,施設情報!$B$2:$B$96,0))))</f>
        <v>024</v>
      </c>
      <c r="I850" s="139">
        <f>B850</f>
        <v>46107</v>
      </c>
      <c r="J850" s="137" t="str">
        <f>H850&amp;"-"&amp;I850</f>
        <v>024-46107</v>
      </c>
      <c r="K850" s="137">
        <f>C850/24</f>
        <v>0.375</v>
      </c>
      <c r="L850" s="137">
        <f>D850/24</f>
        <v>0.70833333333333337</v>
      </c>
      <c r="M850" s="137">
        <f>IF(AND(M$3&gt;=$K850,M$3&lt;$L850),100*$AM850,0)</f>
        <v>0</v>
      </c>
      <c r="N850" s="137">
        <f>IF(AND(N$3&gt;=$K850,N$3&lt;$L850),100*$AM850,0)</f>
        <v>0</v>
      </c>
      <c r="O850" s="137">
        <f>IF(AND(O$3&gt;=$K850,O$3&lt;$L850),100*$AM850,0)</f>
        <v>0</v>
      </c>
      <c r="P850" s="137">
        <f>IF(AND(P$3&gt;=$K850,P$3&lt;$L850),100*$AM850,0)</f>
        <v>0</v>
      </c>
      <c r="Q850" s="137">
        <f>IF(AND(Q$3&gt;=$K850,Q$3&lt;$L850),100*$AM850,0)</f>
        <v>0</v>
      </c>
      <c r="R850" s="137">
        <f>IF(AND(R$3&gt;=$K850,R$3&lt;$L850),100*$AM850,0)</f>
        <v>0</v>
      </c>
      <c r="S850" s="137">
        <f>IF(AND(S$3&gt;=$K850,S$3&lt;$L850),100*$AM850,0)</f>
        <v>0</v>
      </c>
      <c r="T850" s="137">
        <f>IF(AND(T$3&gt;=$K850,T$3&lt;$L850),100*$AM850,0)</f>
        <v>0</v>
      </c>
      <c r="U850" s="137">
        <f>IF(AND(U$3&gt;=$K850,U$3&lt;$L850),100*$AM850,0)</f>
        <v>0</v>
      </c>
      <c r="V850" s="137">
        <f>IF(AND(V$3&gt;=$K850,V$3&lt;$L850),100*$AM850,0)</f>
        <v>100</v>
      </c>
      <c r="W850" s="137">
        <f>IF(AND(W$3&gt;=$K850,W$3&lt;$L850),100*$AM850,0)</f>
        <v>100</v>
      </c>
      <c r="X850" s="137">
        <f>IF(AND(X$3&gt;=$K850,X$3&lt;$L850),100*$AM850,0)</f>
        <v>100</v>
      </c>
      <c r="Y850" s="137">
        <f>IF(AND(Y$3&gt;=$K850,Y$3&lt;$L850),100*$AM850,0)</f>
        <v>100</v>
      </c>
      <c r="Z850" s="137">
        <f>IF(AND(Z$3&gt;=$K850,Z$3&lt;$L850),100*$AM850,0)</f>
        <v>100</v>
      </c>
      <c r="AA850" s="137">
        <f>IF(AND(AA$3&gt;=$K850,AA$3&lt;$L850),100*$AM850,0)</f>
        <v>100</v>
      </c>
      <c r="AB850" s="137">
        <f>IF(AND(AB$3&gt;=$K850,AB$3&lt;$L850),100*$AM850,0)</f>
        <v>100</v>
      </c>
      <c r="AC850" s="137">
        <f>IF(AND(AC$3&gt;=$K850,AC$3&lt;$L850),100*$AM850,0)</f>
        <v>100</v>
      </c>
      <c r="AD850" s="137">
        <f>IF(AND(AD$3&gt;=$K850,AD$3&lt;$L850),100*$AM850,0)</f>
        <v>0</v>
      </c>
      <c r="AE850" s="137">
        <f>IF(AND(AE$3&gt;=$K850,AE$3&lt;$L850),100*$AM850,0)</f>
        <v>0</v>
      </c>
      <c r="AF850" s="137">
        <f>IF(AND(AF$3&gt;=$K850,AF$3&lt;$L850),100*$AM850,0)</f>
        <v>0</v>
      </c>
      <c r="AG850" s="137">
        <f>IF(AND(AG$3&gt;=$K850,AG$3&lt;$L850),100*$AM850,0)</f>
        <v>0</v>
      </c>
      <c r="AH850" s="137">
        <f>IF(AND(AH$3&gt;=$K850,AH$3&lt;$L850),100*$AM850,0)</f>
        <v>0</v>
      </c>
      <c r="AI850" s="137">
        <f>IF(AND(AI$3&gt;=$K850,AI$3&lt;$L850),100*$AM850,0)</f>
        <v>0</v>
      </c>
      <c r="AJ850" s="137">
        <f>IF(AND(AJ$3&gt;=$K850,AJ$3&lt;$L850),100*$AM850,0)</f>
        <v>0</v>
      </c>
      <c r="AK850" s="136">
        <f ca="1">IF(AND(AND($AK$3&lt;=B850,B850&lt;=$AK$1),B850&lt;&gt;""),1,0)</f>
        <v>1</v>
      </c>
      <c r="AL850" s="136">
        <f t="shared" si="14"/>
        <v>1</v>
      </c>
      <c r="AM850" s="136">
        <v>1</v>
      </c>
    </row>
    <row r="851" spans="1:39" ht="75">
      <c r="A851" s="148">
        <v>666</v>
      </c>
      <c r="B851" s="149">
        <v>46107</v>
      </c>
      <c r="C851" s="150">
        <v>9</v>
      </c>
      <c r="D851" s="150">
        <v>17</v>
      </c>
      <c r="E851" s="153" t="s">
        <v>77</v>
      </c>
      <c r="F851" s="156" t="s">
        <v>38</v>
      </c>
      <c r="G851" s="156" t="s">
        <v>493</v>
      </c>
      <c r="H851" s="138" t="str">
        <f>IF(OR(G851="中止",G851="取消"),"998",IF(ISNA(MATCH($E851,施設情報!$B$2:$B$96,0)),"999",INDEX(施設情報!$C$2:$C$96,MATCH($E851,施設情報!$B$2:$B$96,0))))</f>
        <v>998</v>
      </c>
      <c r="I851" s="139">
        <f>B851</f>
        <v>46107</v>
      </c>
      <c r="J851" s="137" t="str">
        <f>H851&amp;"-"&amp;I851</f>
        <v>998-46107</v>
      </c>
      <c r="K851" s="137">
        <f>C851/24</f>
        <v>0.375</v>
      </c>
      <c r="L851" s="137">
        <f>D851/24</f>
        <v>0.70833333333333337</v>
      </c>
      <c r="M851" s="137">
        <f>IF(AND(M$3&gt;=$K851,M$3&lt;$L851),100*$AM851,0)</f>
        <v>0</v>
      </c>
      <c r="N851" s="137">
        <f>IF(AND(N$3&gt;=$K851,N$3&lt;$L851),100*$AM851,0)</f>
        <v>0</v>
      </c>
      <c r="O851" s="137">
        <f>IF(AND(O$3&gt;=$K851,O$3&lt;$L851),100*$AM851,0)</f>
        <v>0</v>
      </c>
      <c r="P851" s="137">
        <f>IF(AND(P$3&gt;=$K851,P$3&lt;$L851),100*$AM851,0)</f>
        <v>0</v>
      </c>
      <c r="Q851" s="137">
        <f>IF(AND(Q$3&gt;=$K851,Q$3&lt;$L851),100*$AM851,0)</f>
        <v>0</v>
      </c>
      <c r="R851" s="137">
        <f>IF(AND(R$3&gt;=$K851,R$3&lt;$L851),100*$AM851,0)</f>
        <v>0</v>
      </c>
      <c r="S851" s="137">
        <f>IF(AND(S$3&gt;=$K851,S$3&lt;$L851),100*$AM851,0)</f>
        <v>0</v>
      </c>
      <c r="T851" s="137">
        <f>IF(AND(T$3&gt;=$K851,T$3&lt;$L851),100*$AM851,0)</f>
        <v>0</v>
      </c>
      <c r="U851" s="137">
        <f>IF(AND(U$3&gt;=$K851,U$3&lt;$L851),100*$AM851,0)</f>
        <v>0</v>
      </c>
      <c r="V851" s="137">
        <f>IF(AND(V$3&gt;=$K851,V$3&lt;$L851),100*$AM851,0)</f>
        <v>100</v>
      </c>
      <c r="W851" s="137">
        <f>IF(AND(W$3&gt;=$K851,W$3&lt;$L851),100*$AM851,0)</f>
        <v>100</v>
      </c>
      <c r="X851" s="137">
        <f>IF(AND(X$3&gt;=$K851,X$3&lt;$L851),100*$AM851,0)</f>
        <v>100</v>
      </c>
      <c r="Y851" s="137">
        <f>IF(AND(Y$3&gt;=$K851,Y$3&lt;$L851),100*$AM851,0)</f>
        <v>100</v>
      </c>
      <c r="Z851" s="137">
        <f>IF(AND(Z$3&gt;=$K851,Z$3&lt;$L851),100*$AM851,0)</f>
        <v>100</v>
      </c>
      <c r="AA851" s="137">
        <f>IF(AND(AA$3&gt;=$K851,AA$3&lt;$L851),100*$AM851,0)</f>
        <v>100</v>
      </c>
      <c r="AB851" s="137">
        <f>IF(AND(AB$3&gt;=$K851,AB$3&lt;$L851),100*$AM851,0)</f>
        <v>100</v>
      </c>
      <c r="AC851" s="137">
        <f>IF(AND(AC$3&gt;=$K851,AC$3&lt;$L851),100*$AM851,0)</f>
        <v>100</v>
      </c>
      <c r="AD851" s="137">
        <f>IF(AND(AD$3&gt;=$K851,AD$3&lt;$L851),100*$AM851,0)</f>
        <v>0</v>
      </c>
      <c r="AE851" s="137">
        <f>IF(AND(AE$3&gt;=$K851,AE$3&lt;$L851),100*$AM851,0)</f>
        <v>0</v>
      </c>
      <c r="AF851" s="137">
        <f>IF(AND(AF$3&gt;=$K851,AF$3&lt;$L851),100*$AM851,0)</f>
        <v>0</v>
      </c>
      <c r="AG851" s="137">
        <f>IF(AND(AG$3&gt;=$K851,AG$3&lt;$L851),100*$AM851,0)</f>
        <v>0</v>
      </c>
      <c r="AH851" s="137">
        <f>IF(AND(AH$3&gt;=$K851,AH$3&lt;$L851),100*$AM851,0)</f>
        <v>0</v>
      </c>
      <c r="AI851" s="137">
        <f>IF(AND(AI$3&gt;=$K851,AI$3&lt;$L851),100*$AM851,0)</f>
        <v>0</v>
      </c>
      <c r="AJ851" s="137">
        <f>IF(AND(AJ$3&gt;=$K851,AJ$3&lt;$L851),100*$AM851,0)</f>
        <v>0</v>
      </c>
      <c r="AK851" s="136">
        <f ca="1">IF(AND(AND($AK$3&lt;=B851,B851&lt;=$AK$1),B851&lt;&gt;""),1,0)</f>
        <v>1</v>
      </c>
      <c r="AL851" s="136">
        <f t="shared" si="14"/>
        <v>1</v>
      </c>
      <c r="AM851" s="136">
        <v>1</v>
      </c>
    </row>
    <row r="852" spans="1:39" ht="56.25">
      <c r="A852" s="148">
        <v>380</v>
      </c>
      <c r="B852" s="152">
        <v>46108</v>
      </c>
      <c r="C852" s="154">
        <v>9</v>
      </c>
      <c r="D852" s="154">
        <v>17</v>
      </c>
      <c r="E852" s="153" t="s">
        <v>53</v>
      </c>
      <c r="F852" s="207" t="s">
        <v>96</v>
      </c>
      <c r="G852" s="207" t="s">
        <v>1</v>
      </c>
      <c r="H852" s="138" t="str">
        <f>IF(OR(G852="中止",G852="取消"),"998",IF(ISNA(MATCH($E852,施設情報!$B$2:$B$96,0)),"999",INDEX(施設情報!$C$2:$C$96,MATCH($E852,施設情報!$B$2:$B$96,0))))</f>
        <v>024</v>
      </c>
      <c r="I852" s="139">
        <f>B852</f>
        <v>46108</v>
      </c>
      <c r="J852" s="137" t="str">
        <f>H852&amp;"-"&amp;I852</f>
        <v>024-46108</v>
      </c>
      <c r="K852" s="137">
        <f>C852/24</f>
        <v>0.375</v>
      </c>
      <c r="L852" s="137">
        <f>D852/24</f>
        <v>0.70833333333333337</v>
      </c>
      <c r="M852" s="137">
        <f>IF(AND(M$3&gt;=$K852,M$3&lt;$L852),100*$AM852,0)</f>
        <v>0</v>
      </c>
      <c r="N852" s="137">
        <f>IF(AND(N$3&gt;=$K852,N$3&lt;$L852),100*$AM852,0)</f>
        <v>0</v>
      </c>
      <c r="O852" s="137">
        <f>IF(AND(O$3&gt;=$K852,O$3&lt;$L852),100*$AM852,0)</f>
        <v>0</v>
      </c>
      <c r="P852" s="137">
        <f>IF(AND(P$3&gt;=$K852,P$3&lt;$L852),100*$AM852,0)</f>
        <v>0</v>
      </c>
      <c r="Q852" s="137">
        <f>IF(AND(Q$3&gt;=$K852,Q$3&lt;$L852),100*$AM852,0)</f>
        <v>0</v>
      </c>
      <c r="R852" s="137">
        <f>IF(AND(R$3&gt;=$K852,R$3&lt;$L852),100*$AM852,0)</f>
        <v>0</v>
      </c>
      <c r="S852" s="137">
        <f>IF(AND(S$3&gt;=$K852,S$3&lt;$L852),100*$AM852,0)</f>
        <v>0</v>
      </c>
      <c r="T852" s="137">
        <f>IF(AND(T$3&gt;=$K852,T$3&lt;$L852),100*$AM852,0)</f>
        <v>0</v>
      </c>
      <c r="U852" s="137">
        <f>IF(AND(U$3&gt;=$K852,U$3&lt;$L852),100*$AM852,0)</f>
        <v>0</v>
      </c>
      <c r="V852" s="137">
        <f>IF(AND(V$3&gt;=$K852,V$3&lt;$L852),100*$AM852,0)</f>
        <v>100</v>
      </c>
      <c r="W852" s="137">
        <f>IF(AND(W$3&gt;=$K852,W$3&lt;$L852),100*$AM852,0)</f>
        <v>100</v>
      </c>
      <c r="X852" s="137">
        <f>IF(AND(X$3&gt;=$K852,X$3&lt;$L852),100*$AM852,0)</f>
        <v>100</v>
      </c>
      <c r="Y852" s="137">
        <f>IF(AND(Y$3&gt;=$K852,Y$3&lt;$L852),100*$AM852,0)</f>
        <v>100</v>
      </c>
      <c r="Z852" s="137">
        <f>IF(AND(Z$3&gt;=$K852,Z$3&lt;$L852),100*$AM852,0)</f>
        <v>100</v>
      </c>
      <c r="AA852" s="137">
        <f>IF(AND(AA$3&gt;=$K852,AA$3&lt;$L852),100*$AM852,0)</f>
        <v>100</v>
      </c>
      <c r="AB852" s="137">
        <f>IF(AND(AB$3&gt;=$K852,AB$3&lt;$L852),100*$AM852,0)</f>
        <v>100</v>
      </c>
      <c r="AC852" s="137">
        <f>IF(AND(AC$3&gt;=$K852,AC$3&lt;$L852),100*$AM852,0)</f>
        <v>100</v>
      </c>
      <c r="AD852" s="137">
        <f>IF(AND(AD$3&gt;=$K852,AD$3&lt;$L852),100*$AM852,0)</f>
        <v>0</v>
      </c>
      <c r="AE852" s="137">
        <f>IF(AND(AE$3&gt;=$K852,AE$3&lt;$L852),100*$AM852,0)</f>
        <v>0</v>
      </c>
      <c r="AF852" s="137">
        <f>IF(AND(AF$3&gt;=$K852,AF$3&lt;$L852),100*$AM852,0)</f>
        <v>0</v>
      </c>
      <c r="AG852" s="137">
        <f>IF(AND(AG$3&gt;=$K852,AG$3&lt;$L852),100*$AM852,0)</f>
        <v>0</v>
      </c>
      <c r="AH852" s="137">
        <f>IF(AND(AH$3&gt;=$K852,AH$3&lt;$L852),100*$AM852,0)</f>
        <v>0</v>
      </c>
      <c r="AI852" s="137">
        <f>IF(AND(AI$3&gt;=$K852,AI$3&lt;$L852),100*$AM852,0)</f>
        <v>0</v>
      </c>
      <c r="AJ852" s="137">
        <f>IF(AND(AJ$3&gt;=$K852,AJ$3&lt;$L852),100*$AM852,0)</f>
        <v>0</v>
      </c>
      <c r="AK852" s="136">
        <f ca="1">IF(AND(AND($AK$3&lt;=B852,B852&lt;=$AK$1),B852&lt;&gt;""),1,0)</f>
        <v>1</v>
      </c>
      <c r="AL852" s="136">
        <f t="shared" si="14"/>
        <v>1</v>
      </c>
      <c r="AM852" s="136">
        <v>1</v>
      </c>
    </row>
    <row r="853" spans="1:39" ht="75">
      <c r="A853" s="148">
        <v>667</v>
      </c>
      <c r="B853" s="149">
        <v>46108</v>
      </c>
      <c r="C853" s="150">
        <v>9</v>
      </c>
      <c r="D853" s="150">
        <v>17</v>
      </c>
      <c r="E853" s="153" t="s">
        <v>77</v>
      </c>
      <c r="F853" s="156" t="s">
        <v>38</v>
      </c>
      <c r="G853" s="156" t="s">
        <v>493</v>
      </c>
      <c r="H853" s="138" t="str">
        <f>IF(OR(G853="中止",G853="取消"),"998",IF(ISNA(MATCH($E853,施設情報!$B$2:$B$96,0)),"999",INDEX(施設情報!$C$2:$C$96,MATCH($E853,施設情報!$B$2:$B$96,0))))</f>
        <v>998</v>
      </c>
      <c r="I853" s="139">
        <f>B853</f>
        <v>46108</v>
      </c>
      <c r="J853" s="137" t="str">
        <f>H853&amp;"-"&amp;I853</f>
        <v>998-46108</v>
      </c>
      <c r="K853" s="137">
        <f>C853/24</f>
        <v>0.375</v>
      </c>
      <c r="L853" s="137">
        <f>D853/24</f>
        <v>0.70833333333333337</v>
      </c>
      <c r="M853" s="137">
        <f>IF(AND(M$3&gt;=$K853,M$3&lt;$L853),100*$AM853,0)</f>
        <v>0</v>
      </c>
      <c r="N853" s="137">
        <f>IF(AND(N$3&gt;=$K853,N$3&lt;$L853),100*$AM853,0)</f>
        <v>0</v>
      </c>
      <c r="O853" s="137">
        <f>IF(AND(O$3&gt;=$K853,O$3&lt;$L853),100*$AM853,0)</f>
        <v>0</v>
      </c>
      <c r="P853" s="137">
        <f>IF(AND(P$3&gt;=$K853,P$3&lt;$L853),100*$AM853,0)</f>
        <v>0</v>
      </c>
      <c r="Q853" s="137">
        <f>IF(AND(Q$3&gt;=$K853,Q$3&lt;$L853),100*$AM853,0)</f>
        <v>0</v>
      </c>
      <c r="R853" s="137">
        <f>IF(AND(R$3&gt;=$K853,R$3&lt;$L853),100*$AM853,0)</f>
        <v>0</v>
      </c>
      <c r="S853" s="137">
        <f>IF(AND(S$3&gt;=$K853,S$3&lt;$L853),100*$AM853,0)</f>
        <v>0</v>
      </c>
      <c r="T853" s="137">
        <f>IF(AND(T$3&gt;=$K853,T$3&lt;$L853),100*$AM853,0)</f>
        <v>0</v>
      </c>
      <c r="U853" s="137">
        <f>IF(AND(U$3&gt;=$K853,U$3&lt;$L853),100*$AM853,0)</f>
        <v>0</v>
      </c>
      <c r="V853" s="137">
        <f>IF(AND(V$3&gt;=$K853,V$3&lt;$L853),100*$AM853,0)</f>
        <v>100</v>
      </c>
      <c r="W853" s="137">
        <f>IF(AND(W$3&gt;=$K853,W$3&lt;$L853),100*$AM853,0)</f>
        <v>100</v>
      </c>
      <c r="X853" s="137">
        <f>IF(AND(X$3&gt;=$K853,X$3&lt;$L853),100*$AM853,0)</f>
        <v>100</v>
      </c>
      <c r="Y853" s="137">
        <f>IF(AND(Y$3&gt;=$K853,Y$3&lt;$L853),100*$AM853,0)</f>
        <v>100</v>
      </c>
      <c r="Z853" s="137">
        <f>IF(AND(Z$3&gt;=$K853,Z$3&lt;$L853),100*$AM853,0)</f>
        <v>100</v>
      </c>
      <c r="AA853" s="137">
        <f>IF(AND(AA$3&gt;=$K853,AA$3&lt;$L853),100*$AM853,0)</f>
        <v>100</v>
      </c>
      <c r="AB853" s="137">
        <f>IF(AND(AB$3&gt;=$K853,AB$3&lt;$L853),100*$AM853,0)</f>
        <v>100</v>
      </c>
      <c r="AC853" s="137">
        <f>IF(AND(AC$3&gt;=$K853,AC$3&lt;$L853),100*$AM853,0)</f>
        <v>100</v>
      </c>
      <c r="AD853" s="137">
        <f>IF(AND(AD$3&gt;=$K853,AD$3&lt;$L853),100*$AM853,0)</f>
        <v>0</v>
      </c>
      <c r="AE853" s="137">
        <f>IF(AND(AE$3&gt;=$K853,AE$3&lt;$L853),100*$AM853,0)</f>
        <v>0</v>
      </c>
      <c r="AF853" s="137">
        <f>IF(AND(AF$3&gt;=$K853,AF$3&lt;$L853),100*$AM853,0)</f>
        <v>0</v>
      </c>
      <c r="AG853" s="137">
        <f>IF(AND(AG$3&gt;=$K853,AG$3&lt;$L853),100*$AM853,0)</f>
        <v>0</v>
      </c>
      <c r="AH853" s="137">
        <f>IF(AND(AH$3&gt;=$K853,AH$3&lt;$L853),100*$AM853,0)</f>
        <v>0</v>
      </c>
      <c r="AI853" s="137">
        <f>IF(AND(AI$3&gt;=$K853,AI$3&lt;$L853),100*$AM853,0)</f>
        <v>0</v>
      </c>
      <c r="AJ853" s="137">
        <f>IF(AND(AJ$3&gt;=$K853,AJ$3&lt;$L853),100*$AM853,0)</f>
        <v>0</v>
      </c>
      <c r="AK853" s="136">
        <f ca="1">IF(AND(AND($AK$3&lt;=B853,B853&lt;=$AK$1),B853&lt;&gt;""),1,0)</f>
        <v>1</v>
      </c>
      <c r="AL853" s="136">
        <f t="shared" si="14"/>
        <v>1</v>
      </c>
      <c r="AM853" s="136">
        <v>1</v>
      </c>
    </row>
    <row r="854" spans="1:39" ht="37.5">
      <c r="A854" s="148">
        <v>25</v>
      </c>
      <c r="B854" s="149">
        <v>46109</v>
      </c>
      <c r="C854" s="150">
        <v>0</v>
      </c>
      <c r="D854" s="150">
        <v>24</v>
      </c>
      <c r="E854" s="153" t="s">
        <v>28</v>
      </c>
      <c r="F854" s="156" t="s">
        <v>29</v>
      </c>
      <c r="G854" s="156" t="s">
        <v>1</v>
      </c>
      <c r="H854" s="138" t="str">
        <f>IF(OR(G854="中止",G854="取消"),"998",IF(ISNA(MATCH($E854,施設情報!$B$2:$B$96,0)),"999",INDEX(施設情報!$C$2:$C$96,MATCH($E854,施設情報!$B$2:$B$96,0))))</f>
        <v>001</v>
      </c>
      <c r="I854" s="139">
        <f>B854</f>
        <v>46109</v>
      </c>
      <c r="J854" s="137" t="str">
        <f>H854&amp;"-"&amp;I854</f>
        <v>001-46109</v>
      </c>
      <c r="K854" s="137">
        <f>C854/24</f>
        <v>0</v>
      </c>
      <c r="L854" s="137">
        <f>D854/24</f>
        <v>1</v>
      </c>
      <c r="M854" s="137">
        <f>IF(AND(M$3&gt;=$K854,M$3&lt;$L854),100*$AM854,0)</f>
        <v>100</v>
      </c>
      <c r="N854" s="137">
        <f>IF(AND(N$3&gt;=$K854,N$3&lt;$L854),100*$AM854,0)</f>
        <v>100</v>
      </c>
      <c r="O854" s="137">
        <f>IF(AND(O$3&gt;=$K854,O$3&lt;$L854),100*$AM854,0)</f>
        <v>100</v>
      </c>
      <c r="P854" s="137">
        <f>IF(AND(P$3&gt;=$K854,P$3&lt;$L854),100*$AM854,0)</f>
        <v>100</v>
      </c>
      <c r="Q854" s="137">
        <f>IF(AND(Q$3&gt;=$K854,Q$3&lt;$L854),100*$AM854,0)</f>
        <v>100</v>
      </c>
      <c r="R854" s="137">
        <f>IF(AND(R$3&gt;=$K854,R$3&lt;$L854),100*$AM854,0)</f>
        <v>100</v>
      </c>
      <c r="S854" s="137">
        <f>IF(AND(S$3&gt;=$K854,S$3&lt;$L854),100*$AM854,0)</f>
        <v>100</v>
      </c>
      <c r="T854" s="137">
        <f>IF(AND(T$3&gt;=$K854,T$3&lt;$L854),100*$AM854,0)</f>
        <v>100</v>
      </c>
      <c r="U854" s="137">
        <f>IF(AND(U$3&gt;=$K854,U$3&lt;$L854),100*$AM854,0)</f>
        <v>100</v>
      </c>
      <c r="V854" s="137">
        <f>IF(AND(V$3&gt;=$K854,V$3&lt;$L854),100*$AM854,0)</f>
        <v>100</v>
      </c>
      <c r="W854" s="137">
        <f>IF(AND(W$3&gt;=$K854,W$3&lt;$L854),100*$AM854,0)</f>
        <v>100</v>
      </c>
      <c r="X854" s="137">
        <f>IF(AND(X$3&gt;=$K854,X$3&lt;$L854),100*$AM854,0)</f>
        <v>100</v>
      </c>
      <c r="Y854" s="137">
        <f>IF(AND(Y$3&gt;=$K854,Y$3&lt;$L854),100*$AM854,0)</f>
        <v>100</v>
      </c>
      <c r="Z854" s="137">
        <f>IF(AND(Z$3&gt;=$K854,Z$3&lt;$L854),100*$AM854,0)</f>
        <v>100</v>
      </c>
      <c r="AA854" s="137">
        <f>IF(AND(AA$3&gt;=$K854,AA$3&lt;$L854),100*$AM854,0)</f>
        <v>100</v>
      </c>
      <c r="AB854" s="137">
        <f>IF(AND(AB$3&gt;=$K854,AB$3&lt;$L854),100*$AM854,0)</f>
        <v>100</v>
      </c>
      <c r="AC854" s="137">
        <f>IF(AND(AC$3&gt;=$K854,AC$3&lt;$L854),100*$AM854,0)</f>
        <v>100</v>
      </c>
      <c r="AD854" s="137">
        <f>IF(AND(AD$3&gt;=$K854,AD$3&lt;$L854),100*$AM854,0)</f>
        <v>100</v>
      </c>
      <c r="AE854" s="137">
        <f>IF(AND(AE$3&gt;=$K854,AE$3&lt;$L854),100*$AM854,0)</f>
        <v>100</v>
      </c>
      <c r="AF854" s="137">
        <f>IF(AND(AF$3&gt;=$K854,AF$3&lt;$L854),100*$AM854,0)</f>
        <v>100</v>
      </c>
      <c r="AG854" s="137">
        <f>IF(AND(AG$3&gt;=$K854,AG$3&lt;$L854),100*$AM854,0)</f>
        <v>100</v>
      </c>
      <c r="AH854" s="137">
        <f>IF(AND(AH$3&gt;=$K854,AH$3&lt;$L854),100*$AM854,0)</f>
        <v>100</v>
      </c>
      <c r="AI854" s="137">
        <f>IF(AND(AI$3&gt;=$K854,AI$3&lt;$L854),100*$AM854,0)</f>
        <v>100</v>
      </c>
      <c r="AJ854" s="137">
        <f>IF(AND(AJ$3&gt;=$K854,AJ$3&lt;$L854),100*$AM854,0)</f>
        <v>100</v>
      </c>
      <c r="AK854" s="136">
        <f ca="1">IF(AND(AND($AK$3&lt;=B854,B854&lt;=$AK$1),B854&lt;&gt;""),1,0)</f>
        <v>1</v>
      </c>
      <c r="AL854" s="136">
        <f t="shared" si="14"/>
        <v>1</v>
      </c>
      <c r="AM854" s="136">
        <v>1</v>
      </c>
    </row>
    <row r="855" spans="1:39" ht="56.25">
      <c r="A855" s="148">
        <v>381</v>
      </c>
      <c r="B855" s="152">
        <v>46109</v>
      </c>
      <c r="C855" s="154">
        <v>9</v>
      </c>
      <c r="D855" s="154">
        <v>17</v>
      </c>
      <c r="E855" s="153" t="s">
        <v>53</v>
      </c>
      <c r="F855" s="207" t="s">
        <v>96</v>
      </c>
      <c r="G855" s="207" t="s">
        <v>1</v>
      </c>
      <c r="H855" s="138" t="str">
        <f>IF(OR(G855="中止",G855="取消"),"998",IF(ISNA(MATCH($E855,施設情報!$B$2:$B$96,0)),"999",INDEX(施設情報!$C$2:$C$96,MATCH($E855,施設情報!$B$2:$B$96,0))))</f>
        <v>024</v>
      </c>
      <c r="I855" s="139">
        <f>B855</f>
        <v>46109</v>
      </c>
      <c r="J855" s="137" t="str">
        <f>H855&amp;"-"&amp;I855</f>
        <v>024-46109</v>
      </c>
      <c r="K855" s="137">
        <f>C855/24</f>
        <v>0.375</v>
      </c>
      <c r="L855" s="137">
        <f>D855/24</f>
        <v>0.70833333333333337</v>
      </c>
      <c r="M855" s="137">
        <f>IF(AND(M$3&gt;=$K855,M$3&lt;$L855),100*$AM855,0)</f>
        <v>0</v>
      </c>
      <c r="N855" s="137">
        <f>IF(AND(N$3&gt;=$K855,N$3&lt;$L855),100*$AM855,0)</f>
        <v>0</v>
      </c>
      <c r="O855" s="137">
        <f>IF(AND(O$3&gt;=$K855,O$3&lt;$L855),100*$AM855,0)</f>
        <v>0</v>
      </c>
      <c r="P855" s="137">
        <f>IF(AND(P$3&gt;=$K855,P$3&lt;$L855),100*$AM855,0)</f>
        <v>0</v>
      </c>
      <c r="Q855" s="137">
        <f>IF(AND(Q$3&gt;=$K855,Q$3&lt;$L855),100*$AM855,0)</f>
        <v>0</v>
      </c>
      <c r="R855" s="137">
        <f>IF(AND(R$3&gt;=$K855,R$3&lt;$L855),100*$AM855,0)</f>
        <v>0</v>
      </c>
      <c r="S855" s="137">
        <f>IF(AND(S$3&gt;=$K855,S$3&lt;$L855),100*$AM855,0)</f>
        <v>0</v>
      </c>
      <c r="T855" s="137">
        <f>IF(AND(T$3&gt;=$K855,T$3&lt;$L855),100*$AM855,0)</f>
        <v>0</v>
      </c>
      <c r="U855" s="137">
        <f>IF(AND(U$3&gt;=$K855,U$3&lt;$L855),100*$AM855,0)</f>
        <v>0</v>
      </c>
      <c r="V855" s="137">
        <f>IF(AND(V$3&gt;=$K855,V$3&lt;$L855),100*$AM855,0)</f>
        <v>100</v>
      </c>
      <c r="W855" s="137">
        <f>IF(AND(W$3&gt;=$K855,W$3&lt;$L855),100*$AM855,0)</f>
        <v>100</v>
      </c>
      <c r="X855" s="137">
        <f>IF(AND(X$3&gt;=$K855,X$3&lt;$L855),100*$AM855,0)</f>
        <v>100</v>
      </c>
      <c r="Y855" s="137">
        <f>IF(AND(Y$3&gt;=$K855,Y$3&lt;$L855),100*$AM855,0)</f>
        <v>100</v>
      </c>
      <c r="Z855" s="137">
        <f>IF(AND(Z$3&gt;=$K855,Z$3&lt;$L855),100*$AM855,0)</f>
        <v>100</v>
      </c>
      <c r="AA855" s="137">
        <f>IF(AND(AA$3&gt;=$K855,AA$3&lt;$L855),100*$AM855,0)</f>
        <v>100</v>
      </c>
      <c r="AB855" s="137">
        <f>IF(AND(AB$3&gt;=$K855,AB$3&lt;$L855),100*$AM855,0)</f>
        <v>100</v>
      </c>
      <c r="AC855" s="137">
        <f>IF(AND(AC$3&gt;=$K855,AC$3&lt;$L855),100*$AM855,0)</f>
        <v>100</v>
      </c>
      <c r="AD855" s="137">
        <f>IF(AND(AD$3&gt;=$K855,AD$3&lt;$L855),100*$AM855,0)</f>
        <v>0</v>
      </c>
      <c r="AE855" s="137">
        <f>IF(AND(AE$3&gt;=$K855,AE$3&lt;$L855),100*$AM855,0)</f>
        <v>0</v>
      </c>
      <c r="AF855" s="137">
        <f>IF(AND(AF$3&gt;=$K855,AF$3&lt;$L855),100*$AM855,0)</f>
        <v>0</v>
      </c>
      <c r="AG855" s="137">
        <f>IF(AND(AG$3&gt;=$K855,AG$3&lt;$L855),100*$AM855,0)</f>
        <v>0</v>
      </c>
      <c r="AH855" s="137">
        <f>IF(AND(AH$3&gt;=$K855,AH$3&lt;$L855),100*$AM855,0)</f>
        <v>0</v>
      </c>
      <c r="AI855" s="137">
        <f>IF(AND(AI$3&gt;=$K855,AI$3&lt;$L855),100*$AM855,0)</f>
        <v>0</v>
      </c>
      <c r="AJ855" s="137">
        <f>IF(AND(AJ$3&gt;=$K855,AJ$3&lt;$L855),100*$AM855,0)</f>
        <v>0</v>
      </c>
      <c r="AK855" s="136">
        <f ca="1">IF(AND(AND($AK$3&lt;=B855,B855&lt;=$AK$1),B855&lt;&gt;""),1,0)</f>
        <v>1</v>
      </c>
      <c r="AL855" s="136">
        <f t="shared" si="14"/>
        <v>1</v>
      </c>
      <c r="AM855" s="136">
        <v>1</v>
      </c>
    </row>
    <row r="856" spans="1:39" ht="37.5">
      <c r="A856" s="148">
        <v>26</v>
      </c>
      <c r="B856" s="149">
        <v>46110</v>
      </c>
      <c r="C856" s="150">
        <v>0</v>
      </c>
      <c r="D856" s="150">
        <v>24</v>
      </c>
      <c r="E856" s="153" t="s">
        <v>28</v>
      </c>
      <c r="F856" s="156" t="s">
        <v>29</v>
      </c>
      <c r="G856" s="156" t="s">
        <v>1</v>
      </c>
      <c r="H856" s="138" t="str">
        <f>IF(OR(G856="中止",G856="取消"),"998",IF(ISNA(MATCH($E856,施設情報!$B$2:$B$96,0)),"999",INDEX(施設情報!$C$2:$C$96,MATCH($E856,施設情報!$B$2:$B$96,0))))</f>
        <v>001</v>
      </c>
      <c r="I856" s="139">
        <f>B856</f>
        <v>46110</v>
      </c>
      <c r="J856" s="137" t="str">
        <f>H856&amp;"-"&amp;I856</f>
        <v>001-46110</v>
      </c>
      <c r="K856" s="137">
        <f>C856/24</f>
        <v>0</v>
      </c>
      <c r="L856" s="137">
        <f>D856/24</f>
        <v>1</v>
      </c>
      <c r="M856" s="137">
        <f>IF(AND(M$3&gt;=$K856,M$3&lt;$L856),100*$AM856,0)</f>
        <v>100</v>
      </c>
      <c r="N856" s="137">
        <f>IF(AND(N$3&gt;=$K856,N$3&lt;$L856),100*$AM856,0)</f>
        <v>100</v>
      </c>
      <c r="O856" s="137">
        <f>IF(AND(O$3&gt;=$K856,O$3&lt;$L856),100*$AM856,0)</f>
        <v>100</v>
      </c>
      <c r="P856" s="137">
        <f>IF(AND(P$3&gt;=$K856,P$3&lt;$L856),100*$AM856,0)</f>
        <v>100</v>
      </c>
      <c r="Q856" s="137">
        <f>IF(AND(Q$3&gt;=$K856,Q$3&lt;$L856),100*$AM856,0)</f>
        <v>100</v>
      </c>
      <c r="R856" s="137">
        <f>IF(AND(R$3&gt;=$K856,R$3&lt;$L856),100*$AM856,0)</f>
        <v>100</v>
      </c>
      <c r="S856" s="137">
        <f>IF(AND(S$3&gt;=$K856,S$3&lt;$L856),100*$AM856,0)</f>
        <v>100</v>
      </c>
      <c r="T856" s="137">
        <f>IF(AND(T$3&gt;=$K856,T$3&lt;$L856),100*$AM856,0)</f>
        <v>100</v>
      </c>
      <c r="U856" s="137">
        <f>IF(AND(U$3&gt;=$K856,U$3&lt;$L856),100*$AM856,0)</f>
        <v>100</v>
      </c>
      <c r="V856" s="137">
        <f>IF(AND(V$3&gt;=$K856,V$3&lt;$L856),100*$AM856,0)</f>
        <v>100</v>
      </c>
      <c r="W856" s="137">
        <f>IF(AND(W$3&gt;=$K856,W$3&lt;$L856),100*$AM856,0)</f>
        <v>100</v>
      </c>
      <c r="X856" s="137">
        <f>IF(AND(X$3&gt;=$K856,X$3&lt;$L856),100*$AM856,0)</f>
        <v>100</v>
      </c>
      <c r="Y856" s="137">
        <f>IF(AND(Y$3&gt;=$K856,Y$3&lt;$L856),100*$AM856,0)</f>
        <v>100</v>
      </c>
      <c r="Z856" s="137">
        <f>IF(AND(Z$3&gt;=$K856,Z$3&lt;$L856),100*$AM856,0)</f>
        <v>100</v>
      </c>
      <c r="AA856" s="137">
        <f>IF(AND(AA$3&gt;=$K856,AA$3&lt;$L856),100*$AM856,0)</f>
        <v>100</v>
      </c>
      <c r="AB856" s="137">
        <f>IF(AND(AB$3&gt;=$K856,AB$3&lt;$L856),100*$AM856,0)</f>
        <v>100</v>
      </c>
      <c r="AC856" s="137">
        <f>IF(AND(AC$3&gt;=$K856,AC$3&lt;$L856),100*$AM856,0)</f>
        <v>100</v>
      </c>
      <c r="AD856" s="137">
        <f>IF(AND(AD$3&gt;=$K856,AD$3&lt;$L856),100*$AM856,0)</f>
        <v>100</v>
      </c>
      <c r="AE856" s="137">
        <f>IF(AND(AE$3&gt;=$K856,AE$3&lt;$L856),100*$AM856,0)</f>
        <v>100</v>
      </c>
      <c r="AF856" s="137">
        <f>IF(AND(AF$3&gt;=$K856,AF$3&lt;$L856),100*$AM856,0)</f>
        <v>100</v>
      </c>
      <c r="AG856" s="137">
        <f>IF(AND(AG$3&gt;=$K856,AG$3&lt;$L856),100*$AM856,0)</f>
        <v>100</v>
      </c>
      <c r="AH856" s="137">
        <f>IF(AND(AH$3&gt;=$K856,AH$3&lt;$L856),100*$AM856,0)</f>
        <v>100</v>
      </c>
      <c r="AI856" s="137">
        <f>IF(AND(AI$3&gt;=$K856,AI$3&lt;$L856),100*$AM856,0)</f>
        <v>100</v>
      </c>
      <c r="AJ856" s="137">
        <f>IF(AND(AJ$3&gt;=$K856,AJ$3&lt;$L856),100*$AM856,0)</f>
        <v>100</v>
      </c>
      <c r="AK856" s="136">
        <f ca="1">IF(AND(AND($AK$3&lt;=B856,B856&lt;=$AK$1),B856&lt;&gt;""),1,0)</f>
        <v>1</v>
      </c>
      <c r="AL856" s="136">
        <f t="shared" si="14"/>
        <v>1</v>
      </c>
      <c r="AM856" s="136">
        <v>1</v>
      </c>
    </row>
    <row r="857" spans="1:39" ht="56.25">
      <c r="A857" s="148">
        <v>382</v>
      </c>
      <c r="B857" s="152">
        <v>46110</v>
      </c>
      <c r="C857" s="154">
        <v>9</v>
      </c>
      <c r="D857" s="154">
        <v>17</v>
      </c>
      <c r="E857" s="153" t="s">
        <v>53</v>
      </c>
      <c r="F857" s="207" t="s">
        <v>96</v>
      </c>
      <c r="G857" s="207" t="s">
        <v>1</v>
      </c>
      <c r="H857" s="138" t="str">
        <f>IF(OR(G857="中止",G857="取消"),"998",IF(ISNA(MATCH($E857,施設情報!$B$2:$B$96,0)),"999",INDEX(施設情報!$C$2:$C$96,MATCH($E857,施設情報!$B$2:$B$96,0))))</f>
        <v>024</v>
      </c>
      <c r="I857" s="139">
        <f>B857</f>
        <v>46110</v>
      </c>
      <c r="J857" s="137" t="str">
        <f>H857&amp;"-"&amp;I857</f>
        <v>024-46110</v>
      </c>
      <c r="K857" s="137">
        <f>C857/24</f>
        <v>0.375</v>
      </c>
      <c r="L857" s="137">
        <f>D857/24</f>
        <v>0.70833333333333337</v>
      </c>
      <c r="M857" s="137">
        <f>IF(AND(M$3&gt;=$K857,M$3&lt;$L857),100*$AM857,0)</f>
        <v>0</v>
      </c>
      <c r="N857" s="137">
        <f>IF(AND(N$3&gt;=$K857,N$3&lt;$L857),100*$AM857,0)</f>
        <v>0</v>
      </c>
      <c r="O857" s="137">
        <f>IF(AND(O$3&gt;=$K857,O$3&lt;$L857),100*$AM857,0)</f>
        <v>0</v>
      </c>
      <c r="P857" s="137">
        <f>IF(AND(P$3&gt;=$K857,P$3&lt;$L857),100*$AM857,0)</f>
        <v>0</v>
      </c>
      <c r="Q857" s="137">
        <f>IF(AND(Q$3&gt;=$K857,Q$3&lt;$L857),100*$AM857,0)</f>
        <v>0</v>
      </c>
      <c r="R857" s="137">
        <f>IF(AND(R$3&gt;=$K857,R$3&lt;$L857),100*$AM857,0)</f>
        <v>0</v>
      </c>
      <c r="S857" s="137">
        <f>IF(AND(S$3&gt;=$K857,S$3&lt;$L857),100*$AM857,0)</f>
        <v>0</v>
      </c>
      <c r="T857" s="137">
        <f>IF(AND(T$3&gt;=$K857,T$3&lt;$L857),100*$AM857,0)</f>
        <v>0</v>
      </c>
      <c r="U857" s="137">
        <f>IF(AND(U$3&gt;=$K857,U$3&lt;$L857),100*$AM857,0)</f>
        <v>0</v>
      </c>
      <c r="V857" s="137">
        <f>IF(AND(V$3&gt;=$K857,V$3&lt;$L857),100*$AM857,0)</f>
        <v>100</v>
      </c>
      <c r="W857" s="137">
        <f>IF(AND(W$3&gt;=$K857,W$3&lt;$L857),100*$AM857,0)</f>
        <v>100</v>
      </c>
      <c r="X857" s="137">
        <f>IF(AND(X$3&gt;=$K857,X$3&lt;$L857),100*$AM857,0)</f>
        <v>100</v>
      </c>
      <c r="Y857" s="137">
        <f>IF(AND(Y$3&gt;=$K857,Y$3&lt;$L857),100*$AM857,0)</f>
        <v>100</v>
      </c>
      <c r="Z857" s="137">
        <f>IF(AND(Z$3&gt;=$K857,Z$3&lt;$L857),100*$AM857,0)</f>
        <v>100</v>
      </c>
      <c r="AA857" s="137">
        <f>IF(AND(AA$3&gt;=$K857,AA$3&lt;$L857),100*$AM857,0)</f>
        <v>100</v>
      </c>
      <c r="AB857" s="137">
        <f>IF(AND(AB$3&gt;=$K857,AB$3&lt;$L857),100*$AM857,0)</f>
        <v>100</v>
      </c>
      <c r="AC857" s="137">
        <f>IF(AND(AC$3&gt;=$K857,AC$3&lt;$L857),100*$AM857,0)</f>
        <v>100</v>
      </c>
      <c r="AD857" s="137">
        <f>IF(AND(AD$3&gt;=$K857,AD$3&lt;$L857),100*$AM857,0)</f>
        <v>0</v>
      </c>
      <c r="AE857" s="137">
        <f>IF(AND(AE$3&gt;=$K857,AE$3&lt;$L857),100*$AM857,0)</f>
        <v>0</v>
      </c>
      <c r="AF857" s="137">
        <f>IF(AND(AF$3&gt;=$K857,AF$3&lt;$L857),100*$AM857,0)</f>
        <v>0</v>
      </c>
      <c r="AG857" s="137">
        <f>IF(AND(AG$3&gt;=$K857,AG$3&lt;$L857),100*$AM857,0)</f>
        <v>0</v>
      </c>
      <c r="AH857" s="137">
        <f>IF(AND(AH$3&gt;=$K857,AH$3&lt;$L857),100*$AM857,0)</f>
        <v>0</v>
      </c>
      <c r="AI857" s="137">
        <f>IF(AND(AI$3&gt;=$K857,AI$3&lt;$L857),100*$AM857,0)</f>
        <v>0</v>
      </c>
      <c r="AJ857" s="137">
        <f>IF(AND(AJ$3&gt;=$K857,AJ$3&lt;$L857),100*$AM857,0)</f>
        <v>0</v>
      </c>
      <c r="AK857" s="136">
        <f ca="1">IF(AND(AND($AK$3&lt;=B857,B857&lt;=$AK$1),B857&lt;&gt;""),1,0)</f>
        <v>1</v>
      </c>
      <c r="AL857" s="136">
        <f t="shared" si="14"/>
        <v>1</v>
      </c>
      <c r="AM857" s="136">
        <v>1</v>
      </c>
    </row>
    <row r="858" spans="1:39" ht="54">
      <c r="A858" s="148">
        <v>294</v>
      </c>
      <c r="B858" s="152">
        <v>46111</v>
      </c>
      <c r="C858" s="154">
        <v>9</v>
      </c>
      <c r="D858" s="154">
        <v>17</v>
      </c>
      <c r="E858" s="153" t="s">
        <v>39</v>
      </c>
      <c r="F858" s="207" t="s">
        <v>38</v>
      </c>
      <c r="G858" s="207" t="s">
        <v>100</v>
      </c>
      <c r="H858" s="138" t="str">
        <f>IF(OR(G858="中止",G858="取消"),"998",IF(ISNA(MATCH($E858,施設情報!$B$2:$B$96,0)),"999",INDEX(施設情報!$C$2:$C$96,MATCH($E858,施設情報!$B$2:$B$96,0))))</f>
        <v>002</v>
      </c>
      <c r="I858" s="139">
        <f>B858</f>
        <v>46111</v>
      </c>
      <c r="J858" s="137" t="str">
        <f>H858&amp;"-"&amp;I858</f>
        <v>002-46111</v>
      </c>
      <c r="K858" s="137">
        <f>C858/24</f>
        <v>0.375</v>
      </c>
      <c r="L858" s="137">
        <f>D858/24</f>
        <v>0.70833333333333337</v>
      </c>
      <c r="M858" s="137">
        <f>IF(AND(M$3&gt;=$K858,M$3&lt;$L858),100*$AM858,0)</f>
        <v>0</v>
      </c>
      <c r="N858" s="137">
        <f>IF(AND(N$3&gt;=$K858,N$3&lt;$L858),100*$AM858,0)</f>
        <v>0</v>
      </c>
      <c r="O858" s="137">
        <f>IF(AND(O$3&gt;=$K858,O$3&lt;$L858),100*$AM858,0)</f>
        <v>0</v>
      </c>
      <c r="P858" s="137">
        <f>IF(AND(P$3&gt;=$K858,P$3&lt;$L858),100*$AM858,0)</f>
        <v>0</v>
      </c>
      <c r="Q858" s="137">
        <f>IF(AND(Q$3&gt;=$K858,Q$3&lt;$L858),100*$AM858,0)</f>
        <v>0</v>
      </c>
      <c r="R858" s="137">
        <f>IF(AND(R$3&gt;=$K858,R$3&lt;$L858),100*$AM858,0)</f>
        <v>0</v>
      </c>
      <c r="S858" s="137">
        <f>IF(AND(S$3&gt;=$K858,S$3&lt;$L858),100*$AM858,0)</f>
        <v>0</v>
      </c>
      <c r="T858" s="137">
        <f>IF(AND(T$3&gt;=$K858,T$3&lt;$L858),100*$AM858,0)</f>
        <v>0</v>
      </c>
      <c r="U858" s="137">
        <f>IF(AND(U$3&gt;=$K858,U$3&lt;$L858),100*$AM858,0)</f>
        <v>0</v>
      </c>
      <c r="V858" s="137">
        <f>IF(AND(V$3&gt;=$K858,V$3&lt;$L858),100*$AM858,0)</f>
        <v>100</v>
      </c>
      <c r="W858" s="137">
        <f>IF(AND(W$3&gt;=$K858,W$3&lt;$L858),100*$AM858,0)</f>
        <v>100</v>
      </c>
      <c r="X858" s="137">
        <f>IF(AND(X$3&gt;=$K858,X$3&lt;$L858),100*$AM858,0)</f>
        <v>100</v>
      </c>
      <c r="Y858" s="137">
        <f>IF(AND(Y$3&gt;=$K858,Y$3&lt;$L858),100*$AM858,0)</f>
        <v>100</v>
      </c>
      <c r="Z858" s="137">
        <f>IF(AND(Z$3&gt;=$K858,Z$3&lt;$L858),100*$AM858,0)</f>
        <v>100</v>
      </c>
      <c r="AA858" s="137">
        <f>IF(AND(AA$3&gt;=$K858,AA$3&lt;$L858),100*$AM858,0)</f>
        <v>100</v>
      </c>
      <c r="AB858" s="137">
        <f>IF(AND(AB$3&gt;=$K858,AB$3&lt;$L858),100*$AM858,0)</f>
        <v>100</v>
      </c>
      <c r="AC858" s="137">
        <f>IF(AND(AC$3&gt;=$K858,AC$3&lt;$L858),100*$AM858,0)</f>
        <v>100</v>
      </c>
      <c r="AD858" s="137">
        <f>IF(AND(AD$3&gt;=$K858,AD$3&lt;$L858),100*$AM858,0)</f>
        <v>0</v>
      </c>
      <c r="AE858" s="137">
        <f>IF(AND(AE$3&gt;=$K858,AE$3&lt;$L858),100*$AM858,0)</f>
        <v>0</v>
      </c>
      <c r="AF858" s="137">
        <f>IF(AND(AF$3&gt;=$K858,AF$3&lt;$L858),100*$AM858,0)</f>
        <v>0</v>
      </c>
      <c r="AG858" s="137">
        <f>IF(AND(AG$3&gt;=$K858,AG$3&lt;$L858),100*$AM858,0)</f>
        <v>0</v>
      </c>
      <c r="AH858" s="137">
        <f>IF(AND(AH$3&gt;=$K858,AH$3&lt;$L858),100*$AM858,0)</f>
        <v>0</v>
      </c>
      <c r="AI858" s="137">
        <f>IF(AND(AI$3&gt;=$K858,AI$3&lt;$L858),100*$AM858,0)</f>
        <v>0</v>
      </c>
      <c r="AJ858" s="137">
        <f>IF(AND(AJ$3&gt;=$K858,AJ$3&lt;$L858),100*$AM858,0)</f>
        <v>0</v>
      </c>
      <c r="AK858" s="136">
        <f ca="1">IF(AND(AND($AK$3&lt;=B858,B858&lt;=$AK$1),B858&lt;&gt;""),1,0)</f>
        <v>1</v>
      </c>
      <c r="AL858" s="136">
        <f t="shared" si="14"/>
        <v>1</v>
      </c>
      <c r="AM858" s="136">
        <v>1</v>
      </c>
    </row>
    <row r="859" spans="1:39" ht="56.25">
      <c r="A859" s="148">
        <v>383</v>
      </c>
      <c r="B859" s="152">
        <v>46111</v>
      </c>
      <c r="C859" s="154">
        <v>9</v>
      </c>
      <c r="D859" s="154">
        <v>17</v>
      </c>
      <c r="E859" s="153" t="s">
        <v>53</v>
      </c>
      <c r="F859" s="207" t="s">
        <v>96</v>
      </c>
      <c r="G859" s="207" t="s">
        <v>1</v>
      </c>
      <c r="H859" s="138" t="str">
        <f>IF(OR(G859="中止",G859="取消"),"998",IF(ISNA(MATCH($E859,施設情報!$B$2:$B$96,0)),"999",INDEX(施設情報!$C$2:$C$96,MATCH($E859,施設情報!$B$2:$B$96,0))))</f>
        <v>024</v>
      </c>
      <c r="I859" s="139">
        <f>B859</f>
        <v>46111</v>
      </c>
      <c r="J859" s="137" t="str">
        <f>H859&amp;"-"&amp;I859</f>
        <v>024-46111</v>
      </c>
      <c r="K859" s="137">
        <f>C859/24</f>
        <v>0.375</v>
      </c>
      <c r="L859" s="137">
        <f>D859/24</f>
        <v>0.70833333333333337</v>
      </c>
      <c r="M859" s="137">
        <f>IF(AND(M$3&gt;=$K859,M$3&lt;$L859),100*$AM859,0)</f>
        <v>0</v>
      </c>
      <c r="N859" s="137">
        <f>IF(AND(N$3&gt;=$K859,N$3&lt;$L859),100*$AM859,0)</f>
        <v>0</v>
      </c>
      <c r="O859" s="137">
        <f>IF(AND(O$3&gt;=$K859,O$3&lt;$L859),100*$AM859,0)</f>
        <v>0</v>
      </c>
      <c r="P859" s="137">
        <f>IF(AND(P$3&gt;=$K859,P$3&lt;$L859),100*$AM859,0)</f>
        <v>0</v>
      </c>
      <c r="Q859" s="137">
        <f>IF(AND(Q$3&gt;=$K859,Q$3&lt;$L859),100*$AM859,0)</f>
        <v>0</v>
      </c>
      <c r="R859" s="137">
        <f>IF(AND(R$3&gt;=$K859,R$3&lt;$L859),100*$AM859,0)</f>
        <v>0</v>
      </c>
      <c r="S859" s="137">
        <f>IF(AND(S$3&gt;=$K859,S$3&lt;$L859),100*$AM859,0)</f>
        <v>0</v>
      </c>
      <c r="T859" s="137">
        <f>IF(AND(T$3&gt;=$K859,T$3&lt;$L859),100*$AM859,0)</f>
        <v>0</v>
      </c>
      <c r="U859" s="137">
        <f>IF(AND(U$3&gt;=$K859,U$3&lt;$L859),100*$AM859,0)</f>
        <v>0</v>
      </c>
      <c r="V859" s="137">
        <f>IF(AND(V$3&gt;=$K859,V$3&lt;$L859),100*$AM859,0)</f>
        <v>100</v>
      </c>
      <c r="W859" s="137">
        <f>IF(AND(W$3&gt;=$K859,W$3&lt;$L859),100*$AM859,0)</f>
        <v>100</v>
      </c>
      <c r="X859" s="137">
        <f>IF(AND(X$3&gt;=$K859,X$3&lt;$L859),100*$AM859,0)</f>
        <v>100</v>
      </c>
      <c r="Y859" s="137">
        <f>IF(AND(Y$3&gt;=$K859,Y$3&lt;$L859),100*$AM859,0)</f>
        <v>100</v>
      </c>
      <c r="Z859" s="137">
        <f>IF(AND(Z$3&gt;=$K859,Z$3&lt;$L859),100*$AM859,0)</f>
        <v>100</v>
      </c>
      <c r="AA859" s="137">
        <f>IF(AND(AA$3&gt;=$K859,AA$3&lt;$L859),100*$AM859,0)</f>
        <v>100</v>
      </c>
      <c r="AB859" s="137">
        <f>IF(AND(AB$3&gt;=$K859,AB$3&lt;$L859),100*$AM859,0)</f>
        <v>100</v>
      </c>
      <c r="AC859" s="137">
        <f>IF(AND(AC$3&gt;=$K859,AC$3&lt;$L859),100*$AM859,0)</f>
        <v>100</v>
      </c>
      <c r="AD859" s="137">
        <f>IF(AND(AD$3&gt;=$K859,AD$3&lt;$L859),100*$AM859,0)</f>
        <v>0</v>
      </c>
      <c r="AE859" s="137">
        <f>IF(AND(AE$3&gt;=$K859,AE$3&lt;$L859),100*$AM859,0)</f>
        <v>0</v>
      </c>
      <c r="AF859" s="137">
        <f>IF(AND(AF$3&gt;=$K859,AF$3&lt;$L859),100*$AM859,0)</f>
        <v>0</v>
      </c>
      <c r="AG859" s="137">
        <f>IF(AND(AG$3&gt;=$K859,AG$3&lt;$L859),100*$AM859,0)</f>
        <v>0</v>
      </c>
      <c r="AH859" s="137">
        <f>IF(AND(AH$3&gt;=$K859,AH$3&lt;$L859),100*$AM859,0)</f>
        <v>0</v>
      </c>
      <c r="AI859" s="137">
        <f>IF(AND(AI$3&gt;=$K859,AI$3&lt;$L859),100*$AM859,0)</f>
        <v>0</v>
      </c>
      <c r="AJ859" s="137">
        <f>IF(AND(AJ$3&gt;=$K859,AJ$3&lt;$L859),100*$AM859,0)</f>
        <v>0</v>
      </c>
      <c r="AK859" s="136">
        <f ca="1">IF(AND(AND($AK$3&lt;=B859,B859&lt;=$AK$1),B859&lt;&gt;""),1,0)</f>
        <v>1</v>
      </c>
      <c r="AL859" s="136">
        <f t="shared" si="14"/>
        <v>1</v>
      </c>
      <c r="AM859" s="136">
        <v>1</v>
      </c>
    </row>
    <row r="860" spans="1:39" ht="56.25">
      <c r="A860" s="148">
        <v>384</v>
      </c>
      <c r="B860" s="152">
        <v>46112</v>
      </c>
      <c r="C860" s="154">
        <v>9</v>
      </c>
      <c r="D860" s="154">
        <v>17</v>
      </c>
      <c r="E860" s="153" t="s">
        <v>53</v>
      </c>
      <c r="F860" s="207" t="s">
        <v>96</v>
      </c>
      <c r="G860" s="207" t="s">
        <v>1</v>
      </c>
      <c r="H860" s="138" t="str">
        <f>IF(OR(G860="中止",G860="取消"),"998",IF(ISNA(MATCH($E860,施設情報!$B$2:$B$96,0)),"999",INDEX(施設情報!$C$2:$C$96,MATCH($E860,施設情報!$B$2:$B$96,0))))</f>
        <v>024</v>
      </c>
      <c r="I860" s="139">
        <f>B860</f>
        <v>46112</v>
      </c>
      <c r="J860" s="137" t="str">
        <f>H860&amp;"-"&amp;I860</f>
        <v>024-46112</v>
      </c>
      <c r="K860" s="137">
        <f>C860/24</f>
        <v>0.375</v>
      </c>
      <c r="L860" s="137">
        <f>D860/24</f>
        <v>0.70833333333333337</v>
      </c>
      <c r="M860" s="137">
        <f>IF(AND(M$3&gt;=$K860,M$3&lt;$L860),100*$AM860,0)</f>
        <v>0</v>
      </c>
      <c r="N860" s="137">
        <f>IF(AND(N$3&gt;=$K860,N$3&lt;$L860),100*$AM860,0)</f>
        <v>0</v>
      </c>
      <c r="O860" s="137">
        <f>IF(AND(O$3&gt;=$K860,O$3&lt;$L860),100*$AM860,0)</f>
        <v>0</v>
      </c>
      <c r="P860" s="137">
        <f>IF(AND(P$3&gt;=$K860,P$3&lt;$L860),100*$AM860,0)</f>
        <v>0</v>
      </c>
      <c r="Q860" s="137">
        <f>IF(AND(Q$3&gt;=$K860,Q$3&lt;$L860),100*$AM860,0)</f>
        <v>0</v>
      </c>
      <c r="R860" s="137">
        <f>IF(AND(R$3&gt;=$K860,R$3&lt;$L860),100*$AM860,0)</f>
        <v>0</v>
      </c>
      <c r="S860" s="137">
        <f>IF(AND(S$3&gt;=$K860,S$3&lt;$L860),100*$AM860,0)</f>
        <v>0</v>
      </c>
      <c r="T860" s="137">
        <f>IF(AND(T$3&gt;=$K860,T$3&lt;$L860),100*$AM860,0)</f>
        <v>0</v>
      </c>
      <c r="U860" s="137">
        <f>IF(AND(U$3&gt;=$K860,U$3&lt;$L860),100*$AM860,0)</f>
        <v>0</v>
      </c>
      <c r="V860" s="137">
        <f>IF(AND(V$3&gt;=$K860,V$3&lt;$L860),100*$AM860,0)</f>
        <v>100</v>
      </c>
      <c r="W860" s="137">
        <f>IF(AND(W$3&gt;=$K860,W$3&lt;$L860),100*$AM860,0)</f>
        <v>100</v>
      </c>
      <c r="X860" s="137">
        <f>IF(AND(X$3&gt;=$K860,X$3&lt;$L860),100*$AM860,0)</f>
        <v>100</v>
      </c>
      <c r="Y860" s="137">
        <f>IF(AND(Y$3&gt;=$K860,Y$3&lt;$L860),100*$AM860,0)</f>
        <v>100</v>
      </c>
      <c r="Z860" s="137">
        <f>IF(AND(Z$3&gt;=$K860,Z$3&lt;$L860),100*$AM860,0)</f>
        <v>100</v>
      </c>
      <c r="AA860" s="137">
        <f>IF(AND(AA$3&gt;=$K860,AA$3&lt;$L860),100*$AM860,0)</f>
        <v>100</v>
      </c>
      <c r="AB860" s="137">
        <f>IF(AND(AB$3&gt;=$K860,AB$3&lt;$L860),100*$AM860,0)</f>
        <v>100</v>
      </c>
      <c r="AC860" s="137">
        <f>IF(AND(AC$3&gt;=$K860,AC$3&lt;$L860),100*$AM860,0)</f>
        <v>100</v>
      </c>
      <c r="AD860" s="137">
        <f>IF(AND(AD$3&gt;=$K860,AD$3&lt;$L860),100*$AM860,0)</f>
        <v>0</v>
      </c>
      <c r="AE860" s="137">
        <f>IF(AND(AE$3&gt;=$K860,AE$3&lt;$L860),100*$AM860,0)</f>
        <v>0</v>
      </c>
      <c r="AF860" s="137">
        <f>IF(AND(AF$3&gt;=$K860,AF$3&lt;$L860),100*$AM860,0)</f>
        <v>0</v>
      </c>
      <c r="AG860" s="137">
        <f>IF(AND(AG$3&gt;=$K860,AG$3&lt;$L860),100*$AM860,0)</f>
        <v>0</v>
      </c>
      <c r="AH860" s="137">
        <f>IF(AND(AH$3&gt;=$K860,AH$3&lt;$L860),100*$AM860,0)</f>
        <v>0</v>
      </c>
      <c r="AI860" s="137">
        <f>IF(AND(AI$3&gt;=$K860,AI$3&lt;$L860),100*$AM860,0)</f>
        <v>0</v>
      </c>
      <c r="AJ860" s="137">
        <f>IF(AND(AJ$3&gt;=$K860,AJ$3&lt;$L860),100*$AM860,0)</f>
        <v>0</v>
      </c>
      <c r="AK860" s="136">
        <f ca="1">IF(AND(AND($AK$3&lt;=B860,B860&lt;=$AK$1),B860&lt;&gt;""),1,0)</f>
        <v>1</v>
      </c>
      <c r="AL860" s="136">
        <f t="shared" si="14"/>
        <v>1</v>
      </c>
      <c r="AM860" s="136">
        <v>1</v>
      </c>
    </row>
    <row r="861" spans="1:39" ht="37.5">
      <c r="A861" s="148">
        <v>27</v>
      </c>
      <c r="B861" s="149">
        <v>46116</v>
      </c>
      <c r="C861" s="150">
        <v>0</v>
      </c>
      <c r="D861" s="150">
        <v>24</v>
      </c>
      <c r="E861" s="153" t="s">
        <v>28</v>
      </c>
      <c r="F861" s="156" t="s">
        <v>29</v>
      </c>
      <c r="G861" s="156" t="s">
        <v>1</v>
      </c>
      <c r="H861" s="138" t="str">
        <f>IF(OR(G861="中止",G861="取消"),"998",IF(ISNA(MATCH($E861,施設情報!$B$2:$B$96,0)),"999",INDEX(施設情報!$C$2:$C$96,MATCH($E861,施設情報!$B$2:$B$96,0))))</f>
        <v>001</v>
      </c>
      <c r="I861" s="139">
        <f>B861</f>
        <v>46116</v>
      </c>
      <c r="J861" s="137" t="str">
        <f>H861&amp;"-"&amp;I861</f>
        <v>001-46116</v>
      </c>
      <c r="K861" s="137">
        <f>C861/24</f>
        <v>0</v>
      </c>
      <c r="L861" s="137">
        <f>D861/24</f>
        <v>1</v>
      </c>
      <c r="M861" s="137">
        <f>IF(AND(M$3&gt;=$K861,M$3&lt;$L861),100*$AM861,0)</f>
        <v>100</v>
      </c>
      <c r="N861" s="137">
        <f>IF(AND(N$3&gt;=$K861,N$3&lt;$L861),100*$AM861,0)</f>
        <v>100</v>
      </c>
      <c r="O861" s="137">
        <f>IF(AND(O$3&gt;=$K861,O$3&lt;$L861),100*$AM861,0)</f>
        <v>100</v>
      </c>
      <c r="P861" s="137">
        <f>IF(AND(P$3&gt;=$K861,P$3&lt;$L861),100*$AM861,0)</f>
        <v>100</v>
      </c>
      <c r="Q861" s="137">
        <f>IF(AND(Q$3&gt;=$K861,Q$3&lt;$L861),100*$AM861,0)</f>
        <v>100</v>
      </c>
      <c r="R861" s="137">
        <f>IF(AND(R$3&gt;=$K861,R$3&lt;$L861),100*$AM861,0)</f>
        <v>100</v>
      </c>
      <c r="S861" s="137">
        <f>IF(AND(S$3&gt;=$K861,S$3&lt;$L861),100*$AM861,0)</f>
        <v>100</v>
      </c>
      <c r="T861" s="137">
        <f>IF(AND(T$3&gt;=$K861,T$3&lt;$L861),100*$AM861,0)</f>
        <v>100</v>
      </c>
      <c r="U861" s="137">
        <f>IF(AND(U$3&gt;=$K861,U$3&lt;$L861),100*$AM861,0)</f>
        <v>100</v>
      </c>
      <c r="V861" s="137">
        <f>IF(AND(V$3&gt;=$K861,V$3&lt;$L861),100*$AM861,0)</f>
        <v>100</v>
      </c>
      <c r="W861" s="137">
        <f>IF(AND(W$3&gt;=$K861,W$3&lt;$L861),100*$AM861,0)</f>
        <v>100</v>
      </c>
      <c r="X861" s="137">
        <f>IF(AND(X$3&gt;=$K861,X$3&lt;$L861),100*$AM861,0)</f>
        <v>100</v>
      </c>
      <c r="Y861" s="137">
        <f>IF(AND(Y$3&gt;=$K861,Y$3&lt;$L861),100*$AM861,0)</f>
        <v>100</v>
      </c>
      <c r="Z861" s="137">
        <f>IF(AND(Z$3&gt;=$K861,Z$3&lt;$L861),100*$AM861,0)</f>
        <v>100</v>
      </c>
      <c r="AA861" s="137">
        <f>IF(AND(AA$3&gt;=$K861,AA$3&lt;$L861),100*$AM861,0)</f>
        <v>100</v>
      </c>
      <c r="AB861" s="137">
        <f>IF(AND(AB$3&gt;=$K861,AB$3&lt;$L861),100*$AM861,0)</f>
        <v>100</v>
      </c>
      <c r="AC861" s="137">
        <f>IF(AND(AC$3&gt;=$K861,AC$3&lt;$L861),100*$AM861,0)</f>
        <v>100</v>
      </c>
      <c r="AD861" s="137">
        <f>IF(AND(AD$3&gt;=$K861,AD$3&lt;$L861),100*$AM861,0)</f>
        <v>100</v>
      </c>
      <c r="AE861" s="137">
        <f>IF(AND(AE$3&gt;=$K861,AE$3&lt;$L861),100*$AM861,0)</f>
        <v>100</v>
      </c>
      <c r="AF861" s="137">
        <f>IF(AND(AF$3&gt;=$K861,AF$3&lt;$L861),100*$AM861,0)</f>
        <v>100</v>
      </c>
      <c r="AG861" s="137">
        <f>IF(AND(AG$3&gt;=$K861,AG$3&lt;$L861),100*$AM861,0)</f>
        <v>100</v>
      </c>
      <c r="AH861" s="137">
        <f>IF(AND(AH$3&gt;=$K861,AH$3&lt;$L861),100*$AM861,0)</f>
        <v>100</v>
      </c>
      <c r="AI861" s="137">
        <f>IF(AND(AI$3&gt;=$K861,AI$3&lt;$L861),100*$AM861,0)</f>
        <v>100</v>
      </c>
      <c r="AJ861" s="137">
        <f>IF(AND(AJ$3&gt;=$K861,AJ$3&lt;$L861),100*$AM861,0)</f>
        <v>100</v>
      </c>
      <c r="AK861" s="136">
        <f ca="1">IF(AND(AND($AK$3&lt;=B861,B861&lt;=$AK$1),B861&lt;&gt;""),1,0)</f>
        <v>1</v>
      </c>
      <c r="AL861" s="136">
        <f t="shared" si="14"/>
        <v>1</v>
      </c>
      <c r="AM861" s="136">
        <v>1</v>
      </c>
    </row>
    <row r="862" spans="1:39" ht="37.5">
      <c r="A862" s="148">
        <v>28</v>
      </c>
      <c r="B862" s="149">
        <v>46117</v>
      </c>
      <c r="C862" s="150">
        <v>0</v>
      </c>
      <c r="D862" s="150">
        <v>24</v>
      </c>
      <c r="E862" s="153" t="s">
        <v>28</v>
      </c>
      <c r="F862" s="156" t="s">
        <v>29</v>
      </c>
      <c r="G862" s="156" t="s">
        <v>1</v>
      </c>
      <c r="H862" s="138" t="str">
        <f>IF(OR(G862="中止",G862="取消"),"998",IF(ISNA(MATCH($E862,施設情報!$B$2:$B$96,0)),"999",INDEX(施設情報!$C$2:$C$96,MATCH($E862,施設情報!$B$2:$B$96,0))))</f>
        <v>001</v>
      </c>
      <c r="I862" s="139">
        <f>B862</f>
        <v>46117</v>
      </c>
      <c r="J862" s="137" t="str">
        <f>H862&amp;"-"&amp;I862</f>
        <v>001-46117</v>
      </c>
      <c r="K862" s="137">
        <f>C862/24</f>
        <v>0</v>
      </c>
      <c r="L862" s="137">
        <f>D862/24</f>
        <v>1</v>
      </c>
      <c r="M862" s="137">
        <f>IF(AND(M$3&gt;=$K862,M$3&lt;$L862),100*$AM862,0)</f>
        <v>100</v>
      </c>
      <c r="N862" s="137">
        <f>IF(AND(N$3&gt;=$K862,N$3&lt;$L862),100*$AM862,0)</f>
        <v>100</v>
      </c>
      <c r="O862" s="137">
        <f>IF(AND(O$3&gt;=$K862,O$3&lt;$L862),100*$AM862,0)</f>
        <v>100</v>
      </c>
      <c r="P862" s="137">
        <f>IF(AND(P$3&gt;=$K862,P$3&lt;$L862),100*$AM862,0)</f>
        <v>100</v>
      </c>
      <c r="Q862" s="137">
        <f>IF(AND(Q$3&gt;=$K862,Q$3&lt;$L862),100*$AM862,0)</f>
        <v>100</v>
      </c>
      <c r="R862" s="137">
        <f>IF(AND(R$3&gt;=$K862,R$3&lt;$L862),100*$AM862,0)</f>
        <v>100</v>
      </c>
      <c r="S862" s="137">
        <f>IF(AND(S$3&gt;=$K862,S$3&lt;$L862),100*$AM862,0)</f>
        <v>100</v>
      </c>
      <c r="T862" s="137">
        <f>IF(AND(T$3&gt;=$K862,T$3&lt;$L862),100*$AM862,0)</f>
        <v>100</v>
      </c>
      <c r="U862" s="137">
        <f>IF(AND(U$3&gt;=$K862,U$3&lt;$L862),100*$AM862,0)</f>
        <v>100</v>
      </c>
      <c r="V862" s="137">
        <f>IF(AND(V$3&gt;=$K862,V$3&lt;$L862),100*$AM862,0)</f>
        <v>100</v>
      </c>
      <c r="W862" s="137">
        <f>IF(AND(W$3&gt;=$K862,W$3&lt;$L862),100*$AM862,0)</f>
        <v>100</v>
      </c>
      <c r="X862" s="137">
        <f>IF(AND(X$3&gt;=$K862,X$3&lt;$L862),100*$AM862,0)</f>
        <v>100</v>
      </c>
      <c r="Y862" s="137">
        <f>IF(AND(Y$3&gt;=$K862,Y$3&lt;$L862),100*$AM862,0)</f>
        <v>100</v>
      </c>
      <c r="Z862" s="137">
        <f>IF(AND(Z$3&gt;=$K862,Z$3&lt;$L862),100*$AM862,0)</f>
        <v>100</v>
      </c>
      <c r="AA862" s="137">
        <f>IF(AND(AA$3&gt;=$K862,AA$3&lt;$L862),100*$AM862,0)</f>
        <v>100</v>
      </c>
      <c r="AB862" s="137">
        <f>IF(AND(AB$3&gt;=$K862,AB$3&lt;$L862),100*$AM862,0)</f>
        <v>100</v>
      </c>
      <c r="AC862" s="137">
        <f>IF(AND(AC$3&gt;=$K862,AC$3&lt;$L862),100*$AM862,0)</f>
        <v>100</v>
      </c>
      <c r="AD862" s="137">
        <f>IF(AND(AD$3&gt;=$K862,AD$3&lt;$L862),100*$AM862,0)</f>
        <v>100</v>
      </c>
      <c r="AE862" s="137">
        <f>IF(AND(AE$3&gt;=$K862,AE$3&lt;$L862),100*$AM862,0)</f>
        <v>100</v>
      </c>
      <c r="AF862" s="137">
        <f>IF(AND(AF$3&gt;=$K862,AF$3&lt;$L862),100*$AM862,0)</f>
        <v>100</v>
      </c>
      <c r="AG862" s="137">
        <f>IF(AND(AG$3&gt;=$K862,AG$3&lt;$L862),100*$AM862,0)</f>
        <v>100</v>
      </c>
      <c r="AH862" s="137">
        <f>IF(AND(AH$3&gt;=$K862,AH$3&lt;$L862),100*$AM862,0)</f>
        <v>100</v>
      </c>
      <c r="AI862" s="137">
        <f>IF(AND(AI$3&gt;=$K862,AI$3&lt;$L862),100*$AM862,0)</f>
        <v>100</v>
      </c>
      <c r="AJ862" s="137">
        <f>IF(AND(AJ$3&gt;=$K862,AJ$3&lt;$L862),100*$AM862,0)</f>
        <v>100</v>
      </c>
      <c r="AK862" s="136">
        <f ca="1">IF(AND(AND($AK$3&lt;=B862,B862&lt;=$AK$1),B862&lt;&gt;""),1,0)</f>
        <v>1</v>
      </c>
      <c r="AL862" s="136">
        <f t="shared" si="14"/>
        <v>1</v>
      </c>
      <c r="AM862" s="136">
        <v>1</v>
      </c>
    </row>
  </sheetData>
  <autoFilter ref="A3:AK862"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862">
    <cfRule type="containsText" dxfId="17" priority="2" operator="containsText" text="浪江">
      <formula>NOT(ISERROR(SEARCH("浪江",E3)))</formula>
    </cfRule>
  </conditionalFormatting>
  <conditionalFormatting sqref="B3:G862">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F32DE43E-6ED5-43D0-B1EF-333CA5FEB46D}">
      <formula1>0</formula1>
      <formula2>24</formula2>
    </dataValidation>
    <dataValidation type="whole" allowBlank="1" showInputMessage="1" showErrorMessage="1" sqref="C4:D671" xr:uid="{33BBD5A6-9F27-4ACA-B9F3-B5A4D483C4A0}">
      <formula1>0</formula1>
      <formula2>24</formula2>
    </dataValidation>
    <dataValidation type="date" allowBlank="1" showInputMessage="1" showErrorMessage="1" errorTitle="入力期間エラー" error="2023/1/1～2023/12/31までの日付を入力してください。" sqref="B3:B4" xr:uid="{36564A8D-6341-48D5-8649-1EE53D04997D}">
      <formula1>44927</formula1>
      <formula2>45291</formula2>
    </dataValidation>
    <dataValidation type="date" allowBlank="1" showInputMessage="1" showErrorMessage="1" errorTitle="入力期間エラー" error="2023/1/1～2023/12/31までの日付を入力してください。" sqref="B5:B862" xr:uid="{335C71AD-A8BF-4587-8188-8CC539EF10BA}">
      <formula1>46023</formula1>
      <formula2>46387</formula2>
    </dataValidation>
    <dataValidation type="decimal" allowBlank="1" showInputMessage="1" showErrorMessage="1" errorTitle="0~24の数字を入力してください" sqref="C672:D862" xr:uid="{2BE08D6F-42D0-482E-B568-F9624515CCBC}">
      <formula1>0</formula1>
      <formula2>24</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94"/>
  <sheetViews>
    <sheetView topLeftCell="K1"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93.75">
      <c r="A5" s="155">
        <v>262</v>
      </c>
      <c r="B5" s="149">
        <v>46028</v>
      </c>
      <c r="C5" s="158">
        <v>9</v>
      </c>
      <c r="D5" s="158">
        <v>14</v>
      </c>
      <c r="E5" s="208" t="s">
        <v>508</v>
      </c>
      <c r="F5" s="151" t="s">
        <v>96</v>
      </c>
      <c r="G5" s="159" t="s">
        <v>1</v>
      </c>
      <c r="H5" s="143" t="str">
        <f>IF(OR(G5="中止",G5="取消"),"998",IF(ISNA(MATCH($E5,施設情報!$B$2:$B$96,0)),"999",INDEX(施設情報!$C$2:$C$96,MATCH($E5,施設情報!$B$2:$B$96,0))))</f>
        <v>101</v>
      </c>
      <c r="I5" s="144">
        <f>B5</f>
        <v>46028</v>
      </c>
      <c r="J5" s="142" t="str">
        <f>H5&amp;"-"&amp;I5</f>
        <v>101-46028</v>
      </c>
      <c r="K5" s="142">
        <f>C5/24</f>
        <v>0.375</v>
      </c>
      <c r="L5" s="142">
        <f>D5/24</f>
        <v>0.58333333333333337</v>
      </c>
      <c r="M5" s="142">
        <f>IF(AND(M$3&gt;=$K5,M$3&lt;$L5),100*$AM5,0)</f>
        <v>0</v>
      </c>
      <c r="N5" s="142">
        <f>IF(AND(N$3&gt;=$K5,N$3&lt;$L5),100*$AM5,0)</f>
        <v>0</v>
      </c>
      <c r="O5" s="142">
        <f>IF(AND(O$3&gt;=$K5,O$3&lt;$L5),100*$AM5,0)</f>
        <v>0</v>
      </c>
      <c r="P5" s="142">
        <f>IF(AND(P$3&gt;=$K5,P$3&lt;$L5),100*$AM5,0)</f>
        <v>0</v>
      </c>
      <c r="Q5" s="142">
        <f>IF(AND(Q$3&gt;=$K5,Q$3&lt;$L5),100*$AM5,0)</f>
        <v>0</v>
      </c>
      <c r="R5" s="142">
        <f>IF(AND(R$3&gt;=$K5,R$3&lt;$L5),100*$AM5,0)</f>
        <v>0</v>
      </c>
      <c r="S5" s="142">
        <f>IF(AND(S$3&gt;=$K5,S$3&lt;$L5),100*$AM5,0)</f>
        <v>0</v>
      </c>
      <c r="T5" s="142">
        <f>IF(AND(T$3&gt;=$K5,T$3&lt;$L5),100*$AM5,0)</f>
        <v>0</v>
      </c>
      <c r="U5" s="142">
        <f>IF(AND(U$3&gt;=$K5,U$3&lt;$L5),100*$AM5,0)</f>
        <v>0</v>
      </c>
      <c r="V5" s="142">
        <f>IF(AND(V$3&gt;=$K5,V$3&lt;$L5),100*$AM5,0)</f>
        <v>100</v>
      </c>
      <c r="W5" s="142">
        <f>IF(AND(W$3&gt;=$K5,W$3&lt;$L5),100*$AM5,0)</f>
        <v>100</v>
      </c>
      <c r="X5" s="142">
        <f>IF(AND(X$3&gt;=$K5,X$3&lt;$L5),100*$AM5,0)</f>
        <v>100</v>
      </c>
      <c r="Y5" s="142">
        <f>IF(AND(Y$3&gt;=$K5,Y$3&lt;$L5),100*$AM5,0)</f>
        <v>100</v>
      </c>
      <c r="Z5" s="142">
        <f>IF(AND(Z$3&gt;=$K5,Z$3&lt;$L5),100*$AM5,0)</f>
        <v>100</v>
      </c>
      <c r="AA5" s="142">
        <f>IF(AND(AA$3&gt;=$K5,AA$3&lt;$L5),100*$AM5,0)</f>
        <v>0</v>
      </c>
      <c r="AB5" s="142">
        <f>IF(AND(AB$3&gt;=$K5,AB$3&lt;$L5),100*$AM5,0)</f>
        <v>0</v>
      </c>
      <c r="AC5" s="142">
        <f>IF(AND(AC$3&gt;=$K5,AC$3&lt;$L5),100*$AM5,0)</f>
        <v>0</v>
      </c>
      <c r="AD5" s="142">
        <f>IF(AND(AD$3&gt;=$K5,AD$3&lt;$L5),100*$AM5,0)</f>
        <v>0</v>
      </c>
      <c r="AE5" s="142">
        <f>IF(AND(AE$3&gt;=$K5,AE$3&lt;$L5),100*$AM5,0)</f>
        <v>0</v>
      </c>
      <c r="AF5" s="142">
        <f>IF(AND(AF$3&gt;=$K5,AF$3&lt;$L5),100*$AM5,0)</f>
        <v>0</v>
      </c>
      <c r="AG5" s="142">
        <f>IF(AND(AG$3&gt;=$K5,AG$3&lt;$L5),100*$AM5,0)</f>
        <v>0</v>
      </c>
      <c r="AH5" s="142">
        <f>IF(AND(AH$3&gt;=$K5,AH$3&lt;$L5),100*$AM5,0)</f>
        <v>0</v>
      </c>
      <c r="AI5" s="142">
        <f>IF(AND(AI$3&gt;=$K5,AI$3&lt;$L5),100*$AM5,0)</f>
        <v>0</v>
      </c>
      <c r="AJ5" s="142">
        <f>IF(AND(AJ$3&gt;=$K5,AJ$3&lt;$L5),100*$AM5,0)</f>
        <v>0</v>
      </c>
      <c r="AK5" s="142">
        <f ca="1">IF(AND(AND($AK$3&lt;=B5,B5&lt;=$AK$1),B5&lt;&gt;""),1,0)</f>
        <v>1</v>
      </c>
      <c r="AL5" s="140">
        <f t="shared" ref="AL5:AL68" si="2">IF(OR(F5="工事・メンテ（共用可）",F5="要調整"),0.5,1)</f>
        <v>1</v>
      </c>
      <c r="AM5" s="136">
        <v>1</v>
      </c>
    </row>
    <row r="6" spans="1:39">
      <c r="A6" s="155">
        <v>263</v>
      </c>
      <c r="B6" s="149">
        <v>46028</v>
      </c>
      <c r="C6" s="158">
        <v>9</v>
      </c>
      <c r="D6" s="158">
        <v>14</v>
      </c>
      <c r="E6" s="208" t="s">
        <v>507</v>
      </c>
      <c r="F6" s="151" t="s">
        <v>96</v>
      </c>
      <c r="G6" s="159" t="s">
        <v>1</v>
      </c>
      <c r="H6" s="143" t="str">
        <f>IF(OR(G6="中止",G6="取消"),"998",IF(ISNA(MATCH($E6,施設情報!$B$2:$B$96,0)),"999",INDEX(施設情報!$C$2:$C$96,MATCH($E6,施設情報!$B$2:$B$96,0))))</f>
        <v>104</v>
      </c>
      <c r="I6" s="144">
        <f>B6</f>
        <v>46028</v>
      </c>
      <c r="J6" s="142" t="str">
        <f>H6&amp;"-"&amp;I6</f>
        <v>104-46028</v>
      </c>
      <c r="K6" s="142">
        <f>C6/24</f>
        <v>0.375</v>
      </c>
      <c r="L6" s="142">
        <f>D6/24</f>
        <v>0.58333333333333337</v>
      </c>
      <c r="M6" s="142">
        <f>IF(AND(M$3&gt;=$K6,M$3&lt;$L6),100*$AM6,0)</f>
        <v>0</v>
      </c>
      <c r="N6" s="142">
        <f>IF(AND(N$3&gt;=$K6,N$3&lt;$L6),100*$AM6,0)</f>
        <v>0</v>
      </c>
      <c r="O6" s="142">
        <f>IF(AND(O$3&gt;=$K6,O$3&lt;$L6),100*$AM6,0)</f>
        <v>0</v>
      </c>
      <c r="P6" s="142">
        <f>IF(AND(P$3&gt;=$K6,P$3&lt;$L6),100*$AM6,0)</f>
        <v>0</v>
      </c>
      <c r="Q6" s="142">
        <f>IF(AND(Q$3&gt;=$K6,Q$3&lt;$L6),100*$AM6,0)</f>
        <v>0</v>
      </c>
      <c r="R6" s="142">
        <f>IF(AND(R$3&gt;=$K6,R$3&lt;$L6),100*$AM6,0)</f>
        <v>0</v>
      </c>
      <c r="S6" s="142">
        <f>IF(AND(S$3&gt;=$K6,S$3&lt;$L6),100*$AM6,0)</f>
        <v>0</v>
      </c>
      <c r="T6" s="142">
        <f>IF(AND(T$3&gt;=$K6,T$3&lt;$L6),100*$AM6,0)</f>
        <v>0</v>
      </c>
      <c r="U6" s="142">
        <f>IF(AND(U$3&gt;=$K6,U$3&lt;$L6),100*$AM6,0)</f>
        <v>0</v>
      </c>
      <c r="V6" s="142">
        <f>IF(AND(V$3&gt;=$K6,V$3&lt;$L6),100*$AM6,0)</f>
        <v>100</v>
      </c>
      <c r="W6" s="142">
        <f>IF(AND(W$3&gt;=$K6,W$3&lt;$L6),100*$AM6,0)</f>
        <v>100</v>
      </c>
      <c r="X6" s="142">
        <f>IF(AND(X$3&gt;=$K6,X$3&lt;$L6),100*$AM6,0)</f>
        <v>100</v>
      </c>
      <c r="Y6" s="142">
        <f>IF(AND(Y$3&gt;=$K6,Y$3&lt;$L6),100*$AM6,0)</f>
        <v>100</v>
      </c>
      <c r="Z6" s="142">
        <f>IF(AND(Z$3&gt;=$K6,Z$3&lt;$L6),100*$AM6,0)</f>
        <v>100</v>
      </c>
      <c r="AA6" s="142">
        <f>IF(AND(AA$3&gt;=$K6,AA$3&lt;$L6),100*$AM6,0)</f>
        <v>0</v>
      </c>
      <c r="AB6" s="142">
        <f>IF(AND(AB$3&gt;=$K6,AB$3&lt;$L6),100*$AM6,0)</f>
        <v>0</v>
      </c>
      <c r="AC6" s="142">
        <f>IF(AND(AC$3&gt;=$K6,AC$3&lt;$L6),100*$AM6,0)</f>
        <v>0</v>
      </c>
      <c r="AD6" s="142">
        <f>IF(AND(AD$3&gt;=$K6,AD$3&lt;$L6),100*$AM6,0)</f>
        <v>0</v>
      </c>
      <c r="AE6" s="142">
        <f>IF(AND(AE$3&gt;=$K6,AE$3&lt;$L6),100*$AM6,0)</f>
        <v>0</v>
      </c>
      <c r="AF6" s="142">
        <f>IF(AND(AF$3&gt;=$K6,AF$3&lt;$L6),100*$AM6,0)</f>
        <v>0</v>
      </c>
      <c r="AG6" s="142">
        <f>IF(AND(AG$3&gt;=$K6,AG$3&lt;$L6),100*$AM6,0)</f>
        <v>0</v>
      </c>
      <c r="AH6" s="142">
        <f>IF(AND(AH$3&gt;=$K6,AH$3&lt;$L6),100*$AM6,0)</f>
        <v>0</v>
      </c>
      <c r="AI6" s="142">
        <f>IF(AND(AI$3&gt;=$K6,AI$3&lt;$L6),100*$AM6,0)</f>
        <v>0</v>
      </c>
      <c r="AJ6" s="142">
        <f>IF(AND(AJ$3&gt;=$K6,AJ$3&lt;$L6),100*$AM6,0)</f>
        <v>0</v>
      </c>
      <c r="AK6" s="142">
        <f ca="1">IF(AND(AND($AK$3&lt;=B6,B6&lt;=$AK$1),B6&lt;&gt;""),1,0)</f>
        <v>1</v>
      </c>
      <c r="AL6" s="140">
        <f t="shared" si="2"/>
        <v>1</v>
      </c>
      <c r="AM6" s="136">
        <v>1</v>
      </c>
    </row>
    <row r="7" spans="1:39" ht="37.5">
      <c r="A7" s="155">
        <v>220</v>
      </c>
      <c r="B7" s="149">
        <v>46029</v>
      </c>
      <c r="C7" s="158">
        <v>9</v>
      </c>
      <c r="D7" s="158">
        <v>17</v>
      </c>
      <c r="E7" s="208" t="s">
        <v>245</v>
      </c>
      <c r="F7" s="151" t="s">
        <v>97</v>
      </c>
      <c r="G7" s="159" t="s">
        <v>1</v>
      </c>
      <c r="H7" s="143" t="str">
        <f>IF(OR(G7="中止",G7="取消"),"998",IF(ISNA(MATCH($E7,施設情報!$B$2:$B$96,0)),"999",INDEX(施設情報!$C$2:$C$96,MATCH($E7,施設情報!$B$2:$B$96,0))))</f>
        <v>119</v>
      </c>
      <c r="I7" s="144">
        <f>B7</f>
        <v>46029</v>
      </c>
      <c r="J7" s="142" t="str">
        <f>H7&amp;"-"&amp;I7</f>
        <v>119-46029</v>
      </c>
      <c r="K7" s="142">
        <f>C7/24</f>
        <v>0.375</v>
      </c>
      <c r="L7" s="142">
        <f>D7/24</f>
        <v>0.70833333333333337</v>
      </c>
      <c r="M7" s="142">
        <f>IF(AND(M$3&gt;=$K7,M$3&lt;$L7),100*$AM7,0)</f>
        <v>0</v>
      </c>
      <c r="N7" s="142">
        <f>IF(AND(N$3&gt;=$K7,N$3&lt;$L7),100*$AM7,0)</f>
        <v>0</v>
      </c>
      <c r="O7" s="142">
        <f>IF(AND(O$3&gt;=$K7,O$3&lt;$L7),100*$AM7,0)</f>
        <v>0</v>
      </c>
      <c r="P7" s="142">
        <f>IF(AND(P$3&gt;=$K7,P$3&lt;$L7),100*$AM7,0)</f>
        <v>0</v>
      </c>
      <c r="Q7" s="142">
        <f>IF(AND(Q$3&gt;=$K7,Q$3&lt;$L7),100*$AM7,0)</f>
        <v>0</v>
      </c>
      <c r="R7" s="142">
        <f>IF(AND(R$3&gt;=$K7,R$3&lt;$L7),100*$AM7,0)</f>
        <v>0</v>
      </c>
      <c r="S7" s="142">
        <f>IF(AND(S$3&gt;=$K7,S$3&lt;$L7),100*$AM7,0)</f>
        <v>0</v>
      </c>
      <c r="T7" s="142">
        <f>IF(AND(T$3&gt;=$K7,T$3&lt;$L7),100*$AM7,0)</f>
        <v>0</v>
      </c>
      <c r="U7" s="142">
        <f>IF(AND(U$3&gt;=$K7,U$3&lt;$L7),100*$AM7,0)</f>
        <v>0</v>
      </c>
      <c r="V7" s="142">
        <f>IF(AND(V$3&gt;=$K7,V$3&lt;$L7),100*$AM7,0)</f>
        <v>50</v>
      </c>
      <c r="W7" s="142">
        <f>IF(AND(W$3&gt;=$K7,W$3&lt;$L7),100*$AM7,0)</f>
        <v>50</v>
      </c>
      <c r="X7" s="142">
        <f>IF(AND(X$3&gt;=$K7,X$3&lt;$L7),100*$AM7,0)</f>
        <v>50</v>
      </c>
      <c r="Y7" s="142">
        <f>IF(AND(Y$3&gt;=$K7,Y$3&lt;$L7),100*$AM7,0)</f>
        <v>50</v>
      </c>
      <c r="Z7" s="142">
        <f>IF(AND(Z$3&gt;=$K7,Z$3&lt;$L7),100*$AM7,0)</f>
        <v>50</v>
      </c>
      <c r="AA7" s="142">
        <f>IF(AND(AA$3&gt;=$K7,AA$3&lt;$L7),100*$AM7,0)</f>
        <v>50</v>
      </c>
      <c r="AB7" s="142">
        <f>IF(AND(AB$3&gt;=$K7,AB$3&lt;$L7),100*$AM7,0)</f>
        <v>50</v>
      </c>
      <c r="AC7" s="142">
        <f>IF(AND(AC$3&gt;=$K7,AC$3&lt;$L7),100*$AM7,0)</f>
        <v>50</v>
      </c>
      <c r="AD7" s="142">
        <f>IF(AND(AD$3&gt;=$K7,AD$3&lt;$L7),100*$AM7,0)</f>
        <v>0</v>
      </c>
      <c r="AE7" s="142">
        <f>IF(AND(AE$3&gt;=$K7,AE$3&lt;$L7),100*$AM7,0)</f>
        <v>0</v>
      </c>
      <c r="AF7" s="142">
        <f>IF(AND(AF$3&gt;=$K7,AF$3&lt;$L7),100*$AM7,0)</f>
        <v>0</v>
      </c>
      <c r="AG7" s="142">
        <f>IF(AND(AG$3&gt;=$K7,AG$3&lt;$L7),100*$AM7,0)</f>
        <v>0</v>
      </c>
      <c r="AH7" s="142">
        <f>IF(AND(AH$3&gt;=$K7,AH$3&lt;$L7),100*$AM7,0)</f>
        <v>0</v>
      </c>
      <c r="AI7" s="142">
        <f>IF(AND(AI$3&gt;=$K7,AI$3&lt;$L7),100*$AM7,0)</f>
        <v>0</v>
      </c>
      <c r="AJ7" s="142">
        <f>IF(AND(AJ$3&gt;=$K7,AJ$3&lt;$L7),100*$AM7,0)</f>
        <v>0</v>
      </c>
      <c r="AK7" s="142">
        <f ca="1">IF(AND(AND($AK$3&lt;=B7,B7&lt;=$AK$1),B7&lt;&gt;""),1,0)</f>
        <v>1</v>
      </c>
      <c r="AL7" s="140">
        <f t="shared" si="2"/>
        <v>0.5</v>
      </c>
      <c r="AM7" s="136">
        <v>0.5</v>
      </c>
    </row>
    <row r="8" spans="1:39" ht="37.5">
      <c r="A8" s="155">
        <v>221</v>
      </c>
      <c r="B8" s="149">
        <v>46029</v>
      </c>
      <c r="C8" s="158">
        <v>9</v>
      </c>
      <c r="D8" s="158">
        <v>17</v>
      </c>
      <c r="E8" s="208" t="s">
        <v>246</v>
      </c>
      <c r="F8" s="151" t="s">
        <v>97</v>
      </c>
      <c r="G8" s="159" t="s">
        <v>1</v>
      </c>
      <c r="H8" s="143" t="str">
        <f>IF(OR(G8="中止",G8="取消"),"998",IF(ISNA(MATCH($E8,施設情報!$B$2:$B$96,0)),"999",INDEX(施設情報!$C$2:$C$96,MATCH($E8,施設情報!$B$2:$B$96,0))))</f>
        <v>120</v>
      </c>
      <c r="I8" s="144">
        <f>B8</f>
        <v>46029</v>
      </c>
      <c r="J8" s="142" t="str">
        <f>H8&amp;"-"&amp;I8</f>
        <v>120-46029</v>
      </c>
      <c r="K8" s="142">
        <f>C8/24</f>
        <v>0.375</v>
      </c>
      <c r="L8" s="142">
        <f>D8/24</f>
        <v>0.70833333333333337</v>
      </c>
      <c r="M8" s="142">
        <f>IF(AND(M$3&gt;=$K8,M$3&lt;$L8),100*$AM8,0)</f>
        <v>0</v>
      </c>
      <c r="N8" s="142">
        <f>IF(AND(N$3&gt;=$K8,N$3&lt;$L8),100*$AM8,0)</f>
        <v>0</v>
      </c>
      <c r="O8" s="142">
        <f>IF(AND(O$3&gt;=$K8,O$3&lt;$L8),100*$AM8,0)</f>
        <v>0</v>
      </c>
      <c r="P8" s="142">
        <f>IF(AND(P$3&gt;=$K8,P$3&lt;$L8),100*$AM8,0)</f>
        <v>0</v>
      </c>
      <c r="Q8" s="142">
        <f>IF(AND(Q$3&gt;=$K8,Q$3&lt;$L8),100*$AM8,0)</f>
        <v>0</v>
      </c>
      <c r="R8" s="142">
        <f>IF(AND(R$3&gt;=$K8,R$3&lt;$L8),100*$AM8,0)</f>
        <v>0</v>
      </c>
      <c r="S8" s="142">
        <f>IF(AND(S$3&gt;=$K8,S$3&lt;$L8),100*$AM8,0)</f>
        <v>0</v>
      </c>
      <c r="T8" s="142">
        <f>IF(AND(T$3&gt;=$K8,T$3&lt;$L8),100*$AM8,0)</f>
        <v>0</v>
      </c>
      <c r="U8" s="142">
        <f>IF(AND(U$3&gt;=$K8,U$3&lt;$L8),100*$AM8,0)</f>
        <v>0</v>
      </c>
      <c r="V8" s="142">
        <f>IF(AND(V$3&gt;=$K8,V$3&lt;$L8),100*$AM8,0)</f>
        <v>50</v>
      </c>
      <c r="W8" s="142">
        <f>IF(AND(W$3&gt;=$K8,W$3&lt;$L8),100*$AM8,0)</f>
        <v>50</v>
      </c>
      <c r="X8" s="142">
        <f>IF(AND(X$3&gt;=$K8,X$3&lt;$L8),100*$AM8,0)</f>
        <v>50</v>
      </c>
      <c r="Y8" s="142">
        <f>IF(AND(Y$3&gt;=$K8,Y$3&lt;$L8),100*$AM8,0)</f>
        <v>50</v>
      </c>
      <c r="Z8" s="142">
        <f>IF(AND(Z$3&gt;=$K8,Z$3&lt;$L8),100*$AM8,0)</f>
        <v>50</v>
      </c>
      <c r="AA8" s="142">
        <f>IF(AND(AA$3&gt;=$K8,AA$3&lt;$L8),100*$AM8,0)</f>
        <v>50</v>
      </c>
      <c r="AB8" s="142">
        <f>IF(AND(AB$3&gt;=$K8,AB$3&lt;$L8),100*$AM8,0)</f>
        <v>50</v>
      </c>
      <c r="AC8" s="142">
        <f>IF(AND(AC$3&gt;=$K8,AC$3&lt;$L8),100*$AM8,0)</f>
        <v>50</v>
      </c>
      <c r="AD8" s="142">
        <f>IF(AND(AD$3&gt;=$K8,AD$3&lt;$L8),100*$AM8,0)</f>
        <v>0</v>
      </c>
      <c r="AE8" s="142">
        <f>IF(AND(AE$3&gt;=$K8,AE$3&lt;$L8),100*$AM8,0)</f>
        <v>0</v>
      </c>
      <c r="AF8" s="142">
        <f>IF(AND(AF$3&gt;=$K8,AF$3&lt;$L8),100*$AM8,0)</f>
        <v>0</v>
      </c>
      <c r="AG8" s="142">
        <f>IF(AND(AG$3&gt;=$K8,AG$3&lt;$L8),100*$AM8,0)</f>
        <v>0</v>
      </c>
      <c r="AH8" s="142">
        <f>IF(AND(AH$3&gt;=$K8,AH$3&lt;$L8),100*$AM8,0)</f>
        <v>0</v>
      </c>
      <c r="AI8" s="142">
        <f>IF(AND(AI$3&gt;=$K8,AI$3&lt;$L8),100*$AM8,0)</f>
        <v>0</v>
      </c>
      <c r="AJ8" s="142">
        <f>IF(AND(AJ$3&gt;=$K8,AJ$3&lt;$L8),100*$AM8,0)</f>
        <v>0</v>
      </c>
      <c r="AK8" s="142">
        <f ca="1">IF(AND(AND($AK$3&lt;=B8,B8&lt;=$AK$1),B8&lt;&gt;""),1,0)</f>
        <v>1</v>
      </c>
      <c r="AL8" s="140">
        <f t="shared" si="2"/>
        <v>0.5</v>
      </c>
      <c r="AM8" s="136">
        <v>0.5</v>
      </c>
    </row>
    <row r="9" spans="1:39" ht="56.25">
      <c r="A9" s="155">
        <v>222</v>
      </c>
      <c r="B9" s="149">
        <v>46029</v>
      </c>
      <c r="C9" s="158">
        <v>9</v>
      </c>
      <c r="D9" s="158">
        <v>17</v>
      </c>
      <c r="E9" s="208" t="s">
        <v>247</v>
      </c>
      <c r="F9" s="151" t="s">
        <v>97</v>
      </c>
      <c r="G9" s="159" t="s">
        <v>1</v>
      </c>
      <c r="H9" s="143" t="str">
        <f>IF(OR(G9="中止",G9="取消"),"998",IF(ISNA(MATCH($E9,施設情報!$B$2:$B$96,0)),"999",INDEX(施設情報!$C$2:$C$96,MATCH($E9,施設情報!$B$2:$B$96,0))))</f>
        <v>121</v>
      </c>
      <c r="I9" s="144">
        <f>B9</f>
        <v>46029</v>
      </c>
      <c r="J9" s="142" t="str">
        <f>H9&amp;"-"&amp;I9</f>
        <v>121-46029</v>
      </c>
      <c r="K9" s="142">
        <f>C9/24</f>
        <v>0.375</v>
      </c>
      <c r="L9" s="142">
        <f>D9/24</f>
        <v>0.70833333333333337</v>
      </c>
      <c r="M9" s="142">
        <f>IF(AND(M$3&gt;=$K9,M$3&lt;$L9),100*$AM9,0)</f>
        <v>0</v>
      </c>
      <c r="N9" s="142">
        <f>IF(AND(N$3&gt;=$K9,N$3&lt;$L9),100*$AM9,0)</f>
        <v>0</v>
      </c>
      <c r="O9" s="142">
        <f>IF(AND(O$3&gt;=$K9,O$3&lt;$L9),100*$AM9,0)</f>
        <v>0</v>
      </c>
      <c r="P9" s="142">
        <f>IF(AND(P$3&gt;=$K9,P$3&lt;$L9),100*$AM9,0)</f>
        <v>0</v>
      </c>
      <c r="Q9" s="142">
        <f>IF(AND(Q$3&gt;=$K9,Q$3&lt;$L9),100*$AM9,0)</f>
        <v>0</v>
      </c>
      <c r="R9" s="142">
        <f>IF(AND(R$3&gt;=$K9,R$3&lt;$L9),100*$AM9,0)</f>
        <v>0</v>
      </c>
      <c r="S9" s="142">
        <f>IF(AND(S$3&gt;=$K9,S$3&lt;$L9),100*$AM9,0)</f>
        <v>0</v>
      </c>
      <c r="T9" s="142">
        <f>IF(AND(T$3&gt;=$K9,T$3&lt;$L9),100*$AM9,0)</f>
        <v>0</v>
      </c>
      <c r="U9" s="142">
        <f>IF(AND(U$3&gt;=$K9,U$3&lt;$L9),100*$AM9,0)</f>
        <v>0</v>
      </c>
      <c r="V9" s="142">
        <f>IF(AND(V$3&gt;=$K9,V$3&lt;$L9),100*$AM9,0)</f>
        <v>50</v>
      </c>
      <c r="W9" s="142">
        <f>IF(AND(W$3&gt;=$K9,W$3&lt;$L9),100*$AM9,0)</f>
        <v>50</v>
      </c>
      <c r="X9" s="142">
        <f>IF(AND(X$3&gt;=$K9,X$3&lt;$L9),100*$AM9,0)</f>
        <v>50</v>
      </c>
      <c r="Y9" s="142">
        <f>IF(AND(Y$3&gt;=$K9,Y$3&lt;$L9),100*$AM9,0)</f>
        <v>50</v>
      </c>
      <c r="Z9" s="142">
        <f>IF(AND(Z$3&gt;=$K9,Z$3&lt;$L9),100*$AM9,0)</f>
        <v>50</v>
      </c>
      <c r="AA9" s="142">
        <f>IF(AND(AA$3&gt;=$K9,AA$3&lt;$L9),100*$AM9,0)</f>
        <v>50</v>
      </c>
      <c r="AB9" s="142">
        <f>IF(AND(AB$3&gt;=$K9,AB$3&lt;$L9),100*$AM9,0)</f>
        <v>50</v>
      </c>
      <c r="AC9" s="142">
        <f>IF(AND(AC$3&gt;=$K9,AC$3&lt;$L9),100*$AM9,0)</f>
        <v>50</v>
      </c>
      <c r="AD9" s="142">
        <f>IF(AND(AD$3&gt;=$K9,AD$3&lt;$L9),100*$AM9,0)</f>
        <v>0</v>
      </c>
      <c r="AE9" s="142">
        <f>IF(AND(AE$3&gt;=$K9,AE$3&lt;$L9),100*$AM9,0)</f>
        <v>0</v>
      </c>
      <c r="AF9" s="142">
        <f>IF(AND(AF$3&gt;=$K9,AF$3&lt;$L9),100*$AM9,0)</f>
        <v>0</v>
      </c>
      <c r="AG9" s="142">
        <f>IF(AND(AG$3&gt;=$K9,AG$3&lt;$L9),100*$AM9,0)</f>
        <v>0</v>
      </c>
      <c r="AH9" s="142">
        <f>IF(AND(AH$3&gt;=$K9,AH$3&lt;$L9),100*$AM9,0)</f>
        <v>0</v>
      </c>
      <c r="AI9" s="142">
        <f>IF(AND(AI$3&gt;=$K9,AI$3&lt;$L9),100*$AM9,0)</f>
        <v>0</v>
      </c>
      <c r="AJ9" s="142">
        <f>IF(AND(AJ$3&gt;=$K9,AJ$3&lt;$L9),100*$AM9,0)</f>
        <v>0</v>
      </c>
      <c r="AK9" s="142">
        <f ca="1">IF(AND(AND($AK$3&lt;=B9,B9&lt;=$AK$1),B9&lt;&gt;""),1,0)</f>
        <v>1</v>
      </c>
      <c r="AL9" s="140">
        <f t="shared" si="2"/>
        <v>0.5</v>
      </c>
      <c r="AM9" s="136">
        <v>0.5</v>
      </c>
    </row>
    <row r="10" spans="1:39" ht="93.75">
      <c r="A10" s="155">
        <v>129</v>
      </c>
      <c r="B10" s="149">
        <v>46030</v>
      </c>
      <c r="C10" s="158">
        <v>9</v>
      </c>
      <c r="D10" s="158">
        <v>14</v>
      </c>
      <c r="E10" s="156" t="s">
        <v>280</v>
      </c>
      <c r="F10" s="151" t="s">
        <v>96</v>
      </c>
      <c r="G10" s="159" t="s">
        <v>493</v>
      </c>
      <c r="H10" s="143" t="str">
        <f>IF(OR(G10="中止",G10="取消"),"998",IF(ISNA(MATCH($E10,施設情報!$B$2:$B$96,0)),"999",INDEX(施設情報!$C$2:$C$96,MATCH($E10,施設情報!$B$2:$B$96,0))))</f>
        <v>998</v>
      </c>
      <c r="I10" s="144">
        <f>B10</f>
        <v>46030</v>
      </c>
      <c r="J10" s="142" t="str">
        <f>H10&amp;"-"&amp;I10</f>
        <v>998-46030</v>
      </c>
      <c r="K10" s="142">
        <f>C10/24</f>
        <v>0.375</v>
      </c>
      <c r="L10" s="142">
        <f>D10/24</f>
        <v>0.58333333333333337</v>
      </c>
      <c r="M10" s="142">
        <f>IF(AND(M$3&gt;=$K10,M$3&lt;$L10),100*$AM10,0)</f>
        <v>0</v>
      </c>
      <c r="N10" s="142">
        <f>IF(AND(N$3&gt;=$K10,N$3&lt;$L10),100*$AM10,0)</f>
        <v>0</v>
      </c>
      <c r="O10" s="142">
        <f>IF(AND(O$3&gt;=$K10,O$3&lt;$L10),100*$AM10,0)</f>
        <v>0</v>
      </c>
      <c r="P10" s="142">
        <f>IF(AND(P$3&gt;=$K10,P$3&lt;$L10),100*$AM10,0)</f>
        <v>0</v>
      </c>
      <c r="Q10" s="142">
        <f>IF(AND(Q$3&gt;=$K10,Q$3&lt;$L10),100*$AM10,0)</f>
        <v>0</v>
      </c>
      <c r="R10" s="142">
        <f>IF(AND(R$3&gt;=$K10,R$3&lt;$L10),100*$AM10,0)</f>
        <v>0</v>
      </c>
      <c r="S10" s="142">
        <f>IF(AND(S$3&gt;=$K10,S$3&lt;$L10),100*$AM10,0)</f>
        <v>0</v>
      </c>
      <c r="T10" s="142">
        <f>IF(AND(T$3&gt;=$K10,T$3&lt;$L10),100*$AM10,0)</f>
        <v>0</v>
      </c>
      <c r="U10" s="142">
        <f>IF(AND(U$3&gt;=$K10,U$3&lt;$L10),100*$AM10,0)</f>
        <v>0</v>
      </c>
      <c r="V10" s="142">
        <f>IF(AND(V$3&gt;=$K10,V$3&lt;$L10),100*$AM10,0)</f>
        <v>100</v>
      </c>
      <c r="W10" s="142">
        <f>IF(AND(W$3&gt;=$K10,W$3&lt;$L10),100*$AM10,0)</f>
        <v>100</v>
      </c>
      <c r="X10" s="142">
        <f>IF(AND(X$3&gt;=$K10,X$3&lt;$L10),100*$AM10,0)</f>
        <v>100</v>
      </c>
      <c r="Y10" s="142">
        <f>IF(AND(Y$3&gt;=$K10,Y$3&lt;$L10),100*$AM10,0)</f>
        <v>100</v>
      </c>
      <c r="Z10" s="142">
        <f>IF(AND(Z$3&gt;=$K10,Z$3&lt;$L10),100*$AM10,0)</f>
        <v>100</v>
      </c>
      <c r="AA10" s="142">
        <f>IF(AND(AA$3&gt;=$K10,AA$3&lt;$L10),100*$AM10,0)</f>
        <v>0</v>
      </c>
      <c r="AB10" s="142">
        <f>IF(AND(AB$3&gt;=$K10,AB$3&lt;$L10),100*$AM10,0)</f>
        <v>0</v>
      </c>
      <c r="AC10" s="142">
        <f>IF(AND(AC$3&gt;=$K10,AC$3&lt;$L10),100*$AM10,0)</f>
        <v>0</v>
      </c>
      <c r="AD10" s="142">
        <f>IF(AND(AD$3&gt;=$K10,AD$3&lt;$L10),100*$AM10,0)</f>
        <v>0</v>
      </c>
      <c r="AE10" s="142">
        <f>IF(AND(AE$3&gt;=$K10,AE$3&lt;$L10),100*$AM10,0)</f>
        <v>0</v>
      </c>
      <c r="AF10" s="142">
        <f>IF(AND(AF$3&gt;=$K10,AF$3&lt;$L10),100*$AM10,0)</f>
        <v>0</v>
      </c>
      <c r="AG10" s="142">
        <f>IF(AND(AG$3&gt;=$K10,AG$3&lt;$L10),100*$AM10,0)</f>
        <v>0</v>
      </c>
      <c r="AH10" s="142">
        <f>IF(AND(AH$3&gt;=$K10,AH$3&lt;$L10),100*$AM10,0)</f>
        <v>0</v>
      </c>
      <c r="AI10" s="142">
        <f>IF(AND(AI$3&gt;=$K10,AI$3&lt;$L10),100*$AM10,0)</f>
        <v>0</v>
      </c>
      <c r="AJ10" s="142">
        <f>IF(AND(AJ$3&gt;=$K10,AJ$3&lt;$L10),100*$AM10,0)</f>
        <v>0</v>
      </c>
      <c r="AK10" s="142">
        <f ca="1">IF(AND(AND($AK$3&lt;=B10,B10&lt;=$AK$1),B10&lt;&gt;""),1,0)</f>
        <v>1</v>
      </c>
      <c r="AL10" s="140">
        <f t="shared" si="2"/>
        <v>1</v>
      </c>
      <c r="AM10" s="136">
        <v>1</v>
      </c>
    </row>
    <row r="11" spans="1:39">
      <c r="A11" s="155">
        <v>130</v>
      </c>
      <c r="B11" s="149">
        <v>46030</v>
      </c>
      <c r="C11" s="158">
        <v>9</v>
      </c>
      <c r="D11" s="158">
        <v>14</v>
      </c>
      <c r="E11" s="208" t="s">
        <v>281</v>
      </c>
      <c r="F11" s="151" t="s">
        <v>96</v>
      </c>
      <c r="G11" s="159" t="s">
        <v>493</v>
      </c>
      <c r="H11" s="143" t="str">
        <f>IF(OR(G11="中止",G11="取消"),"998",IF(ISNA(MATCH($E11,施設情報!$B$2:$B$96,0)),"999",INDEX(施設情報!$C$2:$C$96,MATCH($E11,施設情報!$B$2:$B$96,0))))</f>
        <v>998</v>
      </c>
      <c r="I11" s="144">
        <f>B11</f>
        <v>46030</v>
      </c>
      <c r="J11" s="142" t="str">
        <f>H11&amp;"-"&amp;I11</f>
        <v>998-46030</v>
      </c>
      <c r="K11" s="142">
        <f>C11/24</f>
        <v>0.375</v>
      </c>
      <c r="L11" s="142">
        <f>D11/24</f>
        <v>0.58333333333333337</v>
      </c>
      <c r="M11" s="142">
        <f>IF(AND(M$3&gt;=$K11,M$3&lt;$L11),100*$AM11,0)</f>
        <v>0</v>
      </c>
      <c r="N11" s="142">
        <f>IF(AND(N$3&gt;=$K11,N$3&lt;$L11),100*$AM11,0)</f>
        <v>0</v>
      </c>
      <c r="O11" s="142">
        <f>IF(AND(O$3&gt;=$K11,O$3&lt;$L11),100*$AM11,0)</f>
        <v>0</v>
      </c>
      <c r="P11" s="142">
        <f>IF(AND(P$3&gt;=$K11,P$3&lt;$L11),100*$AM11,0)</f>
        <v>0</v>
      </c>
      <c r="Q11" s="142">
        <f>IF(AND(Q$3&gt;=$K11,Q$3&lt;$L11),100*$AM11,0)</f>
        <v>0</v>
      </c>
      <c r="R11" s="142">
        <f>IF(AND(R$3&gt;=$K11,R$3&lt;$L11),100*$AM11,0)</f>
        <v>0</v>
      </c>
      <c r="S11" s="142">
        <f>IF(AND(S$3&gt;=$K11,S$3&lt;$L11),100*$AM11,0)</f>
        <v>0</v>
      </c>
      <c r="T11" s="142">
        <f>IF(AND(T$3&gt;=$K11,T$3&lt;$L11),100*$AM11,0)</f>
        <v>0</v>
      </c>
      <c r="U11" s="142">
        <f>IF(AND(U$3&gt;=$K11,U$3&lt;$L11),100*$AM11,0)</f>
        <v>0</v>
      </c>
      <c r="V11" s="142">
        <f>IF(AND(V$3&gt;=$K11,V$3&lt;$L11),100*$AM11,0)</f>
        <v>100</v>
      </c>
      <c r="W11" s="142">
        <f>IF(AND(W$3&gt;=$K11,W$3&lt;$L11),100*$AM11,0)</f>
        <v>100</v>
      </c>
      <c r="X11" s="142">
        <f>IF(AND(X$3&gt;=$K11,X$3&lt;$L11),100*$AM11,0)</f>
        <v>100</v>
      </c>
      <c r="Y11" s="142">
        <f>IF(AND(Y$3&gt;=$K11,Y$3&lt;$L11),100*$AM11,0)</f>
        <v>100</v>
      </c>
      <c r="Z11" s="142">
        <f>IF(AND(Z$3&gt;=$K11,Z$3&lt;$L11),100*$AM11,0)</f>
        <v>100</v>
      </c>
      <c r="AA11" s="142">
        <f>IF(AND(AA$3&gt;=$K11,AA$3&lt;$L11),100*$AM11,0)</f>
        <v>0</v>
      </c>
      <c r="AB11" s="142">
        <f>IF(AND(AB$3&gt;=$K11,AB$3&lt;$L11),100*$AM11,0)</f>
        <v>0</v>
      </c>
      <c r="AC11" s="142">
        <f>IF(AND(AC$3&gt;=$K11,AC$3&lt;$L11),100*$AM11,0)</f>
        <v>0</v>
      </c>
      <c r="AD11" s="142">
        <f>IF(AND(AD$3&gt;=$K11,AD$3&lt;$L11),100*$AM11,0)</f>
        <v>0</v>
      </c>
      <c r="AE11" s="142">
        <f>IF(AND(AE$3&gt;=$K11,AE$3&lt;$L11),100*$AM11,0)</f>
        <v>0</v>
      </c>
      <c r="AF11" s="142">
        <f>IF(AND(AF$3&gt;=$K11,AF$3&lt;$L11),100*$AM11,0)</f>
        <v>0</v>
      </c>
      <c r="AG11" s="142">
        <f>IF(AND(AG$3&gt;=$K11,AG$3&lt;$L11),100*$AM11,0)</f>
        <v>0</v>
      </c>
      <c r="AH11" s="142">
        <f>IF(AND(AH$3&gt;=$K11,AH$3&lt;$L11),100*$AM11,0)</f>
        <v>0</v>
      </c>
      <c r="AI11" s="142">
        <f>IF(AND(AI$3&gt;=$K11,AI$3&lt;$L11),100*$AM11,0)</f>
        <v>0</v>
      </c>
      <c r="AJ11" s="142">
        <f>IF(AND(AJ$3&gt;=$K11,AJ$3&lt;$L11),100*$AM11,0)</f>
        <v>0</v>
      </c>
      <c r="AK11" s="142">
        <f ca="1">IF(AND(AND($AK$3&lt;=B11,B11&lt;=$AK$1),B11&lt;&gt;""),1,0)</f>
        <v>1</v>
      </c>
      <c r="AL11" s="140">
        <f t="shared" si="2"/>
        <v>1</v>
      </c>
      <c r="AM11" s="136">
        <v>1</v>
      </c>
    </row>
    <row r="12" spans="1:39" ht="37.5">
      <c r="A12" s="155">
        <v>223</v>
      </c>
      <c r="B12" s="149">
        <v>46030</v>
      </c>
      <c r="C12" s="158">
        <v>9</v>
      </c>
      <c r="D12" s="158">
        <v>17</v>
      </c>
      <c r="E12" s="208" t="s">
        <v>245</v>
      </c>
      <c r="F12" s="151" t="s">
        <v>97</v>
      </c>
      <c r="G12" s="159" t="s">
        <v>1</v>
      </c>
      <c r="H12" s="143" t="str">
        <f>IF(OR(G12="中止",G12="取消"),"998",IF(ISNA(MATCH($E12,施設情報!$B$2:$B$96,0)),"999",INDEX(施設情報!$C$2:$C$96,MATCH($E12,施設情報!$B$2:$B$96,0))))</f>
        <v>119</v>
      </c>
      <c r="I12" s="144">
        <f>B12</f>
        <v>46030</v>
      </c>
      <c r="J12" s="142" t="str">
        <f>H12&amp;"-"&amp;I12</f>
        <v>119-46030</v>
      </c>
      <c r="K12" s="142">
        <f>C12/24</f>
        <v>0.375</v>
      </c>
      <c r="L12" s="142">
        <f>D12/24</f>
        <v>0.70833333333333337</v>
      </c>
      <c r="M12" s="142">
        <f>IF(AND(M$3&gt;=$K12,M$3&lt;$L12),100*$AM12,0)</f>
        <v>0</v>
      </c>
      <c r="N12" s="142">
        <f>IF(AND(N$3&gt;=$K12,N$3&lt;$L12),100*$AM12,0)</f>
        <v>0</v>
      </c>
      <c r="O12" s="142">
        <f>IF(AND(O$3&gt;=$K12,O$3&lt;$L12),100*$AM12,0)</f>
        <v>0</v>
      </c>
      <c r="P12" s="142">
        <f>IF(AND(P$3&gt;=$K12,P$3&lt;$L12),100*$AM12,0)</f>
        <v>0</v>
      </c>
      <c r="Q12" s="142">
        <f>IF(AND(Q$3&gt;=$K12,Q$3&lt;$L12),100*$AM12,0)</f>
        <v>0</v>
      </c>
      <c r="R12" s="142">
        <f>IF(AND(R$3&gt;=$K12,R$3&lt;$L12),100*$AM12,0)</f>
        <v>0</v>
      </c>
      <c r="S12" s="142">
        <f>IF(AND(S$3&gt;=$K12,S$3&lt;$L12),100*$AM12,0)</f>
        <v>0</v>
      </c>
      <c r="T12" s="142">
        <f>IF(AND(T$3&gt;=$K12,T$3&lt;$L12),100*$AM12,0)</f>
        <v>0</v>
      </c>
      <c r="U12" s="142">
        <f>IF(AND(U$3&gt;=$K12,U$3&lt;$L12),100*$AM12,0)</f>
        <v>0</v>
      </c>
      <c r="V12" s="142">
        <f>IF(AND(V$3&gt;=$K12,V$3&lt;$L12),100*$AM12,0)</f>
        <v>50</v>
      </c>
      <c r="W12" s="142">
        <f>IF(AND(W$3&gt;=$K12,W$3&lt;$L12),100*$AM12,0)</f>
        <v>50</v>
      </c>
      <c r="X12" s="142">
        <f>IF(AND(X$3&gt;=$K12,X$3&lt;$L12),100*$AM12,0)</f>
        <v>50</v>
      </c>
      <c r="Y12" s="142">
        <f>IF(AND(Y$3&gt;=$K12,Y$3&lt;$L12),100*$AM12,0)</f>
        <v>50</v>
      </c>
      <c r="Z12" s="142">
        <f>IF(AND(Z$3&gt;=$K12,Z$3&lt;$L12),100*$AM12,0)</f>
        <v>50</v>
      </c>
      <c r="AA12" s="142">
        <f>IF(AND(AA$3&gt;=$K12,AA$3&lt;$L12),100*$AM12,0)</f>
        <v>50</v>
      </c>
      <c r="AB12" s="142">
        <f>IF(AND(AB$3&gt;=$K12,AB$3&lt;$L12),100*$AM12,0)</f>
        <v>50</v>
      </c>
      <c r="AC12" s="142">
        <f>IF(AND(AC$3&gt;=$K12,AC$3&lt;$L12),100*$AM12,0)</f>
        <v>50</v>
      </c>
      <c r="AD12" s="142">
        <f>IF(AND(AD$3&gt;=$K12,AD$3&lt;$L12),100*$AM12,0)</f>
        <v>0</v>
      </c>
      <c r="AE12" s="142">
        <f>IF(AND(AE$3&gt;=$K12,AE$3&lt;$L12),100*$AM12,0)</f>
        <v>0</v>
      </c>
      <c r="AF12" s="142">
        <f>IF(AND(AF$3&gt;=$K12,AF$3&lt;$L12),100*$AM12,0)</f>
        <v>0</v>
      </c>
      <c r="AG12" s="142">
        <f>IF(AND(AG$3&gt;=$K12,AG$3&lt;$L12),100*$AM12,0)</f>
        <v>0</v>
      </c>
      <c r="AH12" s="142">
        <f>IF(AND(AH$3&gt;=$K12,AH$3&lt;$L12),100*$AM12,0)</f>
        <v>0</v>
      </c>
      <c r="AI12" s="142">
        <f>IF(AND(AI$3&gt;=$K12,AI$3&lt;$L12),100*$AM12,0)</f>
        <v>0</v>
      </c>
      <c r="AJ12" s="142">
        <f>IF(AND(AJ$3&gt;=$K12,AJ$3&lt;$L12),100*$AM12,0)</f>
        <v>0</v>
      </c>
      <c r="AK12" s="142">
        <f ca="1">IF(AND(AND($AK$3&lt;=B12,B12&lt;=$AK$1),B12&lt;&gt;""),1,0)</f>
        <v>1</v>
      </c>
      <c r="AL12" s="140">
        <f t="shared" si="2"/>
        <v>0.5</v>
      </c>
      <c r="AM12" s="136">
        <v>0.5</v>
      </c>
    </row>
    <row r="13" spans="1:39" ht="37.5">
      <c r="A13" s="155">
        <v>224</v>
      </c>
      <c r="B13" s="149">
        <v>46030</v>
      </c>
      <c r="C13" s="158">
        <v>9</v>
      </c>
      <c r="D13" s="158">
        <v>17</v>
      </c>
      <c r="E13" s="208" t="s">
        <v>246</v>
      </c>
      <c r="F13" s="151" t="s">
        <v>97</v>
      </c>
      <c r="G13" s="159" t="s">
        <v>1</v>
      </c>
      <c r="H13" s="143" t="str">
        <f>IF(OR(G13="中止",G13="取消"),"998",IF(ISNA(MATCH($E13,施設情報!$B$2:$B$96,0)),"999",INDEX(施設情報!$C$2:$C$96,MATCH($E13,施設情報!$B$2:$B$96,0))))</f>
        <v>120</v>
      </c>
      <c r="I13" s="144">
        <f>B13</f>
        <v>46030</v>
      </c>
      <c r="J13" s="142" t="str">
        <f>H13&amp;"-"&amp;I13</f>
        <v>120-46030</v>
      </c>
      <c r="K13" s="142">
        <f>C13/24</f>
        <v>0.375</v>
      </c>
      <c r="L13" s="142">
        <f>D13/24</f>
        <v>0.70833333333333337</v>
      </c>
      <c r="M13" s="142">
        <f>IF(AND(M$3&gt;=$K13,M$3&lt;$L13),100*$AM13,0)</f>
        <v>0</v>
      </c>
      <c r="N13" s="142">
        <f>IF(AND(N$3&gt;=$K13,N$3&lt;$L13),100*$AM13,0)</f>
        <v>0</v>
      </c>
      <c r="O13" s="142">
        <f>IF(AND(O$3&gt;=$K13,O$3&lt;$L13),100*$AM13,0)</f>
        <v>0</v>
      </c>
      <c r="P13" s="142">
        <f>IF(AND(P$3&gt;=$K13,P$3&lt;$L13),100*$AM13,0)</f>
        <v>0</v>
      </c>
      <c r="Q13" s="142">
        <f>IF(AND(Q$3&gt;=$K13,Q$3&lt;$L13),100*$AM13,0)</f>
        <v>0</v>
      </c>
      <c r="R13" s="142">
        <f>IF(AND(R$3&gt;=$K13,R$3&lt;$L13),100*$AM13,0)</f>
        <v>0</v>
      </c>
      <c r="S13" s="142">
        <f>IF(AND(S$3&gt;=$K13,S$3&lt;$L13),100*$AM13,0)</f>
        <v>0</v>
      </c>
      <c r="T13" s="142">
        <f>IF(AND(T$3&gt;=$K13,T$3&lt;$L13),100*$AM13,0)</f>
        <v>0</v>
      </c>
      <c r="U13" s="142">
        <f>IF(AND(U$3&gt;=$K13,U$3&lt;$L13),100*$AM13,0)</f>
        <v>0</v>
      </c>
      <c r="V13" s="142">
        <f>IF(AND(V$3&gt;=$K13,V$3&lt;$L13),100*$AM13,0)</f>
        <v>50</v>
      </c>
      <c r="W13" s="142">
        <f>IF(AND(W$3&gt;=$K13,W$3&lt;$L13),100*$AM13,0)</f>
        <v>50</v>
      </c>
      <c r="X13" s="142">
        <f>IF(AND(X$3&gt;=$K13,X$3&lt;$L13),100*$AM13,0)</f>
        <v>50</v>
      </c>
      <c r="Y13" s="142">
        <f>IF(AND(Y$3&gt;=$K13,Y$3&lt;$L13),100*$AM13,0)</f>
        <v>50</v>
      </c>
      <c r="Z13" s="142">
        <f>IF(AND(Z$3&gt;=$K13,Z$3&lt;$L13),100*$AM13,0)</f>
        <v>50</v>
      </c>
      <c r="AA13" s="142">
        <f>IF(AND(AA$3&gt;=$K13,AA$3&lt;$L13),100*$AM13,0)</f>
        <v>50</v>
      </c>
      <c r="AB13" s="142">
        <f>IF(AND(AB$3&gt;=$K13,AB$3&lt;$L13),100*$AM13,0)</f>
        <v>50</v>
      </c>
      <c r="AC13" s="142">
        <f>IF(AND(AC$3&gt;=$K13,AC$3&lt;$L13),100*$AM13,0)</f>
        <v>50</v>
      </c>
      <c r="AD13" s="142">
        <f>IF(AND(AD$3&gt;=$K13,AD$3&lt;$L13),100*$AM13,0)</f>
        <v>0</v>
      </c>
      <c r="AE13" s="142">
        <f>IF(AND(AE$3&gt;=$K13,AE$3&lt;$L13),100*$AM13,0)</f>
        <v>0</v>
      </c>
      <c r="AF13" s="142">
        <f>IF(AND(AF$3&gt;=$K13,AF$3&lt;$L13),100*$AM13,0)</f>
        <v>0</v>
      </c>
      <c r="AG13" s="142">
        <f>IF(AND(AG$3&gt;=$K13,AG$3&lt;$L13),100*$AM13,0)</f>
        <v>0</v>
      </c>
      <c r="AH13" s="142">
        <f>IF(AND(AH$3&gt;=$K13,AH$3&lt;$L13),100*$AM13,0)</f>
        <v>0</v>
      </c>
      <c r="AI13" s="142">
        <f>IF(AND(AI$3&gt;=$K13,AI$3&lt;$L13),100*$AM13,0)</f>
        <v>0</v>
      </c>
      <c r="AJ13" s="142">
        <f>IF(AND(AJ$3&gt;=$K13,AJ$3&lt;$L13),100*$AM13,0)</f>
        <v>0</v>
      </c>
      <c r="AK13" s="142">
        <f ca="1">IF(AND(AND($AK$3&lt;=B13,B13&lt;=$AK$1),B13&lt;&gt;""),1,0)</f>
        <v>1</v>
      </c>
      <c r="AL13" s="140">
        <f t="shared" si="2"/>
        <v>0.5</v>
      </c>
      <c r="AM13" s="136">
        <v>0.5</v>
      </c>
    </row>
    <row r="14" spans="1:39" ht="56.25">
      <c r="A14" s="155">
        <v>225</v>
      </c>
      <c r="B14" s="149">
        <v>46030</v>
      </c>
      <c r="C14" s="158">
        <v>9</v>
      </c>
      <c r="D14" s="158">
        <v>17</v>
      </c>
      <c r="E14" s="208" t="s">
        <v>247</v>
      </c>
      <c r="F14" s="151" t="s">
        <v>97</v>
      </c>
      <c r="G14" s="159" t="s">
        <v>1</v>
      </c>
      <c r="H14" s="143" t="str">
        <f>IF(OR(G14="中止",G14="取消"),"998",IF(ISNA(MATCH($E14,施設情報!$B$2:$B$96,0)),"999",INDEX(施設情報!$C$2:$C$96,MATCH($E14,施設情報!$B$2:$B$96,0))))</f>
        <v>121</v>
      </c>
      <c r="I14" s="144">
        <f>B14</f>
        <v>46030</v>
      </c>
      <c r="J14" s="142" t="str">
        <f>H14&amp;"-"&amp;I14</f>
        <v>121-46030</v>
      </c>
      <c r="K14" s="142">
        <f>C14/24</f>
        <v>0.375</v>
      </c>
      <c r="L14" s="142">
        <f>D14/24</f>
        <v>0.70833333333333337</v>
      </c>
      <c r="M14" s="142">
        <f>IF(AND(M$3&gt;=$K14,M$3&lt;$L14),100*$AM14,0)</f>
        <v>0</v>
      </c>
      <c r="N14" s="142">
        <f>IF(AND(N$3&gt;=$K14,N$3&lt;$L14),100*$AM14,0)</f>
        <v>0</v>
      </c>
      <c r="O14" s="142">
        <f>IF(AND(O$3&gt;=$K14,O$3&lt;$L14),100*$AM14,0)</f>
        <v>0</v>
      </c>
      <c r="P14" s="142">
        <f>IF(AND(P$3&gt;=$K14,P$3&lt;$L14),100*$AM14,0)</f>
        <v>0</v>
      </c>
      <c r="Q14" s="142">
        <f>IF(AND(Q$3&gt;=$K14,Q$3&lt;$L14),100*$AM14,0)</f>
        <v>0</v>
      </c>
      <c r="R14" s="142">
        <f>IF(AND(R$3&gt;=$K14,R$3&lt;$L14),100*$AM14,0)</f>
        <v>0</v>
      </c>
      <c r="S14" s="142">
        <f>IF(AND(S$3&gt;=$K14,S$3&lt;$L14),100*$AM14,0)</f>
        <v>0</v>
      </c>
      <c r="T14" s="142">
        <f>IF(AND(T$3&gt;=$K14,T$3&lt;$L14),100*$AM14,0)</f>
        <v>0</v>
      </c>
      <c r="U14" s="142">
        <f>IF(AND(U$3&gt;=$K14,U$3&lt;$L14),100*$AM14,0)</f>
        <v>0</v>
      </c>
      <c r="V14" s="142">
        <f>IF(AND(V$3&gt;=$K14,V$3&lt;$L14),100*$AM14,0)</f>
        <v>50</v>
      </c>
      <c r="W14" s="142">
        <f>IF(AND(W$3&gt;=$K14,W$3&lt;$L14),100*$AM14,0)</f>
        <v>50</v>
      </c>
      <c r="X14" s="142">
        <f>IF(AND(X$3&gt;=$K14,X$3&lt;$L14),100*$AM14,0)</f>
        <v>50</v>
      </c>
      <c r="Y14" s="142">
        <f>IF(AND(Y$3&gt;=$K14,Y$3&lt;$L14),100*$AM14,0)</f>
        <v>50</v>
      </c>
      <c r="Z14" s="142">
        <f>IF(AND(Z$3&gt;=$K14,Z$3&lt;$L14),100*$AM14,0)</f>
        <v>50</v>
      </c>
      <c r="AA14" s="142">
        <f>IF(AND(AA$3&gt;=$K14,AA$3&lt;$L14),100*$AM14,0)</f>
        <v>50</v>
      </c>
      <c r="AB14" s="142">
        <f>IF(AND(AB$3&gt;=$K14,AB$3&lt;$L14),100*$AM14,0)</f>
        <v>50</v>
      </c>
      <c r="AC14" s="142">
        <f>IF(AND(AC$3&gt;=$K14,AC$3&lt;$L14),100*$AM14,0)</f>
        <v>50</v>
      </c>
      <c r="AD14" s="142">
        <f>IF(AND(AD$3&gt;=$K14,AD$3&lt;$L14),100*$AM14,0)</f>
        <v>0</v>
      </c>
      <c r="AE14" s="142">
        <f>IF(AND(AE$3&gt;=$K14,AE$3&lt;$L14),100*$AM14,0)</f>
        <v>0</v>
      </c>
      <c r="AF14" s="142">
        <f>IF(AND(AF$3&gt;=$K14,AF$3&lt;$L14),100*$AM14,0)</f>
        <v>0</v>
      </c>
      <c r="AG14" s="142">
        <f>IF(AND(AG$3&gt;=$K14,AG$3&lt;$L14),100*$AM14,0)</f>
        <v>0</v>
      </c>
      <c r="AH14" s="142">
        <f>IF(AND(AH$3&gt;=$K14,AH$3&lt;$L14),100*$AM14,0)</f>
        <v>0</v>
      </c>
      <c r="AI14" s="142">
        <f>IF(AND(AI$3&gt;=$K14,AI$3&lt;$L14),100*$AM14,0)</f>
        <v>0</v>
      </c>
      <c r="AJ14" s="142">
        <f>IF(AND(AJ$3&gt;=$K14,AJ$3&lt;$L14),100*$AM14,0)</f>
        <v>0</v>
      </c>
      <c r="AK14" s="142">
        <f ca="1">IF(AND(AND($AK$3&lt;=B14,B14&lt;=$AK$1),B14&lt;&gt;""),1,0)</f>
        <v>1</v>
      </c>
      <c r="AL14" s="140">
        <f t="shared" si="2"/>
        <v>0.5</v>
      </c>
      <c r="AM14" s="136">
        <v>0.5</v>
      </c>
    </row>
    <row r="15" spans="1:39" ht="37.5">
      <c r="A15" s="155">
        <v>226</v>
      </c>
      <c r="B15" s="149">
        <v>46031</v>
      </c>
      <c r="C15" s="158">
        <v>9</v>
      </c>
      <c r="D15" s="158">
        <v>17</v>
      </c>
      <c r="E15" s="208" t="s">
        <v>245</v>
      </c>
      <c r="F15" s="151" t="s">
        <v>97</v>
      </c>
      <c r="G15" s="159" t="s">
        <v>1</v>
      </c>
      <c r="H15" s="143" t="str">
        <f>IF(OR(G15="中止",G15="取消"),"998",IF(ISNA(MATCH($E15,施設情報!$B$2:$B$96,0)),"999",INDEX(施設情報!$C$2:$C$96,MATCH($E15,施設情報!$B$2:$B$96,0))))</f>
        <v>119</v>
      </c>
      <c r="I15" s="144">
        <f>B15</f>
        <v>46031</v>
      </c>
      <c r="J15" s="142" t="str">
        <f>H15&amp;"-"&amp;I15</f>
        <v>119-46031</v>
      </c>
      <c r="K15" s="142">
        <f>C15/24</f>
        <v>0.375</v>
      </c>
      <c r="L15" s="142">
        <f>D15/24</f>
        <v>0.70833333333333337</v>
      </c>
      <c r="M15" s="142">
        <f>IF(AND(M$3&gt;=$K15,M$3&lt;$L15),100*$AM15,0)</f>
        <v>0</v>
      </c>
      <c r="N15" s="142">
        <f>IF(AND(N$3&gt;=$K15,N$3&lt;$L15),100*$AM15,0)</f>
        <v>0</v>
      </c>
      <c r="O15" s="142">
        <f>IF(AND(O$3&gt;=$K15,O$3&lt;$L15),100*$AM15,0)</f>
        <v>0</v>
      </c>
      <c r="P15" s="142">
        <f>IF(AND(P$3&gt;=$K15,P$3&lt;$L15),100*$AM15,0)</f>
        <v>0</v>
      </c>
      <c r="Q15" s="142">
        <f>IF(AND(Q$3&gt;=$K15,Q$3&lt;$L15),100*$AM15,0)</f>
        <v>0</v>
      </c>
      <c r="R15" s="142">
        <f>IF(AND(R$3&gt;=$K15,R$3&lt;$L15),100*$AM15,0)</f>
        <v>0</v>
      </c>
      <c r="S15" s="142">
        <f>IF(AND(S$3&gt;=$K15,S$3&lt;$L15),100*$AM15,0)</f>
        <v>0</v>
      </c>
      <c r="T15" s="142">
        <f>IF(AND(T$3&gt;=$K15,T$3&lt;$L15),100*$AM15,0)</f>
        <v>0</v>
      </c>
      <c r="U15" s="142">
        <f>IF(AND(U$3&gt;=$K15,U$3&lt;$L15),100*$AM15,0)</f>
        <v>0</v>
      </c>
      <c r="V15" s="142">
        <f>IF(AND(V$3&gt;=$K15,V$3&lt;$L15),100*$AM15,0)</f>
        <v>50</v>
      </c>
      <c r="W15" s="142">
        <f>IF(AND(W$3&gt;=$K15,W$3&lt;$L15),100*$AM15,0)</f>
        <v>50</v>
      </c>
      <c r="X15" s="142">
        <f>IF(AND(X$3&gt;=$K15,X$3&lt;$L15),100*$AM15,0)</f>
        <v>50</v>
      </c>
      <c r="Y15" s="142">
        <f>IF(AND(Y$3&gt;=$K15,Y$3&lt;$L15),100*$AM15,0)</f>
        <v>50</v>
      </c>
      <c r="Z15" s="142">
        <f>IF(AND(Z$3&gt;=$K15,Z$3&lt;$L15),100*$AM15,0)</f>
        <v>50</v>
      </c>
      <c r="AA15" s="142">
        <f>IF(AND(AA$3&gt;=$K15,AA$3&lt;$L15),100*$AM15,0)</f>
        <v>50</v>
      </c>
      <c r="AB15" s="142">
        <f>IF(AND(AB$3&gt;=$K15,AB$3&lt;$L15),100*$AM15,0)</f>
        <v>50</v>
      </c>
      <c r="AC15" s="142">
        <f>IF(AND(AC$3&gt;=$K15,AC$3&lt;$L15),100*$AM15,0)</f>
        <v>50</v>
      </c>
      <c r="AD15" s="142">
        <f>IF(AND(AD$3&gt;=$K15,AD$3&lt;$L15),100*$AM15,0)</f>
        <v>0</v>
      </c>
      <c r="AE15" s="142">
        <f>IF(AND(AE$3&gt;=$K15,AE$3&lt;$L15),100*$AM15,0)</f>
        <v>0</v>
      </c>
      <c r="AF15" s="142">
        <f>IF(AND(AF$3&gt;=$K15,AF$3&lt;$L15),100*$AM15,0)</f>
        <v>0</v>
      </c>
      <c r="AG15" s="142">
        <f>IF(AND(AG$3&gt;=$K15,AG$3&lt;$L15),100*$AM15,0)</f>
        <v>0</v>
      </c>
      <c r="AH15" s="142">
        <f>IF(AND(AH$3&gt;=$K15,AH$3&lt;$L15),100*$AM15,0)</f>
        <v>0</v>
      </c>
      <c r="AI15" s="142">
        <f>IF(AND(AI$3&gt;=$K15,AI$3&lt;$L15),100*$AM15,0)</f>
        <v>0</v>
      </c>
      <c r="AJ15" s="142">
        <f>IF(AND(AJ$3&gt;=$K15,AJ$3&lt;$L15),100*$AM15,0)</f>
        <v>0</v>
      </c>
      <c r="AK15" s="142">
        <f ca="1">IF(AND(AND($AK$3&lt;=B15,B15&lt;=$AK$1),B15&lt;&gt;""),1,0)</f>
        <v>1</v>
      </c>
      <c r="AL15" s="140">
        <f t="shared" si="2"/>
        <v>0.5</v>
      </c>
      <c r="AM15" s="136">
        <v>0.5</v>
      </c>
    </row>
    <row r="16" spans="1:39" ht="37.5">
      <c r="A16" s="155">
        <v>227</v>
      </c>
      <c r="B16" s="149">
        <v>46031</v>
      </c>
      <c r="C16" s="158">
        <v>9</v>
      </c>
      <c r="D16" s="158">
        <v>17</v>
      </c>
      <c r="E16" s="208" t="s">
        <v>246</v>
      </c>
      <c r="F16" s="151" t="s">
        <v>97</v>
      </c>
      <c r="G16" s="159" t="s">
        <v>1</v>
      </c>
      <c r="H16" s="143" t="str">
        <f>IF(OR(G16="中止",G16="取消"),"998",IF(ISNA(MATCH($E16,施設情報!$B$2:$B$96,0)),"999",INDEX(施設情報!$C$2:$C$96,MATCH($E16,施設情報!$B$2:$B$96,0))))</f>
        <v>120</v>
      </c>
      <c r="I16" s="144">
        <f>B16</f>
        <v>46031</v>
      </c>
      <c r="J16" s="142" t="str">
        <f>H16&amp;"-"&amp;I16</f>
        <v>120-46031</v>
      </c>
      <c r="K16" s="142">
        <f>C16/24</f>
        <v>0.375</v>
      </c>
      <c r="L16" s="142">
        <f>D16/24</f>
        <v>0.70833333333333337</v>
      </c>
      <c r="M16" s="142">
        <f>IF(AND(M$3&gt;=$K16,M$3&lt;$L16),100*$AM16,0)</f>
        <v>0</v>
      </c>
      <c r="N16" s="142">
        <f>IF(AND(N$3&gt;=$K16,N$3&lt;$L16),100*$AM16,0)</f>
        <v>0</v>
      </c>
      <c r="O16" s="142">
        <f>IF(AND(O$3&gt;=$K16,O$3&lt;$L16),100*$AM16,0)</f>
        <v>0</v>
      </c>
      <c r="P16" s="142">
        <f>IF(AND(P$3&gt;=$K16,P$3&lt;$L16),100*$AM16,0)</f>
        <v>0</v>
      </c>
      <c r="Q16" s="142">
        <f>IF(AND(Q$3&gt;=$K16,Q$3&lt;$L16),100*$AM16,0)</f>
        <v>0</v>
      </c>
      <c r="R16" s="142">
        <f>IF(AND(R$3&gt;=$K16,R$3&lt;$L16),100*$AM16,0)</f>
        <v>0</v>
      </c>
      <c r="S16" s="142">
        <f>IF(AND(S$3&gt;=$K16,S$3&lt;$L16),100*$AM16,0)</f>
        <v>0</v>
      </c>
      <c r="T16" s="142">
        <f>IF(AND(T$3&gt;=$K16,T$3&lt;$L16),100*$AM16,0)</f>
        <v>0</v>
      </c>
      <c r="U16" s="142">
        <f>IF(AND(U$3&gt;=$K16,U$3&lt;$L16),100*$AM16,0)</f>
        <v>0</v>
      </c>
      <c r="V16" s="142">
        <f>IF(AND(V$3&gt;=$K16,V$3&lt;$L16),100*$AM16,0)</f>
        <v>50</v>
      </c>
      <c r="W16" s="142">
        <f>IF(AND(W$3&gt;=$K16,W$3&lt;$L16),100*$AM16,0)</f>
        <v>50</v>
      </c>
      <c r="X16" s="142">
        <f>IF(AND(X$3&gt;=$K16,X$3&lt;$L16),100*$AM16,0)</f>
        <v>50</v>
      </c>
      <c r="Y16" s="142">
        <f>IF(AND(Y$3&gt;=$K16,Y$3&lt;$L16),100*$AM16,0)</f>
        <v>50</v>
      </c>
      <c r="Z16" s="142">
        <f>IF(AND(Z$3&gt;=$K16,Z$3&lt;$L16),100*$AM16,0)</f>
        <v>50</v>
      </c>
      <c r="AA16" s="142">
        <f>IF(AND(AA$3&gt;=$K16,AA$3&lt;$L16),100*$AM16,0)</f>
        <v>50</v>
      </c>
      <c r="AB16" s="142">
        <f>IF(AND(AB$3&gt;=$K16,AB$3&lt;$L16),100*$AM16,0)</f>
        <v>50</v>
      </c>
      <c r="AC16" s="142">
        <f>IF(AND(AC$3&gt;=$K16,AC$3&lt;$L16),100*$AM16,0)</f>
        <v>50</v>
      </c>
      <c r="AD16" s="142">
        <f>IF(AND(AD$3&gt;=$K16,AD$3&lt;$L16),100*$AM16,0)</f>
        <v>0</v>
      </c>
      <c r="AE16" s="142">
        <f>IF(AND(AE$3&gt;=$K16,AE$3&lt;$L16),100*$AM16,0)</f>
        <v>0</v>
      </c>
      <c r="AF16" s="142">
        <f>IF(AND(AF$3&gt;=$K16,AF$3&lt;$L16),100*$AM16,0)</f>
        <v>0</v>
      </c>
      <c r="AG16" s="142">
        <f>IF(AND(AG$3&gt;=$K16,AG$3&lt;$L16),100*$AM16,0)</f>
        <v>0</v>
      </c>
      <c r="AH16" s="142">
        <f>IF(AND(AH$3&gt;=$K16,AH$3&lt;$L16),100*$AM16,0)</f>
        <v>0</v>
      </c>
      <c r="AI16" s="142">
        <f>IF(AND(AI$3&gt;=$K16,AI$3&lt;$L16),100*$AM16,0)</f>
        <v>0</v>
      </c>
      <c r="AJ16" s="142">
        <f>IF(AND(AJ$3&gt;=$K16,AJ$3&lt;$L16),100*$AM16,0)</f>
        <v>0</v>
      </c>
      <c r="AK16" s="142">
        <f ca="1">IF(AND(AND($AK$3&lt;=B16,B16&lt;=$AK$1),B16&lt;&gt;""),1,0)</f>
        <v>1</v>
      </c>
      <c r="AL16" s="140">
        <f t="shared" si="2"/>
        <v>0.5</v>
      </c>
      <c r="AM16" s="136">
        <v>0.5</v>
      </c>
    </row>
    <row r="17" spans="1:39" ht="56.25">
      <c r="A17" s="155">
        <v>228</v>
      </c>
      <c r="B17" s="149">
        <v>46031</v>
      </c>
      <c r="C17" s="158">
        <v>9</v>
      </c>
      <c r="D17" s="158">
        <v>17</v>
      </c>
      <c r="E17" s="208" t="s">
        <v>247</v>
      </c>
      <c r="F17" s="151" t="s">
        <v>97</v>
      </c>
      <c r="G17" s="159" t="s">
        <v>1</v>
      </c>
      <c r="H17" s="143" t="str">
        <f>IF(OR(G17="中止",G17="取消"),"998",IF(ISNA(MATCH($E17,施設情報!$B$2:$B$96,0)),"999",INDEX(施設情報!$C$2:$C$96,MATCH($E17,施設情報!$B$2:$B$96,0))))</f>
        <v>121</v>
      </c>
      <c r="I17" s="144">
        <f>B17</f>
        <v>46031</v>
      </c>
      <c r="J17" s="142" t="str">
        <f>H17&amp;"-"&amp;I17</f>
        <v>121-46031</v>
      </c>
      <c r="K17" s="142">
        <f>C17/24</f>
        <v>0.375</v>
      </c>
      <c r="L17" s="142">
        <f>D17/24</f>
        <v>0.70833333333333337</v>
      </c>
      <c r="M17" s="142">
        <f>IF(AND(M$3&gt;=$K17,M$3&lt;$L17),100*$AM17,0)</f>
        <v>0</v>
      </c>
      <c r="N17" s="142">
        <f>IF(AND(N$3&gt;=$K17,N$3&lt;$L17),100*$AM17,0)</f>
        <v>0</v>
      </c>
      <c r="O17" s="142">
        <f>IF(AND(O$3&gt;=$K17,O$3&lt;$L17),100*$AM17,0)</f>
        <v>0</v>
      </c>
      <c r="P17" s="142">
        <f>IF(AND(P$3&gt;=$K17,P$3&lt;$L17),100*$AM17,0)</f>
        <v>0</v>
      </c>
      <c r="Q17" s="142">
        <f>IF(AND(Q$3&gt;=$K17,Q$3&lt;$L17),100*$AM17,0)</f>
        <v>0</v>
      </c>
      <c r="R17" s="142">
        <f>IF(AND(R$3&gt;=$K17,R$3&lt;$L17),100*$AM17,0)</f>
        <v>0</v>
      </c>
      <c r="S17" s="142">
        <f>IF(AND(S$3&gt;=$K17,S$3&lt;$L17),100*$AM17,0)</f>
        <v>0</v>
      </c>
      <c r="T17" s="142">
        <f>IF(AND(T$3&gt;=$K17,T$3&lt;$L17),100*$AM17,0)</f>
        <v>0</v>
      </c>
      <c r="U17" s="142">
        <f>IF(AND(U$3&gt;=$K17,U$3&lt;$L17),100*$AM17,0)</f>
        <v>0</v>
      </c>
      <c r="V17" s="142">
        <f>IF(AND(V$3&gt;=$K17,V$3&lt;$L17),100*$AM17,0)</f>
        <v>50</v>
      </c>
      <c r="W17" s="142">
        <f>IF(AND(W$3&gt;=$K17,W$3&lt;$L17),100*$AM17,0)</f>
        <v>50</v>
      </c>
      <c r="X17" s="142">
        <f>IF(AND(X$3&gt;=$K17,X$3&lt;$L17),100*$AM17,0)</f>
        <v>50</v>
      </c>
      <c r="Y17" s="142">
        <f>IF(AND(Y$3&gt;=$K17,Y$3&lt;$L17),100*$AM17,0)</f>
        <v>50</v>
      </c>
      <c r="Z17" s="142">
        <f>IF(AND(Z$3&gt;=$K17,Z$3&lt;$L17),100*$AM17,0)</f>
        <v>50</v>
      </c>
      <c r="AA17" s="142">
        <f>IF(AND(AA$3&gt;=$K17,AA$3&lt;$L17),100*$AM17,0)</f>
        <v>50</v>
      </c>
      <c r="AB17" s="142">
        <f>IF(AND(AB$3&gt;=$K17,AB$3&lt;$L17),100*$AM17,0)</f>
        <v>50</v>
      </c>
      <c r="AC17" s="142">
        <f>IF(AND(AC$3&gt;=$K17,AC$3&lt;$L17),100*$AM17,0)</f>
        <v>50</v>
      </c>
      <c r="AD17" s="142">
        <f>IF(AND(AD$3&gt;=$K17,AD$3&lt;$L17),100*$AM17,0)</f>
        <v>0</v>
      </c>
      <c r="AE17" s="142">
        <f>IF(AND(AE$3&gt;=$K17,AE$3&lt;$L17),100*$AM17,0)</f>
        <v>0</v>
      </c>
      <c r="AF17" s="142">
        <f>IF(AND(AF$3&gt;=$K17,AF$3&lt;$L17),100*$AM17,0)</f>
        <v>0</v>
      </c>
      <c r="AG17" s="142">
        <f>IF(AND(AG$3&gt;=$K17,AG$3&lt;$L17),100*$AM17,0)</f>
        <v>0</v>
      </c>
      <c r="AH17" s="142">
        <f>IF(AND(AH$3&gt;=$K17,AH$3&lt;$L17),100*$AM17,0)</f>
        <v>0</v>
      </c>
      <c r="AI17" s="142">
        <f>IF(AND(AI$3&gt;=$K17,AI$3&lt;$L17),100*$AM17,0)</f>
        <v>0</v>
      </c>
      <c r="AJ17" s="142">
        <f>IF(AND(AJ$3&gt;=$K17,AJ$3&lt;$L17),100*$AM17,0)</f>
        <v>0</v>
      </c>
      <c r="AK17" s="142">
        <f ca="1">IF(AND(AND($AK$3&lt;=B17,B17&lt;=$AK$1),B17&lt;&gt;""),1,0)</f>
        <v>1</v>
      </c>
      <c r="AL17" s="140">
        <f t="shared" si="2"/>
        <v>0.5</v>
      </c>
      <c r="AM17" s="136">
        <v>0.5</v>
      </c>
    </row>
    <row r="18" spans="1:39">
      <c r="A18" s="155">
        <v>3</v>
      </c>
      <c r="B18" s="149">
        <v>46032</v>
      </c>
      <c r="C18" s="158">
        <v>0</v>
      </c>
      <c r="D18" s="158">
        <v>24</v>
      </c>
      <c r="E18" s="156" t="s">
        <v>28</v>
      </c>
      <c r="F18" s="151" t="s">
        <v>29</v>
      </c>
      <c r="G18" s="159" t="s">
        <v>1</v>
      </c>
      <c r="H18" s="143" t="str">
        <f>IF(OR(G18="中止",G18="取消"),"998",IF(ISNA(MATCH($E18,施設情報!$B$2:$B$96,0)),"999",INDEX(施設情報!$C$2:$C$96,MATCH($E18,施設情報!$B$2:$B$96,0))))</f>
        <v>001</v>
      </c>
      <c r="I18" s="144">
        <f>B18</f>
        <v>46032</v>
      </c>
      <c r="J18" s="142" t="str">
        <f>H18&amp;"-"&amp;I18</f>
        <v>001-46032</v>
      </c>
      <c r="K18" s="142">
        <f>C18/24</f>
        <v>0</v>
      </c>
      <c r="L18" s="142">
        <f>D18/24</f>
        <v>1</v>
      </c>
      <c r="M18" s="142">
        <f>IF(AND(M$3&gt;=$K18,M$3&lt;$L18),100*$AM18,0)</f>
        <v>100</v>
      </c>
      <c r="N18" s="142">
        <f>IF(AND(N$3&gt;=$K18,N$3&lt;$L18),100*$AM18,0)</f>
        <v>100</v>
      </c>
      <c r="O18" s="142">
        <f>IF(AND(O$3&gt;=$K18,O$3&lt;$L18),100*$AM18,0)</f>
        <v>100</v>
      </c>
      <c r="P18" s="142">
        <f>IF(AND(P$3&gt;=$K18,P$3&lt;$L18),100*$AM18,0)</f>
        <v>100</v>
      </c>
      <c r="Q18" s="142">
        <f>IF(AND(Q$3&gt;=$K18,Q$3&lt;$L18),100*$AM18,0)</f>
        <v>100</v>
      </c>
      <c r="R18" s="142">
        <f>IF(AND(R$3&gt;=$K18,R$3&lt;$L18),100*$AM18,0)</f>
        <v>100</v>
      </c>
      <c r="S18" s="142">
        <f>IF(AND(S$3&gt;=$K18,S$3&lt;$L18),100*$AM18,0)</f>
        <v>100</v>
      </c>
      <c r="T18" s="142">
        <f>IF(AND(T$3&gt;=$K18,T$3&lt;$L18),100*$AM18,0)</f>
        <v>100</v>
      </c>
      <c r="U18" s="142">
        <f>IF(AND(U$3&gt;=$K18,U$3&lt;$L18),100*$AM18,0)</f>
        <v>100</v>
      </c>
      <c r="V18" s="142">
        <f>IF(AND(V$3&gt;=$K18,V$3&lt;$L18),100*$AM18,0)</f>
        <v>100</v>
      </c>
      <c r="W18" s="142">
        <f>IF(AND(W$3&gt;=$K18,W$3&lt;$L18),100*$AM18,0)</f>
        <v>100</v>
      </c>
      <c r="X18" s="142">
        <f>IF(AND(X$3&gt;=$K18,X$3&lt;$L18),100*$AM18,0)</f>
        <v>100</v>
      </c>
      <c r="Y18" s="142">
        <f>IF(AND(Y$3&gt;=$K18,Y$3&lt;$L18),100*$AM18,0)</f>
        <v>100</v>
      </c>
      <c r="Z18" s="142">
        <f>IF(AND(Z$3&gt;=$K18,Z$3&lt;$L18),100*$AM18,0)</f>
        <v>100</v>
      </c>
      <c r="AA18" s="142">
        <f>IF(AND(AA$3&gt;=$K18,AA$3&lt;$L18),100*$AM18,0)</f>
        <v>100</v>
      </c>
      <c r="AB18" s="142">
        <f>IF(AND(AB$3&gt;=$K18,AB$3&lt;$L18),100*$AM18,0)</f>
        <v>100</v>
      </c>
      <c r="AC18" s="142">
        <f>IF(AND(AC$3&gt;=$K18,AC$3&lt;$L18),100*$AM18,0)</f>
        <v>100</v>
      </c>
      <c r="AD18" s="142">
        <f>IF(AND(AD$3&gt;=$K18,AD$3&lt;$L18),100*$AM18,0)</f>
        <v>100</v>
      </c>
      <c r="AE18" s="142">
        <f>IF(AND(AE$3&gt;=$K18,AE$3&lt;$L18),100*$AM18,0)</f>
        <v>100</v>
      </c>
      <c r="AF18" s="142">
        <f>IF(AND(AF$3&gt;=$K18,AF$3&lt;$L18),100*$AM18,0)</f>
        <v>100</v>
      </c>
      <c r="AG18" s="142">
        <f>IF(AND(AG$3&gt;=$K18,AG$3&lt;$L18),100*$AM18,0)</f>
        <v>100</v>
      </c>
      <c r="AH18" s="142">
        <f>IF(AND(AH$3&gt;=$K18,AH$3&lt;$L18),100*$AM18,0)</f>
        <v>100</v>
      </c>
      <c r="AI18" s="142">
        <f>IF(AND(AI$3&gt;=$K18,AI$3&lt;$L18),100*$AM18,0)</f>
        <v>100</v>
      </c>
      <c r="AJ18" s="142">
        <f>IF(AND(AJ$3&gt;=$K18,AJ$3&lt;$L18),100*$AM18,0)</f>
        <v>100</v>
      </c>
      <c r="AK18" s="142">
        <f ca="1">IF(AND(AND($AK$3&lt;=B18,B18&lt;=$AK$1),B18&lt;&gt;""),1,0)</f>
        <v>1</v>
      </c>
      <c r="AL18" s="140">
        <f t="shared" si="2"/>
        <v>1</v>
      </c>
      <c r="AM18" s="136">
        <v>1</v>
      </c>
    </row>
    <row r="19" spans="1:39">
      <c r="A19" s="155">
        <v>4</v>
      </c>
      <c r="B19" s="149">
        <v>46033</v>
      </c>
      <c r="C19" s="158">
        <v>0</v>
      </c>
      <c r="D19" s="158">
        <v>24</v>
      </c>
      <c r="E19" s="156" t="s">
        <v>28</v>
      </c>
      <c r="F19" s="151" t="s">
        <v>29</v>
      </c>
      <c r="G19" s="159" t="s">
        <v>1</v>
      </c>
      <c r="H19" s="143" t="str">
        <f>IF(OR(G19="中止",G19="取消"),"998",IF(ISNA(MATCH($E19,施設情報!$B$2:$B$96,0)),"999",INDEX(施設情報!$C$2:$C$96,MATCH($E19,施設情報!$B$2:$B$96,0))))</f>
        <v>001</v>
      </c>
      <c r="I19" s="144">
        <f>B19</f>
        <v>46033</v>
      </c>
      <c r="J19" s="142" t="str">
        <f>H19&amp;"-"&amp;I19</f>
        <v>001-46033</v>
      </c>
      <c r="K19" s="142">
        <f>C19/24</f>
        <v>0</v>
      </c>
      <c r="L19" s="142">
        <f>D19/24</f>
        <v>1</v>
      </c>
      <c r="M19" s="142">
        <f>IF(AND(M$3&gt;=$K19,M$3&lt;$L19),100*$AM19,0)</f>
        <v>100</v>
      </c>
      <c r="N19" s="142">
        <f>IF(AND(N$3&gt;=$K19,N$3&lt;$L19),100*$AM19,0)</f>
        <v>100</v>
      </c>
      <c r="O19" s="142">
        <f>IF(AND(O$3&gt;=$K19,O$3&lt;$L19),100*$AM19,0)</f>
        <v>100</v>
      </c>
      <c r="P19" s="142">
        <f>IF(AND(P$3&gt;=$K19,P$3&lt;$L19),100*$AM19,0)</f>
        <v>100</v>
      </c>
      <c r="Q19" s="142">
        <f>IF(AND(Q$3&gt;=$K19,Q$3&lt;$L19),100*$AM19,0)</f>
        <v>100</v>
      </c>
      <c r="R19" s="142">
        <f>IF(AND(R$3&gt;=$K19,R$3&lt;$L19),100*$AM19,0)</f>
        <v>100</v>
      </c>
      <c r="S19" s="142">
        <f>IF(AND(S$3&gt;=$K19,S$3&lt;$L19),100*$AM19,0)</f>
        <v>100</v>
      </c>
      <c r="T19" s="142">
        <f>IF(AND(T$3&gt;=$K19,T$3&lt;$L19),100*$AM19,0)</f>
        <v>100</v>
      </c>
      <c r="U19" s="142">
        <f>IF(AND(U$3&gt;=$K19,U$3&lt;$L19),100*$AM19,0)</f>
        <v>100</v>
      </c>
      <c r="V19" s="142">
        <f>IF(AND(V$3&gt;=$K19,V$3&lt;$L19),100*$AM19,0)</f>
        <v>100</v>
      </c>
      <c r="W19" s="142">
        <f>IF(AND(W$3&gt;=$K19,W$3&lt;$L19),100*$AM19,0)</f>
        <v>100</v>
      </c>
      <c r="X19" s="142">
        <f>IF(AND(X$3&gt;=$K19,X$3&lt;$L19),100*$AM19,0)</f>
        <v>100</v>
      </c>
      <c r="Y19" s="142">
        <f>IF(AND(Y$3&gt;=$K19,Y$3&lt;$L19),100*$AM19,0)</f>
        <v>100</v>
      </c>
      <c r="Z19" s="142">
        <f>IF(AND(Z$3&gt;=$K19,Z$3&lt;$L19),100*$AM19,0)</f>
        <v>100</v>
      </c>
      <c r="AA19" s="142">
        <f>IF(AND(AA$3&gt;=$K19,AA$3&lt;$L19),100*$AM19,0)</f>
        <v>100</v>
      </c>
      <c r="AB19" s="142">
        <f>IF(AND(AB$3&gt;=$K19,AB$3&lt;$L19),100*$AM19,0)</f>
        <v>100</v>
      </c>
      <c r="AC19" s="142">
        <f>IF(AND(AC$3&gt;=$K19,AC$3&lt;$L19),100*$AM19,0)</f>
        <v>100</v>
      </c>
      <c r="AD19" s="142">
        <f>IF(AND(AD$3&gt;=$K19,AD$3&lt;$L19),100*$AM19,0)</f>
        <v>100</v>
      </c>
      <c r="AE19" s="142">
        <f>IF(AND(AE$3&gt;=$K19,AE$3&lt;$L19),100*$AM19,0)</f>
        <v>100</v>
      </c>
      <c r="AF19" s="142">
        <f>IF(AND(AF$3&gt;=$K19,AF$3&lt;$L19),100*$AM19,0)</f>
        <v>100</v>
      </c>
      <c r="AG19" s="142">
        <f>IF(AND(AG$3&gt;=$K19,AG$3&lt;$L19),100*$AM19,0)</f>
        <v>100</v>
      </c>
      <c r="AH19" s="142">
        <f>IF(AND(AH$3&gt;=$K19,AH$3&lt;$L19),100*$AM19,0)</f>
        <v>100</v>
      </c>
      <c r="AI19" s="142">
        <f>IF(AND(AI$3&gt;=$K19,AI$3&lt;$L19),100*$AM19,0)</f>
        <v>100</v>
      </c>
      <c r="AJ19" s="142">
        <f>IF(AND(AJ$3&gt;=$K19,AJ$3&lt;$L19),100*$AM19,0)</f>
        <v>100</v>
      </c>
      <c r="AK19" s="142">
        <f ca="1">IF(AND(AND($AK$3&lt;=B19,B19&lt;=$AK$1),B19&lt;&gt;""),1,0)</f>
        <v>1</v>
      </c>
      <c r="AL19" s="140">
        <f t="shared" si="2"/>
        <v>1</v>
      </c>
      <c r="AM19" s="136">
        <v>1</v>
      </c>
    </row>
    <row r="20" spans="1:39">
      <c r="A20" s="155">
        <v>106</v>
      </c>
      <c r="B20" s="149">
        <v>46034</v>
      </c>
      <c r="C20" s="158">
        <v>0</v>
      </c>
      <c r="D20" s="158">
        <v>24</v>
      </c>
      <c r="E20" s="156" t="s">
        <v>28</v>
      </c>
      <c r="F20" s="151" t="s">
        <v>29</v>
      </c>
      <c r="G20" s="159" t="s">
        <v>1</v>
      </c>
      <c r="H20" s="143" t="str">
        <f>IF(OR(G20="中止",G20="取消"),"998",IF(ISNA(MATCH($E20,施設情報!$B$2:$B$96,0)),"999",INDEX(施設情報!$C$2:$C$96,MATCH($E20,施設情報!$B$2:$B$96,0))))</f>
        <v>001</v>
      </c>
      <c r="I20" s="144">
        <f>B20</f>
        <v>46034</v>
      </c>
      <c r="J20" s="142" t="str">
        <f>H20&amp;"-"&amp;I20</f>
        <v>001-46034</v>
      </c>
      <c r="K20" s="142">
        <f>C20/24</f>
        <v>0</v>
      </c>
      <c r="L20" s="142">
        <f>D20/24</f>
        <v>1</v>
      </c>
      <c r="M20" s="142">
        <f>IF(AND(M$3&gt;=$K20,M$3&lt;$L20),100*$AM20,0)</f>
        <v>100</v>
      </c>
      <c r="N20" s="142">
        <f>IF(AND(N$3&gt;=$K20,N$3&lt;$L20),100*$AM20,0)</f>
        <v>100</v>
      </c>
      <c r="O20" s="142">
        <f>IF(AND(O$3&gt;=$K20,O$3&lt;$L20),100*$AM20,0)</f>
        <v>100</v>
      </c>
      <c r="P20" s="142">
        <f>IF(AND(P$3&gt;=$K20,P$3&lt;$L20),100*$AM20,0)</f>
        <v>100</v>
      </c>
      <c r="Q20" s="142">
        <f>IF(AND(Q$3&gt;=$K20,Q$3&lt;$L20),100*$AM20,0)</f>
        <v>100</v>
      </c>
      <c r="R20" s="142">
        <f>IF(AND(R$3&gt;=$K20,R$3&lt;$L20),100*$AM20,0)</f>
        <v>100</v>
      </c>
      <c r="S20" s="142">
        <f>IF(AND(S$3&gt;=$K20,S$3&lt;$L20),100*$AM20,0)</f>
        <v>100</v>
      </c>
      <c r="T20" s="142">
        <f>IF(AND(T$3&gt;=$K20,T$3&lt;$L20),100*$AM20,0)</f>
        <v>100</v>
      </c>
      <c r="U20" s="142">
        <f>IF(AND(U$3&gt;=$K20,U$3&lt;$L20),100*$AM20,0)</f>
        <v>100</v>
      </c>
      <c r="V20" s="142">
        <f>IF(AND(V$3&gt;=$K20,V$3&lt;$L20),100*$AM20,0)</f>
        <v>100</v>
      </c>
      <c r="W20" s="142">
        <f>IF(AND(W$3&gt;=$K20,W$3&lt;$L20),100*$AM20,0)</f>
        <v>100</v>
      </c>
      <c r="X20" s="142">
        <f>IF(AND(X$3&gt;=$K20,X$3&lt;$L20),100*$AM20,0)</f>
        <v>100</v>
      </c>
      <c r="Y20" s="142">
        <f>IF(AND(Y$3&gt;=$K20,Y$3&lt;$L20),100*$AM20,0)</f>
        <v>100</v>
      </c>
      <c r="Z20" s="142">
        <f>IF(AND(Z$3&gt;=$K20,Z$3&lt;$L20),100*$AM20,0)</f>
        <v>100</v>
      </c>
      <c r="AA20" s="142">
        <f>IF(AND(AA$3&gt;=$K20,AA$3&lt;$L20),100*$AM20,0)</f>
        <v>100</v>
      </c>
      <c r="AB20" s="142">
        <f>IF(AND(AB$3&gt;=$K20,AB$3&lt;$L20),100*$AM20,0)</f>
        <v>100</v>
      </c>
      <c r="AC20" s="142">
        <f>IF(AND(AC$3&gt;=$K20,AC$3&lt;$L20),100*$AM20,0)</f>
        <v>100</v>
      </c>
      <c r="AD20" s="142">
        <f>IF(AND(AD$3&gt;=$K20,AD$3&lt;$L20),100*$AM20,0)</f>
        <v>100</v>
      </c>
      <c r="AE20" s="142">
        <f>IF(AND(AE$3&gt;=$K20,AE$3&lt;$L20),100*$AM20,0)</f>
        <v>100</v>
      </c>
      <c r="AF20" s="142">
        <f>IF(AND(AF$3&gt;=$K20,AF$3&lt;$L20),100*$AM20,0)</f>
        <v>100</v>
      </c>
      <c r="AG20" s="142">
        <f>IF(AND(AG$3&gt;=$K20,AG$3&lt;$L20),100*$AM20,0)</f>
        <v>100</v>
      </c>
      <c r="AH20" s="142">
        <f>IF(AND(AH$3&gt;=$K20,AH$3&lt;$L20),100*$AM20,0)</f>
        <v>100</v>
      </c>
      <c r="AI20" s="142">
        <f>IF(AND(AI$3&gt;=$K20,AI$3&lt;$L20),100*$AM20,0)</f>
        <v>100</v>
      </c>
      <c r="AJ20" s="142">
        <f>IF(AND(AJ$3&gt;=$K20,AJ$3&lt;$L20),100*$AM20,0)</f>
        <v>100</v>
      </c>
      <c r="AK20" s="142">
        <f ca="1">IF(AND(AND($AK$3&lt;=B20,B20&lt;=$AK$1),B20&lt;&gt;""),1,0)</f>
        <v>1</v>
      </c>
      <c r="AL20" s="140">
        <f t="shared" si="2"/>
        <v>1</v>
      </c>
      <c r="AM20" s="136">
        <v>1</v>
      </c>
    </row>
    <row r="21" spans="1:39">
      <c r="A21" s="155">
        <v>5</v>
      </c>
      <c r="B21" s="149">
        <v>46039</v>
      </c>
      <c r="C21" s="158">
        <v>0</v>
      </c>
      <c r="D21" s="158">
        <v>24</v>
      </c>
      <c r="E21" s="156" t="s">
        <v>28</v>
      </c>
      <c r="F21" s="151" t="s">
        <v>29</v>
      </c>
      <c r="G21" s="159" t="s">
        <v>1</v>
      </c>
      <c r="H21" s="143" t="str">
        <f>IF(OR(G21="中止",G21="取消"),"998",IF(ISNA(MATCH($E21,施設情報!$B$2:$B$96,0)),"999",INDEX(施設情報!$C$2:$C$96,MATCH($E21,施設情報!$B$2:$B$96,0))))</f>
        <v>001</v>
      </c>
      <c r="I21" s="144">
        <f>B21</f>
        <v>46039</v>
      </c>
      <c r="J21" s="142" t="str">
        <f>H21&amp;"-"&amp;I21</f>
        <v>001-46039</v>
      </c>
      <c r="K21" s="142">
        <f>C21/24</f>
        <v>0</v>
      </c>
      <c r="L21" s="142">
        <f>D21/24</f>
        <v>1</v>
      </c>
      <c r="M21" s="142">
        <f>IF(AND(M$3&gt;=$K21,M$3&lt;$L21),100*$AM21,0)</f>
        <v>100</v>
      </c>
      <c r="N21" s="142">
        <f>IF(AND(N$3&gt;=$K21,N$3&lt;$L21),100*$AM21,0)</f>
        <v>100</v>
      </c>
      <c r="O21" s="142">
        <f>IF(AND(O$3&gt;=$K21,O$3&lt;$L21),100*$AM21,0)</f>
        <v>100</v>
      </c>
      <c r="P21" s="142">
        <f>IF(AND(P$3&gt;=$K21,P$3&lt;$L21),100*$AM21,0)</f>
        <v>100</v>
      </c>
      <c r="Q21" s="142">
        <f>IF(AND(Q$3&gt;=$K21,Q$3&lt;$L21),100*$AM21,0)</f>
        <v>100</v>
      </c>
      <c r="R21" s="142">
        <f>IF(AND(R$3&gt;=$K21,R$3&lt;$L21),100*$AM21,0)</f>
        <v>100</v>
      </c>
      <c r="S21" s="142">
        <f>IF(AND(S$3&gt;=$K21,S$3&lt;$L21),100*$AM21,0)</f>
        <v>100</v>
      </c>
      <c r="T21" s="142">
        <f>IF(AND(T$3&gt;=$K21,T$3&lt;$L21),100*$AM21,0)</f>
        <v>100</v>
      </c>
      <c r="U21" s="142">
        <f>IF(AND(U$3&gt;=$K21,U$3&lt;$L21),100*$AM21,0)</f>
        <v>100</v>
      </c>
      <c r="V21" s="142">
        <f>IF(AND(V$3&gt;=$K21,V$3&lt;$L21),100*$AM21,0)</f>
        <v>100</v>
      </c>
      <c r="W21" s="142">
        <f>IF(AND(W$3&gt;=$K21,W$3&lt;$L21),100*$AM21,0)</f>
        <v>100</v>
      </c>
      <c r="X21" s="142">
        <f>IF(AND(X$3&gt;=$K21,X$3&lt;$L21),100*$AM21,0)</f>
        <v>100</v>
      </c>
      <c r="Y21" s="142">
        <f>IF(AND(Y$3&gt;=$K21,Y$3&lt;$L21),100*$AM21,0)</f>
        <v>100</v>
      </c>
      <c r="Z21" s="142">
        <f>IF(AND(Z$3&gt;=$K21,Z$3&lt;$L21),100*$AM21,0)</f>
        <v>100</v>
      </c>
      <c r="AA21" s="142">
        <f>IF(AND(AA$3&gt;=$K21,AA$3&lt;$L21),100*$AM21,0)</f>
        <v>100</v>
      </c>
      <c r="AB21" s="142">
        <f>IF(AND(AB$3&gt;=$K21,AB$3&lt;$L21),100*$AM21,0)</f>
        <v>100</v>
      </c>
      <c r="AC21" s="142">
        <f>IF(AND(AC$3&gt;=$K21,AC$3&lt;$L21),100*$AM21,0)</f>
        <v>100</v>
      </c>
      <c r="AD21" s="142">
        <f>IF(AND(AD$3&gt;=$K21,AD$3&lt;$L21),100*$AM21,0)</f>
        <v>100</v>
      </c>
      <c r="AE21" s="142">
        <f>IF(AND(AE$3&gt;=$K21,AE$3&lt;$L21),100*$AM21,0)</f>
        <v>100</v>
      </c>
      <c r="AF21" s="142">
        <f>IF(AND(AF$3&gt;=$K21,AF$3&lt;$L21),100*$AM21,0)</f>
        <v>100</v>
      </c>
      <c r="AG21" s="142">
        <f>IF(AND(AG$3&gt;=$K21,AG$3&lt;$L21),100*$AM21,0)</f>
        <v>100</v>
      </c>
      <c r="AH21" s="142">
        <f>IF(AND(AH$3&gt;=$K21,AH$3&lt;$L21),100*$AM21,0)</f>
        <v>100</v>
      </c>
      <c r="AI21" s="142">
        <f>IF(AND(AI$3&gt;=$K21,AI$3&lt;$L21),100*$AM21,0)</f>
        <v>100</v>
      </c>
      <c r="AJ21" s="142">
        <f>IF(AND(AJ$3&gt;=$K21,AJ$3&lt;$L21),100*$AM21,0)</f>
        <v>100</v>
      </c>
      <c r="AK21" s="142">
        <f ca="1">IF(AND(AND($AK$3&lt;=B21,B21&lt;=$AK$1),B21&lt;&gt;""),1,0)</f>
        <v>1</v>
      </c>
      <c r="AL21" s="140">
        <f t="shared" si="2"/>
        <v>1</v>
      </c>
      <c r="AM21" s="136">
        <v>1</v>
      </c>
    </row>
    <row r="22" spans="1:39">
      <c r="A22" s="155">
        <v>6</v>
      </c>
      <c r="B22" s="149">
        <v>46040</v>
      </c>
      <c r="C22" s="158">
        <v>0</v>
      </c>
      <c r="D22" s="158">
        <v>24</v>
      </c>
      <c r="E22" s="156" t="s">
        <v>28</v>
      </c>
      <c r="F22" s="151" t="s">
        <v>29</v>
      </c>
      <c r="G22" s="159" t="s">
        <v>1</v>
      </c>
      <c r="H22" s="143" t="str">
        <f>IF(OR(G22="中止",G22="取消"),"998",IF(ISNA(MATCH($E22,施設情報!$B$2:$B$96,0)),"999",INDEX(施設情報!$C$2:$C$96,MATCH($E22,施設情報!$B$2:$B$96,0))))</f>
        <v>001</v>
      </c>
      <c r="I22" s="144">
        <f>B22</f>
        <v>46040</v>
      </c>
      <c r="J22" s="142" t="str">
        <f>H22&amp;"-"&amp;I22</f>
        <v>001-46040</v>
      </c>
      <c r="K22" s="142">
        <f>C22/24</f>
        <v>0</v>
      </c>
      <c r="L22" s="142">
        <f>D22/24</f>
        <v>1</v>
      </c>
      <c r="M22" s="142">
        <f>IF(AND(M$3&gt;=$K22,M$3&lt;$L22),100*$AM22,0)</f>
        <v>100</v>
      </c>
      <c r="N22" s="142">
        <f>IF(AND(N$3&gt;=$K22,N$3&lt;$L22),100*$AM22,0)</f>
        <v>100</v>
      </c>
      <c r="O22" s="142">
        <f>IF(AND(O$3&gt;=$K22,O$3&lt;$L22),100*$AM22,0)</f>
        <v>100</v>
      </c>
      <c r="P22" s="142">
        <f>IF(AND(P$3&gt;=$K22,P$3&lt;$L22),100*$AM22,0)</f>
        <v>100</v>
      </c>
      <c r="Q22" s="142">
        <f>IF(AND(Q$3&gt;=$K22,Q$3&lt;$L22),100*$AM22,0)</f>
        <v>100</v>
      </c>
      <c r="R22" s="142">
        <f>IF(AND(R$3&gt;=$K22,R$3&lt;$L22),100*$AM22,0)</f>
        <v>100</v>
      </c>
      <c r="S22" s="142">
        <f>IF(AND(S$3&gt;=$K22,S$3&lt;$L22),100*$AM22,0)</f>
        <v>100</v>
      </c>
      <c r="T22" s="142">
        <f>IF(AND(T$3&gt;=$K22,T$3&lt;$L22),100*$AM22,0)</f>
        <v>100</v>
      </c>
      <c r="U22" s="142">
        <f>IF(AND(U$3&gt;=$K22,U$3&lt;$L22),100*$AM22,0)</f>
        <v>100</v>
      </c>
      <c r="V22" s="142">
        <f>IF(AND(V$3&gt;=$K22,V$3&lt;$L22),100*$AM22,0)</f>
        <v>100</v>
      </c>
      <c r="W22" s="142">
        <f>IF(AND(W$3&gt;=$K22,W$3&lt;$L22),100*$AM22,0)</f>
        <v>100</v>
      </c>
      <c r="X22" s="142">
        <f>IF(AND(X$3&gt;=$K22,X$3&lt;$L22),100*$AM22,0)</f>
        <v>100</v>
      </c>
      <c r="Y22" s="142">
        <f>IF(AND(Y$3&gt;=$K22,Y$3&lt;$L22),100*$AM22,0)</f>
        <v>100</v>
      </c>
      <c r="Z22" s="142">
        <f>IF(AND(Z$3&gt;=$K22,Z$3&lt;$L22),100*$AM22,0)</f>
        <v>100</v>
      </c>
      <c r="AA22" s="142">
        <f>IF(AND(AA$3&gt;=$K22,AA$3&lt;$L22),100*$AM22,0)</f>
        <v>100</v>
      </c>
      <c r="AB22" s="142">
        <f>IF(AND(AB$3&gt;=$K22,AB$3&lt;$L22),100*$AM22,0)</f>
        <v>100</v>
      </c>
      <c r="AC22" s="142">
        <f>IF(AND(AC$3&gt;=$K22,AC$3&lt;$L22),100*$AM22,0)</f>
        <v>100</v>
      </c>
      <c r="AD22" s="142">
        <f>IF(AND(AD$3&gt;=$K22,AD$3&lt;$L22),100*$AM22,0)</f>
        <v>100</v>
      </c>
      <c r="AE22" s="142">
        <f>IF(AND(AE$3&gt;=$K22,AE$3&lt;$L22),100*$AM22,0)</f>
        <v>100</v>
      </c>
      <c r="AF22" s="142">
        <f>IF(AND(AF$3&gt;=$K22,AF$3&lt;$L22),100*$AM22,0)</f>
        <v>100</v>
      </c>
      <c r="AG22" s="142">
        <f>IF(AND(AG$3&gt;=$K22,AG$3&lt;$L22),100*$AM22,0)</f>
        <v>100</v>
      </c>
      <c r="AH22" s="142">
        <f>IF(AND(AH$3&gt;=$K22,AH$3&lt;$L22),100*$AM22,0)</f>
        <v>100</v>
      </c>
      <c r="AI22" s="142">
        <f>IF(AND(AI$3&gt;=$K22,AI$3&lt;$L22),100*$AM22,0)</f>
        <v>100</v>
      </c>
      <c r="AJ22" s="142">
        <f>IF(AND(AJ$3&gt;=$K22,AJ$3&lt;$L22),100*$AM22,0)</f>
        <v>100</v>
      </c>
      <c r="AK22" s="142">
        <f ca="1">IF(AND(AND($AK$3&lt;=B22,B22&lt;=$AK$1),B22&lt;&gt;""),1,0)</f>
        <v>1</v>
      </c>
      <c r="AL22" s="140">
        <f t="shared" si="2"/>
        <v>1</v>
      </c>
      <c r="AM22" s="136">
        <v>1</v>
      </c>
    </row>
    <row r="23" spans="1:39">
      <c r="A23" s="155">
        <v>7</v>
      </c>
      <c r="B23" s="149">
        <v>46046</v>
      </c>
      <c r="C23" s="158">
        <v>0</v>
      </c>
      <c r="D23" s="158">
        <v>24</v>
      </c>
      <c r="E23" s="156" t="s">
        <v>28</v>
      </c>
      <c r="F23" s="151" t="s">
        <v>29</v>
      </c>
      <c r="G23" s="159" t="s">
        <v>1</v>
      </c>
      <c r="H23" s="143" t="str">
        <f>IF(OR(G23="中止",G23="取消"),"998",IF(ISNA(MATCH($E23,施設情報!$B$2:$B$96,0)),"999",INDEX(施設情報!$C$2:$C$96,MATCH($E23,施設情報!$B$2:$B$96,0))))</f>
        <v>001</v>
      </c>
      <c r="I23" s="144">
        <f>B23</f>
        <v>46046</v>
      </c>
      <c r="J23" s="142" t="str">
        <f>H23&amp;"-"&amp;I23</f>
        <v>001-46046</v>
      </c>
      <c r="K23" s="142">
        <f>C23/24</f>
        <v>0</v>
      </c>
      <c r="L23" s="142">
        <f>D23/24</f>
        <v>1</v>
      </c>
      <c r="M23" s="142">
        <f>IF(AND(M$3&gt;=$K23,M$3&lt;$L23),100*$AM23,0)</f>
        <v>100</v>
      </c>
      <c r="N23" s="142">
        <f>IF(AND(N$3&gt;=$K23,N$3&lt;$L23),100*$AM23,0)</f>
        <v>100</v>
      </c>
      <c r="O23" s="142">
        <f>IF(AND(O$3&gt;=$K23,O$3&lt;$L23),100*$AM23,0)</f>
        <v>100</v>
      </c>
      <c r="P23" s="142">
        <f>IF(AND(P$3&gt;=$K23,P$3&lt;$L23),100*$AM23,0)</f>
        <v>100</v>
      </c>
      <c r="Q23" s="142">
        <f>IF(AND(Q$3&gt;=$K23,Q$3&lt;$L23),100*$AM23,0)</f>
        <v>100</v>
      </c>
      <c r="R23" s="142">
        <f>IF(AND(R$3&gt;=$K23,R$3&lt;$L23),100*$AM23,0)</f>
        <v>100</v>
      </c>
      <c r="S23" s="142">
        <f>IF(AND(S$3&gt;=$K23,S$3&lt;$L23),100*$AM23,0)</f>
        <v>100</v>
      </c>
      <c r="T23" s="142">
        <f>IF(AND(T$3&gt;=$K23,T$3&lt;$L23),100*$AM23,0)</f>
        <v>100</v>
      </c>
      <c r="U23" s="142">
        <f>IF(AND(U$3&gt;=$K23,U$3&lt;$L23),100*$AM23,0)</f>
        <v>100</v>
      </c>
      <c r="V23" s="142">
        <f>IF(AND(V$3&gt;=$K23,V$3&lt;$L23),100*$AM23,0)</f>
        <v>100</v>
      </c>
      <c r="W23" s="142">
        <f>IF(AND(W$3&gt;=$K23,W$3&lt;$L23),100*$AM23,0)</f>
        <v>100</v>
      </c>
      <c r="X23" s="142">
        <f>IF(AND(X$3&gt;=$K23,X$3&lt;$L23),100*$AM23,0)</f>
        <v>100</v>
      </c>
      <c r="Y23" s="142">
        <f>IF(AND(Y$3&gt;=$K23,Y$3&lt;$L23),100*$AM23,0)</f>
        <v>100</v>
      </c>
      <c r="Z23" s="142">
        <f>IF(AND(Z$3&gt;=$K23,Z$3&lt;$L23),100*$AM23,0)</f>
        <v>100</v>
      </c>
      <c r="AA23" s="142">
        <f>IF(AND(AA$3&gt;=$K23,AA$3&lt;$L23),100*$AM23,0)</f>
        <v>100</v>
      </c>
      <c r="AB23" s="142">
        <f>IF(AND(AB$3&gt;=$K23,AB$3&lt;$L23),100*$AM23,0)</f>
        <v>100</v>
      </c>
      <c r="AC23" s="142">
        <f>IF(AND(AC$3&gt;=$K23,AC$3&lt;$L23),100*$AM23,0)</f>
        <v>100</v>
      </c>
      <c r="AD23" s="142">
        <f>IF(AND(AD$3&gt;=$K23,AD$3&lt;$L23),100*$AM23,0)</f>
        <v>100</v>
      </c>
      <c r="AE23" s="142">
        <f>IF(AND(AE$3&gt;=$K23,AE$3&lt;$L23),100*$AM23,0)</f>
        <v>100</v>
      </c>
      <c r="AF23" s="142">
        <f>IF(AND(AF$3&gt;=$K23,AF$3&lt;$L23),100*$AM23,0)</f>
        <v>100</v>
      </c>
      <c r="AG23" s="142">
        <f>IF(AND(AG$3&gt;=$K23,AG$3&lt;$L23),100*$AM23,0)</f>
        <v>100</v>
      </c>
      <c r="AH23" s="142">
        <f>IF(AND(AH$3&gt;=$K23,AH$3&lt;$L23),100*$AM23,0)</f>
        <v>100</v>
      </c>
      <c r="AI23" s="142">
        <f>IF(AND(AI$3&gt;=$K23,AI$3&lt;$L23),100*$AM23,0)</f>
        <v>100</v>
      </c>
      <c r="AJ23" s="142">
        <f>IF(AND(AJ$3&gt;=$K23,AJ$3&lt;$L23),100*$AM23,0)</f>
        <v>100</v>
      </c>
      <c r="AK23" s="142">
        <f ca="1">IF(AND(AND($AK$3&lt;=B23,B23&lt;=$AK$1),B23&lt;&gt;""),1,0)</f>
        <v>1</v>
      </c>
      <c r="AL23" s="140">
        <f t="shared" si="2"/>
        <v>1</v>
      </c>
      <c r="AM23" s="136">
        <v>1</v>
      </c>
    </row>
    <row r="24" spans="1:39">
      <c r="A24" s="155">
        <v>8</v>
      </c>
      <c r="B24" s="149">
        <v>46047</v>
      </c>
      <c r="C24" s="158">
        <v>0</v>
      </c>
      <c r="D24" s="158">
        <v>24</v>
      </c>
      <c r="E24" s="156" t="s">
        <v>28</v>
      </c>
      <c r="F24" s="151" t="s">
        <v>29</v>
      </c>
      <c r="G24" s="159" t="s">
        <v>1</v>
      </c>
      <c r="H24" s="143" t="str">
        <f>IF(OR(G24="中止",G24="取消"),"998",IF(ISNA(MATCH($E24,施設情報!$B$2:$B$96,0)),"999",INDEX(施設情報!$C$2:$C$96,MATCH($E24,施設情報!$B$2:$B$96,0))))</f>
        <v>001</v>
      </c>
      <c r="I24" s="144">
        <f>B24</f>
        <v>46047</v>
      </c>
      <c r="J24" s="142" t="str">
        <f>H24&amp;"-"&amp;I24</f>
        <v>001-46047</v>
      </c>
      <c r="K24" s="142">
        <f>C24/24</f>
        <v>0</v>
      </c>
      <c r="L24" s="142">
        <f>D24/24</f>
        <v>1</v>
      </c>
      <c r="M24" s="142">
        <f>IF(AND(M$3&gt;=$K24,M$3&lt;$L24),100*$AM24,0)</f>
        <v>100</v>
      </c>
      <c r="N24" s="142">
        <f>IF(AND(N$3&gt;=$K24,N$3&lt;$L24),100*$AM24,0)</f>
        <v>100</v>
      </c>
      <c r="O24" s="142">
        <f>IF(AND(O$3&gt;=$K24,O$3&lt;$L24),100*$AM24,0)</f>
        <v>100</v>
      </c>
      <c r="P24" s="142">
        <f>IF(AND(P$3&gt;=$K24,P$3&lt;$L24),100*$AM24,0)</f>
        <v>100</v>
      </c>
      <c r="Q24" s="142">
        <f>IF(AND(Q$3&gt;=$K24,Q$3&lt;$L24),100*$AM24,0)</f>
        <v>100</v>
      </c>
      <c r="R24" s="142">
        <f>IF(AND(R$3&gt;=$K24,R$3&lt;$L24),100*$AM24,0)</f>
        <v>100</v>
      </c>
      <c r="S24" s="142">
        <f>IF(AND(S$3&gt;=$K24,S$3&lt;$L24),100*$AM24,0)</f>
        <v>100</v>
      </c>
      <c r="T24" s="142">
        <f>IF(AND(T$3&gt;=$K24,T$3&lt;$L24),100*$AM24,0)</f>
        <v>100</v>
      </c>
      <c r="U24" s="142">
        <f>IF(AND(U$3&gt;=$K24,U$3&lt;$L24),100*$AM24,0)</f>
        <v>100</v>
      </c>
      <c r="V24" s="142">
        <f>IF(AND(V$3&gt;=$K24,V$3&lt;$L24),100*$AM24,0)</f>
        <v>100</v>
      </c>
      <c r="W24" s="142">
        <f>IF(AND(W$3&gt;=$K24,W$3&lt;$L24),100*$AM24,0)</f>
        <v>100</v>
      </c>
      <c r="X24" s="142">
        <f>IF(AND(X$3&gt;=$K24,X$3&lt;$L24),100*$AM24,0)</f>
        <v>100</v>
      </c>
      <c r="Y24" s="142">
        <f>IF(AND(Y$3&gt;=$K24,Y$3&lt;$L24),100*$AM24,0)</f>
        <v>100</v>
      </c>
      <c r="Z24" s="142">
        <f>IF(AND(Z$3&gt;=$K24,Z$3&lt;$L24),100*$AM24,0)</f>
        <v>100</v>
      </c>
      <c r="AA24" s="142">
        <f>IF(AND(AA$3&gt;=$K24,AA$3&lt;$L24),100*$AM24,0)</f>
        <v>100</v>
      </c>
      <c r="AB24" s="142">
        <f>IF(AND(AB$3&gt;=$K24,AB$3&lt;$L24),100*$AM24,0)</f>
        <v>100</v>
      </c>
      <c r="AC24" s="142">
        <f>IF(AND(AC$3&gt;=$K24,AC$3&lt;$L24),100*$AM24,0)</f>
        <v>100</v>
      </c>
      <c r="AD24" s="142">
        <f>IF(AND(AD$3&gt;=$K24,AD$3&lt;$L24),100*$AM24,0)</f>
        <v>100</v>
      </c>
      <c r="AE24" s="142">
        <f>IF(AND(AE$3&gt;=$K24,AE$3&lt;$L24),100*$AM24,0)</f>
        <v>100</v>
      </c>
      <c r="AF24" s="142">
        <f>IF(AND(AF$3&gt;=$K24,AF$3&lt;$L24),100*$AM24,0)</f>
        <v>100</v>
      </c>
      <c r="AG24" s="142">
        <f>IF(AND(AG$3&gt;=$K24,AG$3&lt;$L24),100*$AM24,0)</f>
        <v>100</v>
      </c>
      <c r="AH24" s="142">
        <f>IF(AND(AH$3&gt;=$K24,AH$3&lt;$L24),100*$AM24,0)</f>
        <v>100</v>
      </c>
      <c r="AI24" s="142">
        <f>IF(AND(AI$3&gt;=$K24,AI$3&lt;$L24),100*$AM24,0)</f>
        <v>100</v>
      </c>
      <c r="AJ24" s="142">
        <f>IF(AND(AJ$3&gt;=$K24,AJ$3&lt;$L24),100*$AM24,0)</f>
        <v>100</v>
      </c>
      <c r="AK24" s="142">
        <f ca="1">IF(AND(AND($AK$3&lt;=B24,B24&lt;=$AK$1),B24&lt;&gt;""),1,0)</f>
        <v>1</v>
      </c>
      <c r="AL24" s="140">
        <f t="shared" si="2"/>
        <v>1</v>
      </c>
      <c r="AM24" s="136">
        <v>1</v>
      </c>
    </row>
    <row r="25" spans="1:39">
      <c r="A25" s="155">
        <v>9</v>
      </c>
      <c r="B25" s="149">
        <v>46053</v>
      </c>
      <c r="C25" s="158">
        <v>0</v>
      </c>
      <c r="D25" s="158">
        <v>24</v>
      </c>
      <c r="E25" s="156" t="s">
        <v>28</v>
      </c>
      <c r="F25" s="151" t="s">
        <v>29</v>
      </c>
      <c r="G25" s="159" t="s">
        <v>1</v>
      </c>
      <c r="H25" s="143" t="str">
        <f>IF(OR(G25="中止",G25="取消"),"998",IF(ISNA(MATCH($E25,施設情報!$B$2:$B$96,0)),"999",INDEX(施設情報!$C$2:$C$96,MATCH($E25,施設情報!$B$2:$B$96,0))))</f>
        <v>001</v>
      </c>
      <c r="I25" s="144">
        <f>B25</f>
        <v>46053</v>
      </c>
      <c r="J25" s="142" t="str">
        <f>H25&amp;"-"&amp;I25</f>
        <v>001-46053</v>
      </c>
      <c r="K25" s="142">
        <f>C25/24</f>
        <v>0</v>
      </c>
      <c r="L25" s="142">
        <f>D25/24</f>
        <v>1</v>
      </c>
      <c r="M25" s="142">
        <f>IF(AND(M$3&gt;=$K25,M$3&lt;$L25),100*$AM25,0)</f>
        <v>100</v>
      </c>
      <c r="N25" s="142">
        <f>IF(AND(N$3&gt;=$K25,N$3&lt;$L25),100*$AM25,0)</f>
        <v>100</v>
      </c>
      <c r="O25" s="142">
        <f>IF(AND(O$3&gt;=$K25,O$3&lt;$L25),100*$AM25,0)</f>
        <v>100</v>
      </c>
      <c r="P25" s="142">
        <f>IF(AND(P$3&gt;=$K25,P$3&lt;$L25),100*$AM25,0)</f>
        <v>100</v>
      </c>
      <c r="Q25" s="142">
        <f>IF(AND(Q$3&gt;=$K25,Q$3&lt;$L25),100*$AM25,0)</f>
        <v>100</v>
      </c>
      <c r="R25" s="142">
        <f>IF(AND(R$3&gt;=$K25,R$3&lt;$L25),100*$AM25,0)</f>
        <v>100</v>
      </c>
      <c r="S25" s="142">
        <f>IF(AND(S$3&gt;=$K25,S$3&lt;$L25),100*$AM25,0)</f>
        <v>100</v>
      </c>
      <c r="T25" s="142">
        <f>IF(AND(T$3&gt;=$K25,T$3&lt;$L25),100*$AM25,0)</f>
        <v>100</v>
      </c>
      <c r="U25" s="142">
        <f>IF(AND(U$3&gt;=$K25,U$3&lt;$L25),100*$AM25,0)</f>
        <v>100</v>
      </c>
      <c r="V25" s="142">
        <f>IF(AND(V$3&gt;=$K25,V$3&lt;$L25),100*$AM25,0)</f>
        <v>100</v>
      </c>
      <c r="W25" s="142">
        <f>IF(AND(W$3&gt;=$K25,W$3&lt;$L25),100*$AM25,0)</f>
        <v>100</v>
      </c>
      <c r="X25" s="142">
        <f>IF(AND(X$3&gt;=$K25,X$3&lt;$L25),100*$AM25,0)</f>
        <v>100</v>
      </c>
      <c r="Y25" s="142">
        <f>IF(AND(Y$3&gt;=$K25,Y$3&lt;$L25),100*$AM25,0)</f>
        <v>100</v>
      </c>
      <c r="Z25" s="142">
        <f>IF(AND(Z$3&gt;=$K25,Z$3&lt;$L25),100*$AM25,0)</f>
        <v>100</v>
      </c>
      <c r="AA25" s="142">
        <f>IF(AND(AA$3&gt;=$K25,AA$3&lt;$L25),100*$AM25,0)</f>
        <v>100</v>
      </c>
      <c r="AB25" s="142">
        <f>IF(AND(AB$3&gt;=$K25,AB$3&lt;$L25),100*$AM25,0)</f>
        <v>100</v>
      </c>
      <c r="AC25" s="142">
        <f>IF(AND(AC$3&gt;=$K25,AC$3&lt;$L25),100*$AM25,0)</f>
        <v>100</v>
      </c>
      <c r="AD25" s="142">
        <f>IF(AND(AD$3&gt;=$K25,AD$3&lt;$L25),100*$AM25,0)</f>
        <v>100</v>
      </c>
      <c r="AE25" s="142">
        <f>IF(AND(AE$3&gt;=$K25,AE$3&lt;$L25),100*$AM25,0)</f>
        <v>100</v>
      </c>
      <c r="AF25" s="142">
        <f>IF(AND(AF$3&gt;=$K25,AF$3&lt;$L25),100*$AM25,0)</f>
        <v>100</v>
      </c>
      <c r="AG25" s="142">
        <f>IF(AND(AG$3&gt;=$K25,AG$3&lt;$L25),100*$AM25,0)</f>
        <v>100</v>
      </c>
      <c r="AH25" s="142">
        <f>IF(AND(AH$3&gt;=$K25,AH$3&lt;$L25),100*$AM25,0)</f>
        <v>100</v>
      </c>
      <c r="AI25" s="142">
        <f>IF(AND(AI$3&gt;=$K25,AI$3&lt;$L25),100*$AM25,0)</f>
        <v>100</v>
      </c>
      <c r="AJ25" s="142">
        <f>IF(AND(AJ$3&gt;=$K25,AJ$3&lt;$L25),100*$AM25,0)</f>
        <v>100</v>
      </c>
      <c r="AK25" s="142">
        <f ca="1">IF(AND(AND($AK$3&lt;=B25,B25&lt;=$AK$1),B25&lt;&gt;""),1,0)</f>
        <v>1</v>
      </c>
      <c r="AL25" s="140">
        <f t="shared" si="2"/>
        <v>1</v>
      </c>
      <c r="AM25" s="136">
        <v>1</v>
      </c>
    </row>
    <row r="26" spans="1:39">
      <c r="A26" s="155">
        <v>10</v>
      </c>
      <c r="B26" s="149">
        <v>46054</v>
      </c>
      <c r="C26" s="158">
        <v>0</v>
      </c>
      <c r="D26" s="158">
        <v>24</v>
      </c>
      <c r="E26" s="156" t="s">
        <v>28</v>
      </c>
      <c r="F26" s="151" t="s">
        <v>29</v>
      </c>
      <c r="G26" s="159" t="s">
        <v>1</v>
      </c>
      <c r="H26" s="143" t="str">
        <f>IF(OR(G26="中止",G26="取消"),"998",IF(ISNA(MATCH($E26,施設情報!$B$2:$B$96,0)),"999",INDEX(施設情報!$C$2:$C$96,MATCH($E26,施設情報!$B$2:$B$96,0))))</f>
        <v>001</v>
      </c>
      <c r="I26" s="144">
        <f>B26</f>
        <v>46054</v>
      </c>
      <c r="J26" s="142" t="str">
        <f>H26&amp;"-"&amp;I26</f>
        <v>001-46054</v>
      </c>
      <c r="K26" s="142">
        <f>C26/24</f>
        <v>0</v>
      </c>
      <c r="L26" s="142">
        <f>D26/24</f>
        <v>1</v>
      </c>
      <c r="M26" s="142">
        <f>IF(AND(M$3&gt;=$K26,M$3&lt;$L26),100*$AM26,0)</f>
        <v>100</v>
      </c>
      <c r="N26" s="142">
        <f>IF(AND(N$3&gt;=$K26,N$3&lt;$L26),100*$AM26,0)</f>
        <v>100</v>
      </c>
      <c r="O26" s="142">
        <f>IF(AND(O$3&gt;=$K26,O$3&lt;$L26),100*$AM26,0)</f>
        <v>100</v>
      </c>
      <c r="P26" s="142">
        <f>IF(AND(P$3&gt;=$K26,P$3&lt;$L26),100*$AM26,0)</f>
        <v>100</v>
      </c>
      <c r="Q26" s="142">
        <f>IF(AND(Q$3&gt;=$K26,Q$3&lt;$L26),100*$AM26,0)</f>
        <v>100</v>
      </c>
      <c r="R26" s="142">
        <f>IF(AND(R$3&gt;=$K26,R$3&lt;$L26),100*$AM26,0)</f>
        <v>100</v>
      </c>
      <c r="S26" s="142">
        <f>IF(AND(S$3&gt;=$K26,S$3&lt;$L26),100*$AM26,0)</f>
        <v>100</v>
      </c>
      <c r="T26" s="142">
        <f>IF(AND(T$3&gt;=$K26,T$3&lt;$L26),100*$AM26,0)</f>
        <v>100</v>
      </c>
      <c r="U26" s="142">
        <f>IF(AND(U$3&gt;=$K26,U$3&lt;$L26),100*$AM26,0)</f>
        <v>100</v>
      </c>
      <c r="V26" s="142">
        <f>IF(AND(V$3&gt;=$K26,V$3&lt;$L26),100*$AM26,0)</f>
        <v>100</v>
      </c>
      <c r="W26" s="142">
        <f>IF(AND(W$3&gt;=$K26,W$3&lt;$L26),100*$AM26,0)</f>
        <v>100</v>
      </c>
      <c r="X26" s="142">
        <f>IF(AND(X$3&gt;=$K26,X$3&lt;$L26),100*$AM26,0)</f>
        <v>100</v>
      </c>
      <c r="Y26" s="142">
        <f>IF(AND(Y$3&gt;=$K26,Y$3&lt;$L26),100*$AM26,0)</f>
        <v>100</v>
      </c>
      <c r="Z26" s="142">
        <f>IF(AND(Z$3&gt;=$K26,Z$3&lt;$L26),100*$AM26,0)</f>
        <v>100</v>
      </c>
      <c r="AA26" s="142">
        <f>IF(AND(AA$3&gt;=$K26,AA$3&lt;$L26),100*$AM26,0)</f>
        <v>100</v>
      </c>
      <c r="AB26" s="142">
        <f>IF(AND(AB$3&gt;=$K26,AB$3&lt;$L26),100*$AM26,0)</f>
        <v>100</v>
      </c>
      <c r="AC26" s="142">
        <f>IF(AND(AC$3&gt;=$K26,AC$3&lt;$L26),100*$AM26,0)</f>
        <v>100</v>
      </c>
      <c r="AD26" s="142">
        <f>IF(AND(AD$3&gt;=$K26,AD$3&lt;$L26),100*$AM26,0)</f>
        <v>100</v>
      </c>
      <c r="AE26" s="142">
        <f>IF(AND(AE$3&gt;=$K26,AE$3&lt;$L26),100*$AM26,0)</f>
        <v>100</v>
      </c>
      <c r="AF26" s="142">
        <f>IF(AND(AF$3&gt;=$K26,AF$3&lt;$L26),100*$AM26,0)</f>
        <v>100</v>
      </c>
      <c r="AG26" s="142">
        <f>IF(AND(AG$3&gt;=$K26,AG$3&lt;$L26),100*$AM26,0)</f>
        <v>100</v>
      </c>
      <c r="AH26" s="142">
        <f>IF(AND(AH$3&gt;=$K26,AH$3&lt;$L26),100*$AM26,0)</f>
        <v>100</v>
      </c>
      <c r="AI26" s="142">
        <f>IF(AND(AI$3&gt;=$K26,AI$3&lt;$L26),100*$AM26,0)</f>
        <v>100</v>
      </c>
      <c r="AJ26" s="142">
        <f>IF(AND(AJ$3&gt;=$K26,AJ$3&lt;$L26),100*$AM26,0)</f>
        <v>100</v>
      </c>
      <c r="AK26" s="142">
        <f ca="1">IF(AND(AND($AK$3&lt;=B26,B26&lt;=$AK$1),B26&lt;&gt;""),1,0)</f>
        <v>1</v>
      </c>
      <c r="AL26" s="140">
        <f t="shared" si="2"/>
        <v>1</v>
      </c>
      <c r="AM26" s="136">
        <v>1</v>
      </c>
    </row>
    <row r="27" spans="1:39">
      <c r="A27" s="155">
        <v>258</v>
      </c>
      <c r="B27" s="149">
        <v>46058</v>
      </c>
      <c r="C27" s="158">
        <v>9</v>
      </c>
      <c r="D27" s="158">
        <v>17</v>
      </c>
      <c r="E27" s="208" t="s">
        <v>274</v>
      </c>
      <c r="F27" s="151" t="s">
        <v>494</v>
      </c>
      <c r="G27" s="159" t="s">
        <v>1</v>
      </c>
      <c r="H27" s="143" t="str">
        <f>IF(OR(G27="中止",G27="取消"),"998",IF(ISNA(MATCH($E27,施設情報!$B$2:$B$96,0)),"999",INDEX(施設情報!$C$2:$C$96,MATCH($E27,施設情報!$B$2:$B$96,0))))</f>
        <v>102</v>
      </c>
      <c r="I27" s="144">
        <f>B27</f>
        <v>46058</v>
      </c>
      <c r="J27" s="142" t="str">
        <f>H27&amp;"-"&amp;I27</f>
        <v>102-46058</v>
      </c>
      <c r="K27" s="142">
        <f>C27/24</f>
        <v>0.375</v>
      </c>
      <c r="L27" s="142">
        <f>D27/24</f>
        <v>0.70833333333333337</v>
      </c>
      <c r="M27" s="142">
        <f>IF(AND(M$3&gt;=$K27,M$3&lt;$L27),100*$AM27,0)</f>
        <v>0</v>
      </c>
      <c r="N27" s="142">
        <f>IF(AND(N$3&gt;=$K27,N$3&lt;$L27),100*$AM27,0)</f>
        <v>0</v>
      </c>
      <c r="O27" s="142">
        <f>IF(AND(O$3&gt;=$K27,O$3&lt;$L27),100*$AM27,0)</f>
        <v>0</v>
      </c>
      <c r="P27" s="142">
        <f>IF(AND(P$3&gt;=$K27,P$3&lt;$L27),100*$AM27,0)</f>
        <v>0</v>
      </c>
      <c r="Q27" s="142">
        <f>IF(AND(Q$3&gt;=$K27,Q$3&lt;$L27),100*$AM27,0)</f>
        <v>0</v>
      </c>
      <c r="R27" s="142">
        <f>IF(AND(R$3&gt;=$K27,R$3&lt;$L27),100*$AM27,0)</f>
        <v>0</v>
      </c>
      <c r="S27" s="142">
        <f>IF(AND(S$3&gt;=$K27,S$3&lt;$L27),100*$AM27,0)</f>
        <v>0</v>
      </c>
      <c r="T27" s="142">
        <f>IF(AND(T$3&gt;=$K27,T$3&lt;$L27),100*$AM27,0)</f>
        <v>0</v>
      </c>
      <c r="U27" s="142">
        <f>IF(AND(U$3&gt;=$K27,U$3&lt;$L27),100*$AM27,0)</f>
        <v>0</v>
      </c>
      <c r="V27" s="142">
        <f>IF(AND(V$3&gt;=$K27,V$3&lt;$L27),100*$AM27,0)</f>
        <v>100</v>
      </c>
      <c r="W27" s="142">
        <f>IF(AND(W$3&gt;=$K27,W$3&lt;$L27),100*$AM27,0)</f>
        <v>100</v>
      </c>
      <c r="X27" s="142">
        <f>IF(AND(X$3&gt;=$K27,X$3&lt;$L27),100*$AM27,0)</f>
        <v>100</v>
      </c>
      <c r="Y27" s="142">
        <f>IF(AND(Y$3&gt;=$K27,Y$3&lt;$L27),100*$AM27,0)</f>
        <v>100</v>
      </c>
      <c r="Z27" s="142">
        <f>IF(AND(Z$3&gt;=$K27,Z$3&lt;$L27),100*$AM27,0)</f>
        <v>100</v>
      </c>
      <c r="AA27" s="142">
        <f>IF(AND(AA$3&gt;=$K27,AA$3&lt;$L27),100*$AM27,0)</f>
        <v>100</v>
      </c>
      <c r="AB27" s="142">
        <f>IF(AND(AB$3&gt;=$K27,AB$3&lt;$L27),100*$AM27,0)</f>
        <v>100</v>
      </c>
      <c r="AC27" s="142">
        <f>IF(AND(AC$3&gt;=$K27,AC$3&lt;$L27),100*$AM27,0)</f>
        <v>100</v>
      </c>
      <c r="AD27" s="142">
        <f>IF(AND(AD$3&gt;=$K27,AD$3&lt;$L27),100*$AM27,0)</f>
        <v>0</v>
      </c>
      <c r="AE27" s="142">
        <f>IF(AND(AE$3&gt;=$K27,AE$3&lt;$L27),100*$AM27,0)</f>
        <v>0</v>
      </c>
      <c r="AF27" s="142">
        <f>IF(AND(AF$3&gt;=$K27,AF$3&lt;$L27),100*$AM27,0)</f>
        <v>0</v>
      </c>
      <c r="AG27" s="142">
        <f>IF(AND(AG$3&gt;=$K27,AG$3&lt;$L27),100*$AM27,0)</f>
        <v>0</v>
      </c>
      <c r="AH27" s="142">
        <f>IF(AND(AH$3&gt;=$K27,AH$3&lt;$L27),100*$AM27,0)</f>
        <v>0</v>
      </c>
      <c r="AI27" s="142">
        <f>IF(AND(AI$3&gt;=$K27,AI$3&lt;$L27),100*$AM27,0)</f>
        <v>0</v>
      </c>
      <c r="AJ27" s="142">
        <f>IF(AND(AJ$3&gt;=$K27,AJ$3&lt;$L27),100*$AM27,0)</f>
        <v>0</v>
      </c>
      <c r="AK27" s="142">
        <f ca="1">IF(AND(AND($AK$3&lt;=B27,B27&lt;=$AK$1),B27&lt;&gt;""),1,0)</f>
        <v>1</v>
      </c>
      <c r="AL27" s="140">
        <f t="shared" si="2"/>
        <v>1</v>
      </c>
      <c r="AM27" s="136">
        <v>1</v>
      </c>
    </row>
    <row r="28" spans="1:39">
      <c r="A28" s="155">
        <v>259</v>
      </c>
      <c r="B28" s="149">
        <v>46058</v>
      </c>
      <c r="C28" s="158">
        <v>9</v>
      </c>
      <c r="D28" s="158">
        <v>17</v>
      </c>
      <c r="E28" s="208" t="s">
        <v>275</v>
      </c>
      <c r="F28" s="151" t="s">
        <v>494</v>
      </c>
      <c r="G28" s="159" t="s">
        <v>1</v>
      </c>
      <c r="H28" s="143" t="str">
        <f>IF(OR(G28="中止",G28="取消"),"998",IF(ISNA(MATCH($E28,施設情報!$B$2:$B$96,0)),"999",INDEX(施設情報!$C$2:$C$96,MATCH($E28,施設情報!$B$2:$B$96,0))))</f>
        <v>103</v>
      </c>
      <c r="I28" s="144">
        <f>B28</f>
        <v>46058</v>
      </c>
      <c r="J28" s="142" t="str">
        <f>H28&amp;"-"&amp;I28</f>
        <v>103-46058</v>
      </c>
      <c r="K28" s="142">
        <f>C28/24</f>
        <v>0.375</v>
      </c>
      <c r="L28" s="142">
        <f>D28/24</f>
        <v>0.70833333333333337</v>
      </c>
      <c r="M28" s="142">
        <f>IF(AND(M$3&gt;=$K28,M$3&lt;$L28),100*$AM28,0)</f>
        <v>0</v>
      </c>
      <c r="N28" s="142">
        <f>IF(AND(N$3&gt;=$K28,N$3&lt;$L28),100*$AM28,0)</f>
        <v>0</v>
      </c>
      <c r="O28" s="142">
        <f>IF(AND(O$3&gt;=$K28,O$3&lt;$L28),100*$AM28,0)</f>
        <v>0</v>
      </c>
      <c r="P28" s="142">
        <f>IF(AND(P$3&gt;=$K28,P$3&lt;$L28),100*$AM28,0)</f>
        <v>0</v>
      </c>
      <c r="Q28" s="142">
        <f>IF(AND(Q$3&gt;=$K28,Q$3&lt;$L28),100*$AM28,0)</f>
        <v>0</v>
      </c>
      <c r="R28" s="142">
        <f>IF(AND(R$3&gt;=$K28,R$3&lt;$L28),100*$AM28,0)</f>
        <v>0</v>
      </c>
      <c r="S28" s="142">
        <f>IF(AND(S$3&gt;=$K28,S$3&lt;$L28),100*$AM28,0)</f>
        <v>0</v>
      </c>
      <c r="T28" s="142">
        <f>IF(AND(T$3&gt;=$K28,T$3&lt;$L28),100*$AM28,0)</f>
        <v>0</v>
      </c>
      <c r="U28" s="142">
        <f>IF(AND(U$3&gt;=$K28,U$3&lt;$L28),100*$AM28,0)</f>
        <v>0</v>
      </c>
      <c r="V28" s="142">
        <f>IF(AND(V$3&gt;=$K28,V$3&lt;$L28),100*$AM28,0)</f>
        <v>100</v>
      </c>
      <c r="W28" s="142">
        <f>IF(AND(W$3&gt;=$K28,W$3&lt;$L28),100*$AM28,0)</f>
        <v>100</v>
      </c>
      <c r="X28" s="142">
        <f>IF(AND(X$3&gt;=$K28,X$3&lt;$L28),100*$AM28,0)</f>
        <v>100</v>
      </c>
      <c r="Y28" s="142">
        <f>IF(AND(Y$3&gt;=$K28,Y$3&lt;$L28),100*$AM28,0)</f>
        <v>100</v>
      </c>
      <c r="Z28" s="142">
        <f>IF(AND(Z$3&gt;=$K28,Z$3&lt;$L28),100*$AM28,0)</f>
        <v>100</v>
      </c>
      <c r="AA28" s="142">
        <f>IF(AND(AA$3&gt;=$K28,AA$3&lt;$L28),100*$AM28,0)</f>
        <v>100</v>
      </c>
      <c r="AB28" s="142">
        <f>IF(AND(AB$3&gt;=$K28,AB$3&lt;$L28),100*$AM28,0)</f>
        <v>100</v>
      </c>
      <c r="AC28" s="142">
        <f>IF(AND(AC$3&gt;=$K28,AC$3&lt;$L28),100*$AM28,0)</f>
        <v>100</v>
      </c>
      <c r="AD28" s="142">
        <f>IF(AND(AD$3&gt;=$K28,AD$3&lt;$L28),100*$AM28,0)</f>
        <v>0</v>
      </c>
      <c r="AE28" s="142">
        <f>IF(AND(AE$3&gt;=$K28,AE$3&lt;$L28),100*$AM28,0)</f>
        <v>0</v>
      </c>
      <c r="AF28" s="142">
        <f>IF(AND(AF$3&gt;=$K28,AF$3&lt;$L28),100*$AM28,0)</f>
        <v>0</v>
      </c>
      <c r="AG28" s="142">
        <f>IF(AND(AG$3&gt;=$K28,AG$3&lt;$L28),100*$AM28,0)</f>
        <v>0</v>
      </c>
      <c r="AH28" s="142">
        <f>IF(AND(AH$3&gt;=$K28,AH$3&lt;$L28),100*$AM28,0)</f>
        <v>0</v>
      </c>
      <c r="AI28" s="142">
        <f>IF(AND(AI$3&gt;=$K28,AI$3&lt;$L28),100*$AM28,0)</f>
        <v>0</v>
      </c>
      <c r="AJ28" s="142">
        <f>IF(AND(AJ$3&gt;=$K28,AJ$3&lt;$L28),100*$AM28,0)</f>
        <v>0</v>
      </c>
      <c r="AK28" s="142">
        <f ca="1">IF(AND(AND($AK$3&lt;=B28,B28&lt;=$AK$1),B28&lt;&gt;""),1,0)</f>
        <v>1</v>
      </c>
      <c r="AL28" s="140">
        <f t="shared" si="2"/>
        <v>1</v>
      </c>
      <c r="AM28" s="136">
        <v>1</v>
      </c>
    </row>
    <row r="29" spans="1:39">
      <c r="A29" s="155">
        <v>260</v>
      </c>
      <c r="B29" s="149">
        <v>46059</v>
      </c>
      <c r="C29" s="158">
        <v>9</v>
      </c>
      <c r="D29" s="158">
        <v>17</v>
      </c>
      <c r="E29" s="208" t="s">
        <v>274</v>
      </c>
      <c r="F29" s="151" t="s">
        <v>494</v>
      </c>
      <c r="G29" s="159" t="s">
        <v>1</v>
      </c>
      <c r="H29" s="143" t="str">
        <f>IF(OR(G29="中止",G29="取消"),"998",IF(ISNA(MATCH($E29,施設情報!$B$2:$B$96,0)),"999",INDEX(施設情報!$C$2:$C$96,MATCH($E29,施設情報!$B$2:$B$96,0))))</f>
        <v>102</v>
      </c>
      <c r="I29" s="144">
        <f>B29</f>
        <v>46059</v>
      </c>
      <c r="J29" s="142" t="str">
        <f>H29&amp;"-"&amp;I29</f>
        <v>102-46059</v>
      </c>
      <c r="K29" s="142">
        <f>C29/24</f>
        <v>0.375</v>
      </c>
      <c r="L29" s="142">
        <f>D29/24</f>
        <v>0.70833333333333337</v>
      </c>
      <c r="M29" s="142">
        <f>IF(AND(M$3&gt;=$K29,M$3&lt;$L29),100*$AM29,0)</f>
        <v>0</v>
      </c>
      <c r="N29" s="142">
        <f>IF(AND(N$3&gt;=$K29,N$3&lt;$L29),100*$AM29,0)</f>
        <v>0</v>
      </c>
      <c r="O29" s="142">
        <f>IF(AND(O$3&gt;=$K29,O$3&lt;$L29),100*$AM29,0)</f>
        <v>0</v>
      </c>
      <c r="P29" s="142">
        <f>IF(AND(P$3&gt;=$K29,P$3&lt;$L29),100*$AM29,0)</f>
        <v>0</v>
      </c>
      <c r="Q29" s="142">
        <f>IF(AND(Q$3&gt;=$K29,Q$3&lt;$L29),100*$AM29,0)</f>
        <v>0</v>
      </c>
      <c r="R29" s="142">
        <f>IF(AND(R$3&gt;=$K29,R$3&lt;$L29),100*$AM29,0)</f>
        <v>0</v>
      </c>
      <c r="S29" s="142">
        <f>IF(AND(S$3&gt;=$K29,S$3&lt;$L29),100*$AM29,0)</f>
        <v>0</v>
      </c>
      <c r="T29" s="142">
        <f>IF(AND(T$3&gt;=$K29,T$3&lt;$L29),100*$AM29,0)</f>
        <v>0</v>
      </c>
      <c r="U29" s="142">
        <f>IF(AND(U$3&gt;=$K29,U$3&lt;$L29),100*$AM29,0)</f>
        <v>0</v>
      </c>
      <c r="V29" s="142">
        <f>IF(AND(V$3&gt;=$K29,V$3&lt;$L29),100*$AM29,0)</f>
        <v>100</v>
      </c>
      <c r="W29" s="142">
        <f>IF(AND(W$3&gt;=$K29,W$3&lt;$L29),100*$AM29,0)</f>
        <v>100</v>
      </c>
      <c r="X29" s="142">
        <f>IF(AND(X$3&gt;=$K29,X$3&lt;$L29),100*$AM29,0)</f>
        <v>100</v>
      </c>
      <c r="Y29" s="142">
        <f>IF(AND(Y$3&gt;=$K29,Y$3&lt;$L29),100*$AM29,0)</f>
        <v>100</v>
      </c>
      <c r="Z29" s="142">
        <f>IF(AND(Z$3&gt;=$K29,Z$3&lt;$L29),100*$AM29,0)</f>
        <v>100</v>
      </c>
      <c r="AA29" s="142">
        <f>IF(AND(AA$3&gt;=$K29,AA$3&lt;$L29),100*$AM29,0)</f>
        <v>100</v>
      </c>
      <c r="AB29" s="142">
        <f>IF(AND(AB$3&gt;=$K29,AB$3&lt;$L29),100*$AM29,0)</f>
        <v>100</v>
      </c>
      <c r="AC29" s="142">
        <f>IF(AND(AC$3&gt;=$K29,AC$3&lt;$L29),100*$AM29,0)</f>
        <v>100</v>
      </c>
      <c r="AD29" s="142">
        <f>IF(AND(AD$3&gt;=$K29,AD$3&lt;$L29),100*$AM29,0)</f>
        <v>0</v>
      </c>
      <c r="AE29" s="142">
        <f>IF(AND(AE$3&gt;=$K29,AE$3&lt;$L29),100*$AM29,0)</f>
        <v>0</v>
      </c>
      <c r="AF29" s="142">
        <f>IF(AND(AF$3&gt;=$K29,AF$3&lt;$L29),100*$AM29,0)</f>
        <v>0</v>
      </c>
      <c r="AG29" s="142">
        <f>IF(AND(AG$3&gt;=$K29,AG$3&lt;$L29),100*$AM29,0)</f>
        <v>0</v>
      </c>
      <c r="AH29" s="142">
        <f>IF(AND(AH$3&gt;=$K29,AH$3&lt;$L29),100*$AM29,0)</f>
        <v>0</v>
      </c>
      <c r="AI29" s="142">
        <f>IF(AND(AI$3&gt;=$K29,AI$3&lt;$L29),100*$AM29,0)</f>
        <v>0</v>
      </c>
      <c r="AJ29" s="142">
        <f>IF(AND(AJ$3&gt;=$K29,AJ$3&lt;$L29),100*$AM29,0)</f>
        <v>0</v>
      </c>
      <c r="AK29" s="142">
        <f ca="1">IF(AND(AND($AK$3&lt;=B29,B29&lt;=$AK$1),B29&lt;&gt;""),1,0)</f>
        <v>1</v>
      </c>
      <c r="AL29" s="140">
        <f t="shared" si="2"/>
        <v>1</v>
      </c>
      <c r="AM29" s="136">
        <v>1</v>
      </c>
    </row>
    <row r="30" spans="1:39">
      <c r="A30" s="155">
        <v>261</v>
      </c>
      <c r="B30" s="149">
        <v>46059</v>
      </c>
      <c r="C30" s="158">
        <v>9</v>
      </c>
      <c r="D30" s="158">
        <v>17</v>
      </c>
      <c r="E30" s="208" t="s">
        <v>275</v>
      </c>
      <c r="F30" s="151" t="s">
        <v>494</v>
      </c>
      <c r="G30" s="159" t="s">
        <v>1</v>
      </c>
      <c r="H30" s="143" t="str">
        <f>IF(OR(G30="中止",G30="取消"),"998",IF(ISNA(MATCH($E30,施設情報!$B$2:$B$96,0)),"999",INDEX(施設情報!$C$2:$C$96,MATCH($E30,施設情報!$B$2:$B$96,0))))</f>
        <v>103</v>
      </c>
      <c r="I30" s="144">
        <f>B30</f>
        <v>46059</v>
      </c>
      <c r="J30" s="142" t="str">
        <f>H30&amp;"-"&amp;I30</f>
        <v>103-46059</v>
      </c>
      <c r="K30" s="142">
        <f>C30/24</f>
        <v>0.375</v>
      </c>
      <c r="L30" s="142">
        <f>D30/24</f>
        <v>0.70833333333333337</v>
      </c>
      <c r="M30" s="142">
        <f>IF(AND(M$3&gt;=$K30,M$3&lt;$L30),100*$AM30,0)</f>
        <v>0</v>
      </c>
      <c r="N30" s="142">
        <f>IF(AND(N$3&gt;=$K30,N$3&lt;$L30),100*$AM30,0)</f>
        <v>0</v>
      </c>
      <c r="O30" s="142">
        <f>IF(AND(O$3&gt;=$K30,O$3&lt;$L30),100*$AM30,0)</f>
        <v>0</v>
      </c>
      <c r="P30" s="142">
        <f>IF(AND(P$3&gt;=$K30,P$3&lt;$L30),100*$AM30,0)</f>
        <v>0</v>
      </c>
      <c r="Q30" s="142">
        <f>IF(AND(Q$3&gt;=$K30,Q$3&lt;$L30),100*$AM30,0)</f>
        <v>0</v>
      </c>
      <c r="R30" s="142">
        <f>IF(AND(R$3&gt;=$K30,R$3&lt;$L30),100*$AM30,0)</f>
        <v>0</v>
      </c>
      <c r="S30" s="142">
        <f>IF(AND(S$3&gt;=$K30,S$3&lt;$L30),100*$AM30,0)</f>
        <v>0</v>
      </c>
      <c r="T30" s="142">
        <f>IF(AND(T$3&gt;=$K30,T$3&lt;$L30),100*$AM30,0)</f>
        <v>0</v>
      </c>
      <c r="U30" s="142">
        <f>IF(AND(U$3&gt;=$K30,U$3&lt;$L30),100*$AM30,0)</f>
        <v>0</v>
      </c>
      <c r="V30" s="142">
        <f>IF(AND(V$3&gt;=$K30,V$3&lt;$L30),100*$AM30,0)</f>
        <v>100</v>
      </c>
      <c r="W30" s="142">
        <f>IF(AND(W$3&gt;=$K30,W$3&lt;$L30),100*$AM30,0)</f>
        <v>100</v>
      </c>
      <c r="X30" s="142">
        <f>IF(AND(X$3&gt;=$K30,X$3&lt;$L30),100*$AM30,0)</f>
        <v>100</v>
      </c>
      <c r="Y30" s="142">
        <f>IF(AND(Y$3&gt;=$K30,Y$3&lt;$L30),100*$AM30,0)</f>
        <v>100</v>
      </c>
      <c r="Z30" s="142">
        <f>IF(AND(Z$3&gt;=$K30,Z$3&lt;$L30),100*$AM30,0)</f>
        <v>100</v>
      </c>
      <c r="AA30" s="142">
        <f>IF(AND(AA$3&gt;=$K30,AA$3&lt;$L30),100*$AM30,0)</f>
        <v>100</v>
      </c>
      <c r="AB30" s="142">
        <f>IF(AND(AB$3&gt;=$K30,AB$3&lt;$L30),100*$AM30,0)</f>
        <v>100</v>
      </c>
      <c r="AC30" s="142">
        <f>IF(AND(AC$3&gt;=$K30,AC$3&lt;$L30),100*$AM30,0)</f>
        <v>100</v>
      </c>
      <c r="AD30" s="142">
        <f>IF(AND(AD$3&gt;=$K30,AD$3&lt;$L30),100*$AM30,0)</f>
        <v>0</v>
      </c>
      <c r="AE30" s="142">
        <f>IF(AND(AE$3&gt;=$K30,AE$3&lt;$L30),100*$AM30,0)</f>
        <v>0</v>
      </c>
      <c r="AF30" s="142">
        <f>IF(AND(AF$3&gt;=$K30,AF$3&lt;$L30),100*$AM30,0)</f>
        <v>0</v>
      </c>
      <c r="AG30" s="142">
        <f>IF(AND(AG$3&gt;=$K30,AG$3&lt;$L30),100*$AM30,0)</f>
        <v>0</v>
      </c>
      <c r="AH30" s="142">
        <f>IF(AND(AH$3&gt;=$K30,AH$3&lt;$L30),100*$AM30,0)</f>
        <v>0</v>
      </c>
      <c r="AI30" s="142">
        <f>IF(AND(AI$3&gt;=$K30,AI$3&lt;$L30),100*$AM30,0)</f>
        <v>0</v>
      </c>
      <c r="AJ30" s="142">
        <f>IF(AND(AJ$3&gt;=$K30,AJ$3&lt;$L30),100*$AM30,0)</f>
        <v>0</v>
      </c>
      <c r="AK30" s="142">
        <f ca="1">IF(AND(AND($AK$3&lt;=B30,B30&lt;=$AK$1),B30&lt;&gt;""),1,0)</f>
        <v>1</v>
      </c>
      <c r="AL30" s="140">
        <f t="shared" si="2"/>
        <v>1</v>
      </c>
      <c r="AM30" s="136">
        <v>1</v>
      </c>
    </row>
    <row r="31" spans="1:39">
      <c r="A31" s="155">
        <v>11</v>
      </c>
      <c r="B31" s="149">
        <v>46060</v>
      </c>
      <c r="C31" s="158">
        <v>0</v>
      </c>
      <c r="D31" s="158">
        <v>24</v>
      </c>
      <c r="E31" s="156" t="s">
        <v>28</v>
      </c>
      <c r="F31" s="151" t="s">
        <v>29</v>
      </c>
      <c r="G31" s="159" t="s">
        <v>1</v>
      </c>
      <c r="H31" s="143" t="str">
        <f>IF(OR(G31="中止",G31="取消"),"998",IF(ISNA(MATCH($E31,施設情報!$B$2:$B$96,0)),"999",INDEX(施設情報!$C$2:$C$96,MATCH($E31,施設情報!$B$2:$B$96,0))))</f>
        <v>001</v>
      </c>
      <c r="I31" s="144">
        <f>B31</f>
        <v>46060</v>
      </c>
      <c r="J31" s="142" t="str">
        <f>H31&amp;"-"&amp;I31</f>
        <v>001-46060</v>
      </c>
      <c r="K31" s="142">
        <f>C31/24</f>
        <v>0</v>
      </c>
      <c r="L31" s="142">
        <f>D31/24</f>
        <v>1</v>
      </c>
      <c r="M31" s="142">
        <f>IF(AND(M$3&gt;=$K31,M$3&lt;$L31),100*$AM31,0)</f>
        <v>100</v>
      </c>
      <c r="N31" s="142">
        <f>IF(AND(N$3&gt;=$K31,N$3&lt;$L31),100*$AM31,0)</f>
        <v>100</v>
      </c>
      <c r="O31" s="142">
        <f>IF(AND(O$3&gt;=$K31,O$3&lt;$L31),100*$AM31,0)</f>
        <v>100</v>
      </c>
      <c r="P31" s="142">
        <f>IF(AND(P$3&gt;=$K31,P$3&lt;$L31),100*$AM31,0)</f>
        <v>100</v>
      </c>
      <c r="Q31" s="142">
        <f>IF(AND(Q$3&gt;=$K31,Q$3&lt;$L31),100*$AM31,0)</f>
        <v>100</v>
      </c>
      <c r="R31" s="142">
        <f>IF(AND(R$3&gt;=$K31,R$3&lt;$L31),100*$AM31,0)</f>
        <v>100</v>
      </c>
      <c r="S31" s="142">
        <f>IF(AND(S$3&gt;=$K31,S$3&lt;$L31),100*$AM31,0)</f>
        <v>100</v>
      </c>
      <c r="T31" s="142">
        <f>IF(AND(T$3&gt;=$K31,T$3&lt;$L31),100*$AM31,0)</f>
        <v>100</v>
      </c>
      <c r="U31" s="142">
        <f>IF(AND(U$3&gt;=$K31,U$3&lt;$L31),100*$AM31,0)</f>
        <v>100</v>
      </c>
      <c r="V31" s="142">
        <f>IF(AND(V$3&gt;=$K31,V$3&lt;$L31),100*$AM31,0)</f>
        <v>100</v>
      </c>
      <c r="W31" s="142">
        <f>IF(AND(W$3&gt;=$K31,W$3&lt;$L31),100*$AM31,0)</f>
        <v>100</v>
      </c>
      <c r="X31" s="142">
        <f>IF(AND(X$3&gt;=$K31,X$3&lt;$L31),100*$AM31,0)</f>
        <v>100</v>
      </c>
      <c r="Y31" s="142">
        <f>IF(AND(Y$3&gt;=$K31,Y$3&lt;$L31),100*$AM31,0)</f>
        <v>100</v>
      </c>
      <c r="Z31" s="142">
        <f>IF(AND(Z$3&gt;=$K31,Z$3&lt;$L31),100*$AM31,0)</f>
        <v>100</v>
      </c>
      <c r="AA31" s="142">
        <f>IF(AND(AA$3&gt;=$K31,AA$3&lt;$L31),100*$AM31,0)</f>
        <v>100</v>
      </c>
      <c r="AB31" s="142">
        <f>IF(AND(AB$3&gt;=$K31,AB$3&lt;$L31),100*$AM31,0)</f>
        <v>100</v>
      </c>
      <c r="AC31" s="142">
        <f>IF(AND(AC$3&gt;=$K31,AC$3&lt;$L31),100*$AM31,0)</f>
        <v>100</v>
      </c>
      <c r="AD31" s="142">
        <f>IF(AND(AD$3&gt;=$K31,AD$3&lt;$L31),100*$AM31,0)</f>
        <v>100</v>
      </c>
      <c r="AE31" s="142">
        <f>IF(AND(AE$3&gt;=$K31,AE$3&lt;$L31),100*$AM31,0)</f>
        <v>100</v>
      </c>
      <c r="AF31" s="142">
        <f>IF(AND(AF$3&gt;=$K31,AF$3&lt;$L31),100*$AM31,0)</f>
        <v>100</v>
      </c>
      <c r="AG31" s="142">
        <f>IF(AND(AG$3&gt;=$K31,AG$3&lt;$L31),100*$AM31,0)</f>
        <v>100</v>
      </c>
      <c r="AH31" s="142">
        <f>IF(AND(AH$3&gt;=$K31,AH$3&lt;$L31),100*$AM31,0)</f>
        <v>100</v>
      </c>
      <c r="AI31" s="142">
        <f>IF(AND(AI$3&gt;=$K31,AI$3&lt;$L31),100*$AM31,0)</f>
        <v>100</v>
      </c>
      <c r="AJ31" s="142">
        <f>IF(AND(AJ$3&gt;=$K31,AJ$3&lt;$L31),100*$AM31,0)</f>
        <v>100</v>
      </c>
      <c r="AK31" s="142">
        <f ca="1">IF(AND(AND($AK$3&lt;=B31,B31&lt;=$AK$1),B31&lt;&gt;""),1,0)</f>
        <v>1</v>
      </c>
      <c r="AL31" s="140">
        <f t="shared" si="2"/>
        <v>1</v>
      </c>
      <c r="AM31" s="136">
        <v>1</v>
      </c>
    </row>
    <row r="32" spans="1:39">
      <c r="A32" s="155">
        <v>12</v>
      </c>
      <c r="B32" s="149">
        <v>46061</v>
      </c>
      <c r="C32" s="158">
        <v>0</v>
      </c>
      <c r="D32" s="158">
        <v>24</v>
      </c>
      <c r="E32" s="156" t="s">
        <v>28</v>
      </c>
      <c r="F32" s="151" t="s">
        <v>29</v>
      </c>
      <c r="G32" s="159" t="s">
        <v>1</v>
      </c>
      <c r="H32" s="143" t="str">
        <f>IF(OR(G32="中止",G32="取消"),"998",IF(ISNA(MATCH($E32,施設情報!$B$2:$B$96,0)),"999",INDEX(施設情報!$C$2:$C$96,MATCH($E32,施設情報!$B$2:$B$96,0))))</f>
        <v>001</v>
      </c>
      <c r="I32" s="144">
        <f>B32</f>
        <v>46061</v>
      </c>
      <c r="J32" s="142" t="str">
        <f>H32&amp;"-"&amp;I32</f>
        <v>001-46061</v>
      </c>
      <c r="K32" s="142">
        <f>C32/24</f>
        <v>0</v>
      </c>
      <c r="L32" s="142">
        <f>D32/24</f>
        <v>1</v>
      </c>
      <c r="M32" s="142">
        <f>IF(AND(M$3&gt;=$K32,M$3&lt;$L32),100*$AM32,0)</f>
        <v>100</v>
      </c>
      <c r="N32" s="142">
        <f>IF(AND(N$3&gt;=$K32,N$3&lt;$L32),100*$AM32,0)</f>
        <v>100</v>
      </c>
      <c r="O32" s="142">
        <f>IF(AND(O$3&gt;=$K32,O$3&lt;$L32),100*$AM32,0)</f>
        <v>100</v>
      </c>
      <c r="P32" s="142">
        <f>IF(AND(P$3&gt;=$K32,P$3&lt;$L32),100*$AM32,0)</f>
        <v>100</v>
      </c>
      <c r="Q32" s="142">
        <f>IF(AND(Q$3&gt;=$K32,Q$3&lt;$L32),100*$AM32,0)</f>
        <v>100</v>
      </c>
      <c r="R32" s="142">
        <f>IF(AND(R$3&gt;=$K32,R$3&lt;$L32),100*$AM32,0)</f>
        <v>100</v>
      </c>
      <c r="S32" s="142">
        <f>IF(AND(S$3&gt;=$K32,S$3&lt;$L32),100*$AM32,0)</f>
        <v>100</v>
      </c>
      <c r="T32" s="142">
        <f>IF(AND(T$3&gt;=$K32,T$3&lt;$L32),100*$AM32,0)</f>
        <v>100</v>
      </c>
      <c r="U32" s="142">
        <f>IF(AND(U$3&gt;=$K32,U$3&lt;$L32),100*$AM32,0)</f>
        <v>100</v>
      </c>
      <c r="V32" s="142">
        <f>IF(AND(V$3&gt;=$K32,V$3&lt;$L32),100*$AM32,0)</f>
        <v>100</v>
      </c>
      <c r="W32" s="142">
        <f>IF(AND(W$3&gt;=$K32,W$3&lt;$L32),100*$AM32,0)</f>
        <v>100</v>
      </c>
      <c r="X32" s="142">
        <f>IF(AND(X$3&gt;=$K32,X$3&lt;$L32),100*$AM32,0)</f>
        <v>100</v>
      </c>
      <c r="Y32" s="142">
        <f>IF(AND(Y$3&gt;=$K32,Y$3&lt;$L32),100*$AM32,0)</f>
        <v>100</v>
      </c>
      <c r="Z32" s="142">
        <f>IF(AND(Z$3&gt;=$K32,Z$3&lt;$L32),100*$AM32,0)</f>
        <v>100</v>
      </c>
      <c r="AA32" s="142">
        <f>IF(AND(AA$3&gt;=$K32,AA$3&lt;$L32),100*$AM32,0)</f>
        <v>100</v>
      </c>
      <c r="AB32" s="142">
        <f>IF(AND(AB$3&gt;=$K32,AB$3&lt;$L32),100*$AM32,0)</f>
        <v>100</v>
      </c>
      <c r="AC32" s="142">
        <f>IF(AND(AC$3&gt;=$K32,AC$3&lt;$L32),100*$AM32,0)</f>
        <v>100</v>
      </c>
      <c r="AD32" s="142">
        <f>IF(AND(AD$3&gt;=$K32,AD$3&lt;$L32),100*$AM32,0)</f>
        <v>100</v>
      </c>
      <c r="AE32" s="142">
        <f>IF(AND(AE$3&gt;=$K32,AE$3&lt;$L32),100*$AM32,0)</f>
        <v>100</v>
      </c>
      <c r="AF32" s="142">
        <f>IF(AND(AF$3&gt;=$K32,AF$3&lt;$L32),100*$AM32,0)</f>
        <v>100</v>
      </c>
      <c r="AG32" s="142">
        <f>IF(AND(AG$3&gt;=$K32,AG$3&lt;$L32),100*$AM32,0)</f>
        <v>100</v>
      </c>
      <c r="AH32" s="142">
        <f>IF(AND(AH$3&gt;=$K32,AH$3&lt;$L32),100*$AM32,0)</f>
        <v>100</v>
      </c>
      <c r="AI32" s="142">
        <f>IF(AND(AI$3&gt;=$K32,AI$3&lt;$L32),100*$AM32,0)</f>
        <v>100</v>
      </c>
      <c r="AJ32" s="142">
        <f>IF(AND(AJ$3&gt;=$K32,AJ$3&lt;$L32),100*$AM32,0)</f>
        <v>100</v>
      </c>
      <c r="AK32" s="142">
        <f ca="1">IF(AND(AND($AK$3&lt;=B32,B32&lt;=$AK$1),B32&lt;&gt;""),1,0)</f>
        <v>1</v>
      </c>
      <c r="AL32" s="140">
        <f t="shared" si="2"/>
        <v>1</v>
      </c>
      <c r="AM32" s="136">
        <v>1</v>
      </c>
    </row>
    <row r="33" spans="1:39">
      <c r="A33" s="155">
        <v>107</v>
      </c>
      <c r="B33" s="149">
        <v>46064</v>
      </c>
      <c r="C33" s="158">
        <v>0</v>
      </c>
      <c r="D33" s="158">
        <v>24</v>
      </c>
      <c r="E33" s="156" t="s">
        <v>28</v>
      </c>
      <c r="F33" s="151" t="s">
        <v>29</v>
      </c>
      <c r="G33" s="159" t="s">
        <v>1</v>
      </c>
      <c r="H33" s="143" t="str">
        <f>IF(OR(G33="中止",G33="取消"),"998",IF(ISNA(MATCH($E33,施設情報!$B$2:$B$96,0)),"999",INDEX(施設情報!$C$2:$C$96,MATCH($E33,施設情報!$B$2:$B$96,0))))</f>
        <v>001</v>
      </c>
      <c r="I33" s="144">
        <f>B33</f>
        <v>46064</v>
      </c>
      <c r="J33" s="142" t="str">
        <f>H33&amp;"-"&amp;I33</f>
        <v>001-46064</v>
      </c>
      <c r="K33" s="142">
        <f>C33/24</f>
        <v>0</v>
      </c>
      <c r="L33" s="142">
        <f>D33/24</f>
        <v>1</v>
      </c>
      <c r="M33" s="142">
        <f>IF(AND(M$3&gt;=$K33,M$3&lt;$L33),100*$AM33,0)</f>
        <v>100</v>
      </c>
      <c r="N33" s="142">
        <f>IF(AND(N$3&gt;=$K33,N$3&lt;$L33),100*$AM33,0)</f>
        <v>100</v>
      </c>
      <c r="O33" s="142">
        <f>IF(AND(O$3&gt;=$K33,O$3&lt;$L33),100*$AM33,0)</f>
        <v>100</v>
      </c>
      <c r="P33" s="142">
        <f>IF(AND(P$3&gt;=$K33,P$3&lt;$L33),100*$AM33,0)</f>
        <v>100</v>
      </c>
      <c r="Q33" s="142">
        <f>IF(AND(Q$3&gt;=$K33,Q$3&lt;$L33),100*$AM33,0)</f>
        <v>100</v>
      </c>
      <c r="R33" s="142">
        <f>IF(AND(R$3&gt;=$K33,R$3&lt;$L33),100*$AM33,0)</f>
        <v>100</v>
      </c>
      <c r="S33" s="142">
        <f>IF(AND(S$3&gt;=$K33,S$3&lt;$L33),100*$AM33,0)</f>
        <v>100</v>
      </c>
      <c r="T33" s="142">
        <f>IF(AND(T$3&gt;=$K33,T$3&lt;$L33),100*$AM33,0)</f>
        <v>100</v>
      </c>
      <c r="U33" s="142">
        <f>IF(AND(U$3&gt;=$K33,U$3&lt;$L33),100*$AM33,0)</f>
        <v>100</v>
      </c>
      <c r="V33" s="142">
        <f>IF(AND(V$3&gt;=$K33,V$3&lt;$L33),100*$AM33,0)</f>
        <v>100</v>
      </c>
      <c r="W33" s="142">
        <f>IF(AND(W$3&gt;=$K33,W$3&lt;$L33),100*$AM33,0)</f>
        <v>100</v>
      </c>
      <c r="X33" s="142">
        <f>IF(AND(X$3&gt;=$K33,X$3&lt;$L33),100*$AM33,0)</f>
        <v>100</v>
      </c>
      <c r="Y33" s="142">
        <f>IF(AND(Y$3&gt;=$K33,Y$3&lt;$L33),100*$AM33,0)</f>
        <v>100</v>
      </c>
      <c r="Z33" s="142">
        <f>IF(AND(Z$3&gt;=$K33,Z$3&lt;$L33),100*$AM33,0)</f>
        <v>100</v>
      </c>
      <c r="AA33" s="142">
        <f>IF(AND(AA$3&gt;=$K33,AA$3&lt;$L33),100*$AM33,0)</f>
        <v>100</v>
      </c>
      <c r="AB33" s="142">
        <f>IF(AND(AB$3&gt;=$K33,AB$3&lt;$L33),100*$AM33,0)</f>
        <v>100</v>
      </c>
      <c r="AC33" s="142">
        <f>IF(AND(AC$3&gt;=$K33,AC$3&lt;$L33),100*$AM33,0)</f>
        <v>100</v>
      </c>
      <c r="AD33" s="142">
        <f>IF(AND(AD$3&gt;=$K33,AD$3&lt;$L33),100*$AM33,0)</f>
        <v>100</v>
      </c>
      <c r="AE33" s="142">
        <f>IF(AND(AE$3&gt;=$K33,AE$3&lt;$L33),100*$AM33,0)</f>
        <v>100</v>
      </c>
      <c r="AF33" s="142">
        <f>IF(AND(AF$3&gt;=$K33,AF$3&lt;$L33),100*$AM33,0)</f>
        <v>100</v>
      </c>
      <c r="AG33" s="142">
        <f>IF(AND(AG$3&gt;=$K33,AG$3&lt;$L33),100*$AM33,0)</f>
        <v>100</v>
      </c>
      <c r="AH33" s="142">
        <f>IF(AND(AH$3&gt;=$K33,AH$3&lt;$L33),100*$AM33,0)</f>
        <v>100</v>
      </c>
      <c r="AI33" s="142">
        <f>IF(AND(AI$3&gt;=$K33,AI$3&lt;$L33),100*$AM33,0)</f>
        <v>100</v>
      </c>
      <c r="AJ33" s="142">
        <f>IF(AND(AJ$3&gt;=$K33,AJ$3&lt;$L33),100*$AM33,0)</f>
        <v>100</v>
      </c>
      <c r="AK33" s="142">
        <f ca="1">IF(AND(AND($AK$3&lt;=B33,B33&lt;=$AK$1),B33&lt;&gt;""),1,0)</f>
        <v>1</v>
      </c>
      <c r="AL33" s="140">
        <f t="shared" si="2"/>
        <v>1</v>
      </c>
      <c r="AM33" s="136">
        <v>1</v>
      </c>
    </row>
    <row r="34" spans="1:39">
      <c r="A34" s="155">
        <v>131</v>
      </c>
      <c r="B34" s="149">
        <v>46066</v>
      </c>
      <c r="C34" s="158">
        <v>9</v>
      </c>
      <c r="D34" s="158">
        <v>14</v>
      </c>
      <c r="E34" s="208" t="s">
        <v>498</v>
      </c>
      <c r="F34" s="151" t="s">
        <v>96</v>
      </c>
      <c r="G34" s="159" t="s">
        <v>1</v>
      </c>
      <c r="H34" s="143" t="str">
        <f>IF(OR(G34="中止",G34="取消"),"998",IF(ISNA(MATCH($E34,施設情報!$B$2:$B$96,0)),"999",INDEX(施設情報!$C$2:$C$96,MATCH($E34,施設情報!$B$2:$B$96,0))))</f>
        <v>102</v>
      </c>
      <c r="I34" s="144">
        <f>B34</f>
        <v>46066</v>
      </c>
      <c r="J34" s="142" t="str">
        <f>H34&amp;"-"&amp;I34</f>
        <v>102-46066</v>
      </c>
      <c r="K34" s="142">
        <f>C34/24</f>
        <v>0.375</v>
      </c>
      <c r="L34" s="142">
        <f>D34/24</f>
        <v>0.58333333333333337</v>
      </c>
      <c r="M34" s="142">
        <f>IF(AND(M$3&gt;=$K34,M$3&lt;$L34),100*$AM34,0)</f>
        <v>0</v>
      </c>
      <c r="N34" s="142">
        <f>IF(AND(N$3&gt;=$K34,N$3&lt;$L34),100*$AM34,0)</f>
        <v>0</v>
      </c>
      <c r="O34" s="142">
        <f>IF(AND(O$3&gt;=$K34,O$3&lt;$L34),100*$AM34,0)</f>
        <v>0</v>
      </c>
      <c r="P34" s="142">
        <f>IF(AND(P$3&gt;=$K34,P$3&lt;$L34),100*$AM34,0)</f>
        <v>0</v>
      </c>
      <c r="Q34" s="142">
        <f>IF(AND(Q$3&gt;=$K34,Q$3&lt;$L34),100*$AM34,0)</f>
        <v>0</v>
      </c>
      <c r="R34" s="142">
        <f>IF(AND(R$3&gt;=$K34,R$3&lt;$L34),100*$AM34,0)</f>
        <v>0</v>
      </c>
      <c r="S34" s="142">
        <f>IF(AND(S$3&gt;=$K34,S$3&lt;$L34),100*$AM34,0)</f>
        <v>0</v>
      </c>
      <c r="T34" s="142">
        <f>IF(AND(T$3&gt;=$K34,T$3&lt;$L34),100*$AM34,0)</f>
        <v>0</v>
      </c>
      <c r="U34" s="142">
        <f>IF(AND(U$3&gt;=$K34,U$3&lt;$L34),100*$AM34,0)</f>
        <v>0</v>
      </c>
      <c r="V34" s="142">
        <f>IF(AND(V$3&gt;=$K34,V$3&lt;$L34),100*$AM34,0)</f>
        <v>100</v>
      </c>
      <c r="W34" s="142">
        <f>IF(AND(W$3&gt;=$K34,W$3&lt;$L34),100*$AM34,0)</f>
        <v>100</v>
      </c>
      <c r="X34" s="142">
        <f>IF(AND(X$3&gt;=$K34,X$3&lt;$L34),100*$AM34,0)</f>
        <v>100</v>
      </c>
      <c r="Y34" s="142">
        <f>IF(AND(Y$3&gt;=$K34,Y$3&lt;$L34),100*$AM34,0)</f>
        <v>100</v>
      </c>
      <c r="Z34" s="142">
        <f>IF(AND(Z$3&gt;=$K34,Z$3&lt;$L34),100*$AM34,0)</f>
        <v>100</v>
      </c>
      <c r="AA34" s="142">
        <f>IF(AND(AA$3&gt;=$K34,AA$3&lt;$L34),100*$AM34,0)</f>
        <v>0</v>
      </c>
      <c r="AB34" s="142">
        <f>IF(AND(AB$3&gt;=$K34,AB$3&lt;$L34),100*$AM34,0)</f>
        <v>0</v>
      </c>
      <c r="AC34" s="142">
        <f>IF(AND(AC$3&gt;=$K34,AC$3&lt;$L34),100*$AM34,0)</f>
        <v>0</v>
      </c>
      <c r="AD34" s="142">
        <f>IF(AND(AD$3&gt;=$K34,AD$3&lt;$L34),100*$AM34,0)</f>
        <v>0</v>
      </c>
      <c r="AE34" s="142">
        <f>IF(AND(AE$3&gt;=$K34,AE$3&lt;$L34),100*$AM34,0)</f>
        <v>0</v>
      </c>
      <c r="AF34" s="142">
        <f>IF(AND(AF$3&gt;=$K34,AF$3&lt;$L34),100*$AM34,0)</f>
        <v>0</v>
      </c>
      <c r="AG34" s="142">
        <f>IF(AND(AG$3&gt;=$K34,AG$3&lt;$L34),100*$AM34,0)</f>
        <v>0</v>
      </c>
      <c r="AH34" s="142">
        <f>IF(AND(AH$3&gt;=$K34,AH$3&lt;$L34),100*$AM34,0)</f>
        <v>0</v>
      </c>
      <c r="AI34" s="142">
        <f>IF(AND(AI$3&gt;=$K34,AI$3&lt;$L34),100*$AM34,0)</f>
        <v>0</v>
      </c>
      <c r="AJ34" s="142">
        <f>IF(AND(AJ$3&gt;=$K34,AJ$3&lt;$L34),100*$AM34,0)</f>
        <v>0</v>
      </c>
      <c r="AK34" s="142">
        <f ca="1">IF(AND(AND($AK$3&lt;=B34,B34&lt;=$AK$1),B34&lt;&gt;""),1,0)</f>
        <v>1</v>
      </c>
      <c r="AL34" s="140">
        <f t="shared" si="2"/>
        <v>1</v>
      </c>
      <c r="AM34" s="136">
        <v>1</v>
      </c>
    </row>
    <row r="35" spans="1:39">
      <c r="A35" s="155">
        <v>132</v>
      </c>
      <c r="B35" s="149">
        <v>46066</v>
      </c>
      <c r="C35" s="158">
        <v>9</v>
      </c>
      <c r="D35" s="158">
        <v>14</v>
      </c>
      <c r="E35" s="208" t="s">
        <v>499</v>
      </c>
      <c r="F35" s="151" t="s">
        <v>96</v>
      </c>
      <c r="G35" s="159" t="s">
        <v>1</v>
      </c>
      <c r="H35" s="143" t="str">
        <f>IF(OR(G35="中止",G35="取消"),"998",IF(ISNA(MATCH($E35,施設情報!$B$2:$B$96,0)),"999",INDEX(施設情報!$C$2:$C$96,MATCH($E35,施設情報!$B$2:$B$96,0))))</f>
        <v>103</v>
      </c>
      <c r="I35" s="144">
        <f>B35</f>
        <v>46066</v>
      </c>
      <c r="J35" s="142" t="str">
        <f>H35&amp;"-"&amp;I35</f>
        <v>103-46066</v>
      </c>
      <c r="K35" s="142">
        <f>C35/24</f>
        <v>0.375</v>
      </c>
      <c r="L35" s="142">
        <f>D35/24</f>
        <v>0.58333333333333337</v>
      </c>
      <c r="M35" s="142">
        <f>IF(AND(M$3&gt;=$K35,M$3&lt;$L35),100*$AM35,0)</f>
        <v>0</v>
      </c>
      <c r="N35" s="142">
        <f>IF(AND(N$3&gt;=$K35,N$3&lt;$L35),100*$AM35,0)</f>
        <v>0</v>
      </c>
      <c r="O35" s="142">
        <f>IF(AND(O$3&gt;=$K35,O$3&lt;$L35),100*$AM35,0)</f>
        <v>0</v>
      </c>
      <c r="P35" s="142">
        <f>IF(AND(P$3&gt;=$K35,P$3&lt;$L35),100*$AM35,0)</f>
        <v>0</v>
      </c>
      <c r="Q35" s="142">
        <f>IF(AND(Q$3&gt;=$K35,Q$3&lt;$L35),100*$AM35,0)</f>
        <v>0</v>
      </c>
      <c r="R35" s="142">
        <f>IF(AND(R$3&gt;=$K35,R$3&lt;$L35),100*$AM35,0)</f>
        <v>0</v>
      </c>
      <c r="S35" s="142">
        <f>IF(AND(S$3&gt;=$K35,S$3&lt;$L35),100*$AM35,0)</f>
        <v>0</v>
      </c>
      <c r="T35" s="142">
        <f>IF(AND(T$3&gt;=$K35,T$3&lt;$L35),100*$AM35,0)</f>
        <v>0</v>
      </c>
      <c r="U35" s="142">
        <f>IF(AND(U$3&gt;=$K35,U$3&lt;$L35),100*$AM35,0)</f>
        <v>0</v>
      </c>
      <c r="V35" s="142">
        <f>IF(AND(V$3&gt;=$K35,V$3&lt;$L35),100*$AM35,0)</f>
        <v>100</v>
      </c>
      <c r="W35" s="142">
        <f>IF(AND(W$3&gt;=$K35,W$3&lt;$L35),100*$AM35,0)</f>
        <v>100</v>
      </c>
      <c r="X35" s="142">
        <f>IF(AND(X$3&gt;=$K35,X$3&lt;$L35),100*$AM35,0)</f>
        <v>100</v>
      </c>
      <c r="Y35" s="142">
        <f>IF(AND(Y$3&gt;=$K35,Y$3&lt;$L35),100*$AM35,0)</f>
        <v>100</v>
      </c>
      <c r="Z35" s="142">
        <f>IF(AND(Z$3&gt;=$K35,Z$3&lt;$L35),100*$AM35,0)</f>
        <v>100</v>
      </c>
      <c r="AA35" s="142">
        <f>IF(AND(AA$3&gt;=$K35,AA$3&lt;$L35),100*$AM35,0)</f>
        <v>0</v>
      </c>
      <c r="AB35" s="142">
        <f>IF(AND(AB$3&gt;=$K35,AB$3&lt;$L35),100*$AM35,0)</f>
        <v>0</v>
      </c>
      <c r="AC35" s="142">
        <f>IF(AND(AC$3&gt;=$K35,AC$3&lt;$L35),100*$AM35,0)</f>
        <v>0</v>
      </c>
      <c r="AD35" s="142">
        <f>IF(AND(AD$3&gt;=$K35,AD$3&lt;$L35),100*$AM35,0)</f>
        <v>0</v>
      </c>
      <c r="AE35" s="142">
        <f>IF(AND(AE$3&gt;=$K35,AE$3&lt;$L35),100*$AM35,0)</f>
        <v>0</v>
      </c>
      <c r="AF35" s="142">
        <f>IF(AND(AF$3&gt;=$K35,AF$3&lt;$L35),100*$AM35,0)</f>
        <v>0</v>
      </c>
      <c r="AG35" s="142">
        <f>IF(AND(AG$3&gt;=$K35,AG$3&lt;$L35),100*$AM35,0)</f>
        <v>0</v>
      </c>
      <c r="AH35" s="142">
        <f>IF(AND(AH$3&gt;=$K35,AH$3&lt;$L35),100*$AM35,0)</f>
        <v>0</v>
      </c>
      <c r="AI35" s="142">
        <f>IF(AND(AI$3&gt;=$K35,AI$3&lt;$L35),100*$AM35,0)</f>
        <v>0</v>
      </c>
      <c r="AJ35" s="142">
        <f>IF(AND(AJ$3&gt;=$K35,AJ$3&lt;$L35),100*$AM35,0)</f>
        <v>0</v>
      </c>
      <c r="AK35" s="142">
        <f ca="1">IF(AND(AND($AK$3&lt;=B35,B35&lt;=$AK$1),B35&lt;&gt;""),1,0)</f>
        <v>1</v>
      </c>
      <c r="AL35" s="140">
        <f t="shared" si="2"/>
        <v>1</v>
      </c>
      <c r="AM35" s="136">
        <v>1</v>
      </c>
    </row>
    <row r="36" spans="1:39">
      <c r="A36" s="155">
        <v>133</v>
      </c>
      <c r="B36" s="149">
        <v>46066</v>
      </c>
      <c r="C36" s="158">
        <v>9</v>
      </c>
      <c r="D36" s="158">
        <v>14</v>
      </c>
      <c r="E36" s="208" t="s">
        <v>281</v>
      </c>
      <c r="F36" s="151" t="s">
        <v>96</v>
      </c>
      <c r="G36" s="159" t="s">
        <v>1</v>
      </c>
      <c r="H36" s="143" t="str">
        <f>IF(OR(G36="中止",G36="取消"),"998",IF(ISNA(MATCH($E36,施設情報!$B$2:$B$96,0)),"999",INDEX(施設情報!$C$2:$C$96,MATCH($E36,施設情報!$B$2:$B$96,0))))</f>
        <v>104</v>
      </c>
      <c r="I36" s="144">
        <f>B36</f>
        <v>46066</v>
      </c>
      <c r="J36" s="142" t="str">
        <f>H36&amp;"-"&amp;I36</f>
        <v>104-46066</v>
      </c>
      <c r="K36" s="142">
        <f>C36/24</f>
        <v>0.375</v>
      </c>
      <c r="L36" s="142">
        <f>D36/24</f>
        <v>0.58333333333333337</v>
      </c>
      <c r="M36" s="142">
        <f>IF(AND(M$3&gt;=$K36,M$3&lt;$L36),100*$AM36,0)</f>
        <v>0</v>
      </c>
      <c r="N36" s="142">
        <f>IF(AND(N$3&gt;=$K36,N$3&lt;$L36),100*$AM36,0)</f>
        <v>0</v>
      </c>
      <c r="O36" s="142">
        <f>IF(AND(O$3&gt;=$K36,O$3&lt;$L36),100*$AM36,0)</f>
        <v>0</v>
      </c>
      <c r="P36" s="142">
        <f>IF(AND(P$3&gt;=$K36,P$3&lt;$L36),100*$AM36,0)</f>
        <v>0</v>
      </c>
      <c r="Q36" s="142">
        <f>IF(AND(Q$3&gt;=$K36,Q$3&lt;$L36),100*$AM36,0)</f>
        <v>0</v>
      </c>
      <c r="R36" s="142">
        <f>IF(AND(R$3&gt;=$K36,R$3&lt;$L36),100*$AM36,0)</f>
        <v>0</v>
      </c>
      <c r="S36" s="142">
        <f>IF(AND(S$3&gt;=$K36,S$3&lt;$L36),100*$AM36,0)</f>
        <v>0</v>
      </c>
      <c r="T36" s="142">
        <f>IF(AND(T$3&gt;=$K36,T$3&lt;$L36),100*$AM36,0)</f>
        <v>0</v>
      </c>
      <c r="U36" s="142">
        <f>IF(AND(U$3&gt;=$K36,U$3&lt;$L36),100*$AM36,0)</f>
        <v>0</v>
      </c>
      <c r="V36" s="142">
        <f>IF(AND(V$3&gt;=$K36,V$3&lt;$L36),100*$AM36,0)</f>
        <v>100</v>
      </c>
      <c r="W36" s="142">
        <f>IF(AND(W$3&gt;=$K36,W$3&lt;$L36),100*$AM36,0)</f>
        <v>100</v>
      </c>
      <c r="X36" s="142">
        <f>IF(AND(X$3&gt;=$K36,X$3&lt;$L36),100*$AM36,0)</f>
        <v>100</v>
      </c>
      <c r="Y36" s="142">
        <f>IF(AND(Y$3&gt;=$K36,Y$3&lt;$L36),100*$AM36,0)</f>
        <v>100</v>
      </c>
      <c r="Z36" s="142">
        <f>IF(AND(Z$3&gt;=$K36,Z$3&lt;$L36),100*$AM36,0)</f>
        <v>100</v>
      </c>
      <c r="AA36" s="142">
        <f>IF(AND(AA$3&gt;=$K36,AA$3&lt;$L36),100*$AM36,0)</f>
        <v>0</v>
      </c>
      <c r="AB36" s="142">
        <f>IF(AND(AB$3&gt;=$K36,AB$3&lt;$L36),100*$AM36,0)</f>
        <v>0</v>
      </c>
      <c r="AC36" s="142">
        <f>IF(AND(AC$3&gt;=$K36,AC$3&lt;$L36),100*$AM36,0)</f>
        <v>0</v>
      </c>
      <c r="AD36" s="142">
        <f>IF(AND(AD$3&gt;=$K36,AD$3&lt;$L36),100*$AM36,0)</f>
        <v>0</v>
      </c>
      <c r="AE36" s="142">
        <f>IF(AND(AE$3&gt;=$K36,AE$3&lt;$L36),100*$AM36,0)</f>
        <v>0</v>
      </c>
      <c r="AF36" s="142">
        <f>IF(AND(AF$3&gt;=$K36,AF$3&lt;$L36),100*$AM36,0)</f>
        <v>0</v>
      </c>
      <c r="AG36" s="142">
        <f>IF(AND(AG$3&gt;=$K36,AG$3&lt;$L36),100*$AM36,0)</f>
        <v>0</v>
      </c>
      <c r="AH36" s="142">
        <f>IF(AND(AH$3&gt;=$K36,AH$3&lt;$L36),100*$AM36,0)</f>
        <v>0</v>
      </c>
      <c r="AI36" s="142">
        <f>IF(AND(AI$3&gt;=$K36,AI$3&lt;$L36),100*$AM36,0)</f>
        <v>0</v>
      </c>
      <c r="AJ36" s="142">
        <f>IF(AND(AJ$3&gt;=$K36,AJ$3&lt;$L36),100*$AM36,0)</f>
        <v>0</v>
      </c>
      <c r="AK36" s="142">
        <f ca="1">IF(AND(AND($AK$3&lt;=B36,B36&lt;=$AK$1),B36&lt;&gt;""),1,0)</f>
        <v>1</v>
      </c>
      <c r="AL36" s="140">
        <f t="shared" si="2"/>
        <v>1</v>
      </c>
      <c r="AM36" s="136">
        <v>1</v>
      </c>
    </row>
    <row r="37" spans="1:39" ht="37.5">
      <c r="A37" s="155">
        <v>134</v>
      </c>
      <c r="B37" s="149">
        <v>46066</v>
      </c>
      <c r="C37" s="158">
        <v>9</v>
      </c>
      <c r="D37" s="158">
        <v>14</v>
      </c>
      <c r="E37" s="208" t="s">
        <v>500</v>
      </c>
      <c r="F37" s="151" t="s">
        <v>96</v>
      </c>
      <c r="G37" s="159" t="s">
        <v>1</v>
      </c>
      <c r="H37" s="143" t="str">
        <f>IF(OR(G37="中止",G37="取消"),"998",IF(ISNA(MATCH($E37,施設情報!$B$2:$B$96,0)),"999",INDEX(施設情報!$C$2:$C$96,MATCH($E37,施設情報!$B$2:$B$96,0))))</f>
        <v>105</v>
      </c>
      <c r="I37" s="144">
        <f>B37</f>
        <v>46066</v>
      </c>
      <c r="J37" s="142" t="str">
        <f>H37&amp;"-"&amp;I37</f>
        <v>105-46066</v>
      </c>
      <c r="K37" s="142">
        <f>C37/24</f>
        <v>0.375</v>
      </c>
      <c r="L37" s="142">
        <f>D37/24</f>
        <v>0.58333333333333337</v>
      </c>
      <c r="M37" s="142">
        <f>IF(AND(M$3&gt;=$K37,M$3&lt;$L37),100*$AM37,0)</f>
        <v>0</v>
      </c>
      <c r="N37" s="142">
        <f>IF(AND(N$3&gt;=$K37,N$3&lt;$L37),100*$AM37,0)</f>
        <v>0</v>
      </c>
      <c r="O37" s="142">
        <f>IF(AND(O$3&gt;=$K37,O$3&lt;$L37),100*$AM37,0)</f>
        <v>0</v>
      </c>
      <c r="P37" s="142">
        <f>IF(AND(P$3&gt;=$K37,P$3&lt;$L37),100*$AM37,0)</f>
        <v>0</v>
      </c>
      <c r="Q37" s="142">
        <f>IF(AND(Q$3&gt;=$K37,Q$3&lt;$L37),100*$AM37,0)</f>
        <v>0</v>
      </c>
      <c r="R37" s="142">
        <f>IF(AND(R$3&gt;=$K37,R$3&lt;$L37),100*$AM37,0)</f>
        <v>0</v>
      </c>
      <c r="S37" s="142">
        <f>IF(AND(S$3&gt;=$K37,S$3&lt;$L37),100*$AM37,0)</f>
        <v>0</v>
      </c>
      <c r="T37" s="142">
        <f>IF(AND(T$3&gt;=$K37,T$3&lt;$L37),100*$AM37,0)</f>
        <v>0</v>
      </c>
      <c r="U37" s="142">
        <f>IF(AND(U$3&gt;=$K37,U$3&lt;$L37),100*$AM37,0)</f>
        <v>0</v>
      </c>
      <c r="V37" s="142">
        <f>IF(AND(V$3&gt;=$K37,V$3&lt;$L37),100*$AM37,0)</f>
        <v>100</v>
      </c>
      <c r="W37" s="142">
        <f>IF(AND(W$3&gt;=$K37,W$3&lt;$L37),100*$AM37,0)</f>
        <v>100</v>
      </c>
      <c r="X37" s="142">
        <f>IF(AND(X$3&gt;=$K37,X$3&lt;$L37),100*$AM37,0)</f>
        <v>100</v>
      </c>
      <c r="Y37" s="142">
        <f>IF(AND(Y$3&gt;=$K37,Y$3&lt;$L37),100*$AM37,0)</f>
        <v>100</v>
      </c>
      <c r="Z37" s="142">
        <f>IF(AND(Z$3&gt;=$K37,Z$3&lt;$L37),100*$AM37,0)</f>
        <v>100</v>
      </c>
      <c r="AA37" s="142">
        <f>IF(AND(AA$3&gt;=$K37,AA$3&lt;$L37),100*$AM37,0)</f>
        <v>0</v>
      </c>
      <c r="AB37" s="142">
        <f>IF(AND(AB$3&gt;=$K37,AB$3&lt;$L37),100*$AM37,0)</f>
        <v>0</v>
      </c>
      <c r="AC37" s="142">
        <f>IF(AND(AC$3&gt;=$K37,AC$3&lt;$L37),100*$AM37,0)</f>
        <v>0</v>
      </c>
      <c r="AD37" s="142">
        <f>IF(AND(AD$3&gt;=$K37,AD$3&lt;$L37),100*$AM37,0)</f>
        <v>0</v>
      </c>
      <c r="AE37" s="142">
        <f>IF(AND(AE$3&gt;=$K37,AE$3&lt;$L37),100*$AM37,0)</f>
        <v>0</v>
      </c>
      <c r="AF37" s="142">
        <f>IF(AND(AF$3&gt;=$K37,AF$3&lt;$L37),100*$AM37,0)</f>
        <v>0</v>
      </c>
      <c r="AG37" s="142">
        <f>IF(AND(AG$3&gt;=$K37,AG$3&lt;$L37),100*$AM37,0)</f>
        <v>0</v>
      </c>
      <c r="AH37" s="142">
        <f>IF(AND(AH$3&gt;=$K37,AH$3&lt;$L37),100*$AM37,0)</f>
        <v>0</v>
      </c>
      <c r="AI37" s="142">
        <f>IF(AND(AI$3&gt;=$K37,AI$3&lt;$L37),100*$AM37,0)</f>
        <v>0</v>
      </c>
      <c r="AJ37" s="142">
        <f>IF(AND(AJ$3&gt;=$K37,AJ$3&lt;$L37),100*$AM37,0)</f>
        <v>0</v>
      </c>
      <c r="AK37" s="142">
        <f ca="1">IF(AND(AND($AK$3&lt;=B37,B37&lt;=$AK$1),B37&lt;&gt;""),1,0)</f>
        <v>1</v>
      </c>
      <c r="AL37" s="140">
        <f t="shared" si="2"/>
        <v>1</v>
      </c>
      <c r="AM37" s="136">
        <v>1</v>
      </c>
    </row>
    <row r="38" spans="1:39" ht="37.5">
      <c r="A38" s="155">
        <v>135</v>
      </c>
      <c r="B38" s="149">
        <v>46066</v>
      </c>
      <c r="C38" s="158">
        <v>9</v>
      </c>
      <c r="D38" s="158">
        <v>14</v>
      </c>
      <c r="E38" s="208" t="s">
        <v>501</v>
      </c>
      <c r="F38" s="151" t="s">
        <v>96</v>
      </c>
      <c r="G38" s="159" t="s">
        <v>1</v>
      </c>
      <c r="H38" s="143" t="str">
        <f>IF(OR(G38="中止",G38="取消"),"998",IF(ISNA(MATCH($E38,施設情報!$B$2:$B$96,0)),"999",INDEX(施設情報!$C$2:$C$96,MATCH($E38,施設情報!$B$2:$B$96,0))))</f>
        <v>106</v>
      </c>
      <c r="I38" s="144">
        <f>B38</f>
        <v>46066</v>
      </c>
      <c r="J38" s="142" t="str">
        <f>H38&amp;"-"&amp;I38</f>
        <v>106-46066</v>
      </c>
      <c r="K38" s="142">
        <f>C38/24</f>
        <v>0.375</v>
      </c>
      <c r="L38" s="142">
        <f>D38/24</f>
        <v>0.58333333333333337</v>
      </c>
      <c r="M38" s="142">
        <f>IF(AND(M$3&gt;=$K38,M$3&lt;$L38),100*$AM38,0)</f>
        <v>0</v>
      </c>
      <c r="N38" s="142">
        <f>IF(AND(N$3&gt;=$K38,N$3&lt;$L38),100*$AM38,0)</f>
        <v>0</v>
      </c>
      <c r="O38" s="142">
        <f>IF(AND(O$3&gt;=$K38,O$3&lt;$L38),100*$AM38,0)</f>
        <v>0</v>
      </c>
      <c r="P38" s="142">
        <f>IF(AND(P$3&gt;=$K38,P$3&lt;$L38),100*$AM38,0)</f>
        <v>0</v>
      </c>
      <c r="Q38" s="142">
        <f>IF(AND(Q$3&gt;=$K38,Q$3&lt;$L38),100*$AM38,0)</f>
        <v>0</v>
      </c>
      <c r="R38" s="142">
        <f>IF(AND(R$3&gt;=$K38,R$3&lt;$L38),100*$AM38,0)</f>
        <v>0</v>
      </c>
      <c r="S38" s="142">
        <f>IF(AND(S$3&gt;=$K38,S$3&lt;$L38),100*$AM38,0)</f>
        <v>0</v>
      </c>
      <c r="T38" s="142">
        <f>IF(AND(T$3&gt;=$K38,T$3&lt;$L38),100*$AM38,0)</f>
        <v>0</v>
      </c>
      <c r="U38" s="142">
        <f>IF(AND(U$3&gt;=$K38,U$3&lt;$L38),100*$AM38,0)</f>
        <v>0</v>
      </c>
      <c r="V38" s="142">
        <f>IF(AND(V$3&gt;=$K38,V$3&lt;$L38),100*$AM38,0)</f>
        <v>100</v>
      </c>
      <c r="W38" s="142">
        <f>IF(AND(W$3&gt;=$K38,W$3&lt;$L38),100*$AM38,0)</f>
        <v>100</v>
      </c>
      <c r="X38" s="142">
        <f>IF(AND(X$3&gt;=$K38,X$3&lt;$L38),100*$AM38,0)</f>
        <v>100</v>
      </c>
      <c r="Y38" s="142">
        <f>IF(AND(Y$3&gt;=$K38,Y$3&lt;$L38),100*$AM38,0)</f>
        <v>100</v>
      </c>
      <c r="Z38" s="142">
        <f>IF(AND(Z$3&gt;=$K38,Z$3&lt;$L38),100*$AM38,0)</f>
        <v>100</v>
      </c>
      <c r="AA38" s="142">
        <f>IF(AND(AA$3&gt;=$K38,AA$3&lt;$L38),100*$AM38,0)</f>
        <v>0</v>
      </c>
      <c r="AB38" s="142">
        <f>IF(AND(AB$3&gt;=$K38,AB$3&lt;$L38),100*$AM38,0)</f>
        <v>0</v>
      </c>
      <c r="AC38" s="142">
        <f>IF(AND(AC$3&gt;=$K38,AC$3&lt;$L38),100*$AM38,0)</f>
        <v>0</v>
      </c>
      <c r="AD38" s="142">
        <f>IF(AND(AD$3&gt;=$K38,AD$3&lt;$L38),100*$AM38,0)</f>
        <v>0</v>
      </c>
      <c r="AE38" s="142">
        <f>IF(AND(AE$3&gt;=$K38,AE$3&lt;$L38),100*$AM38,0)</f>
        <v>0</v>
      </c>
      <c r="AF38" s="142">
        <f>IF(AND(AF$3&gt;=$K38,AF$3&lt;$L38),100*$AM38,0)</f>
        <v>0</v>
      </c>
      <c r="AG38" s="142">
        <f>IF(AND(AG$3&gt;=$K38,AG$3&lt;$L38),100*$AM38,0)</f>
        <v>0</v>
      </c>
      <c r="AH38" s="142">
        <f>IF(AND(AH$3&gt;=$K38,AH$3&lt;$L38),100*$AM38,0)</f>
        <v>0</v>
      </c>
      <c r="AI38" s="142">
        <f>IF(AND(AI$3&gt;=$K38,AI$3&lt;$L38),100*$AM38,0)</f>
        <v>0</v>
      </c>
      <c r="AJ38" s="142">
        <f>IF(AND(AJ$3&gt;=$K38,AJ$3&lt;$L38),100*$AM38,0)</f>
        <v>0</v>
      </c>
      <c r="AK38" s="142">
        <f ca="1">IF(AND(AND($AK$3&lt;=B38,B38&lt;=$AK$1),B38&lt;&gt;""),1,0)</f>
        <v>1</v>
      </c>
      <c r="AL38" s="140">
        <f t="shared" si="2"/>
        <v>1</v>
      </c>
      <c r="AM38" s="136">
        <v>1</v>
      </c>
    </row>
    <row r="39" spans="1:39" ht="37.5">
      <c r="A39" s="155">
        <v>136</v>
      </c>
      <c r="B39" s="149">
        <v>46066</v>
      </c>
      <c r="C39" s="158">
        <v>9</v>
      </c>
      <c r="D39" s="158">
        <v>14</v>
      </c>
      <c r="E39" s="208" t="s">
        <v>502</v>
      </c>
      <c r="F39" s="151" t="s">
        <v>96</v>
      </c>
      <c r="G39" s="159" t="s">
        <v>1</v>
      </c>
      <c r="H39" s="143" t="str">
        <f>IF(OR(G39="中止",G39="取消"),"998",IF(ISNA(MATCH($E39,施設情報!$B$2:$B$96,0)),"999",INDEX(施設情報!$C$2:$C$96,MATCH($E39,施設情報!$B$2:$B$96,0))))</f>
        <v>999</v>
      </c>
      <c r="I39" s="144">
        <f>B39</f>
        <v>46066</v>
      </c>
      <c r="J39" s="142" t="str">
        <f>H39&amp;"-"&amp;I39</f>
        <v>999-46066</v>
      </c>
      <c r="K39" s="142">
        <f>C39/24</f>
        <v>0.375</v>
      </c>
      <c r="L39" s="142">
        <f>D39/24</f>
        <v>0.58333333333333337</v>
      </c>
      <c r="M39" s="142">
        <f>IF(AND(M$3&gt;=$K39,M$3&lt;$L39),100*$AM39,0)</f>
        <v>0</v>
      </c>
      <c r="N39" s="142">
        <f>IF(AND(N$3&gt;=$K39,N$3&lt;$L39),100*$AM39,0)</f>
        <v>0</v>
      </c>
      <c r="O39" s="142">
        <f>IF(AND(O$3&gt;=$K39,O$3&lt;$L39),100*$AM39,0)</f>
        <v>0</v>
      </c>
      <c r="P39" s="142">
        <f>IF(AND(P$3&gt;=$K39,P$3&lt;$L39),100*$AM39,0)</f>
        <v>0</v>
      </c>
      <c r="Q39" s="142">
        <f>IF(AND(Q$3&gt;=$K39,Q$3&lt;$L39),100*$AM39,0)</f>
        <v>0</v>
      </c>
      <c r="R39" s="142">
        <f>IF(AND(R$3&gt;=$K39,R$3&lt;$L39),100*$AM39,0)</f>
        <v>0</v>
      </c>
      <c r="S39" s="142">
        <f>IF(AND(S$3&gt;=$K39,S$3&lt;$L39),100*$AM39,0)</f>
        <v>0</v>
      </c>
      <c r="T39" s="142">
        <f>IF(AND(T$3&gt;=$K39,T$3&lt;$L39),100*$AM39,0)</f>
        <v>0</v>
      </c>
      <c r="U39" s="142">
        <f>IF(AND(U$3&gt;=$K39,U$3&lt;$L39),100*$AM39,0)</f>
        <v>0</v>
      </c>
      <c r="V39" s="142">
        <f>IF(AND(V$3&gt;=$K39,V$3&lt;$L39),100*$AM39,0)</f>
        <v>100</v>
      </c>
      <c r="W39" s="142">
        <f>IF(AND(W$3&gt;=$K39,W$3&lt;$L39),100*$AM39,0)</f>
        <v>100</v>
      </c>
      <c r="X39" s="142">
        <f>IF(AND(X$3&gt;=$K39,X$3&lt;$L39),100*$AM39,0)</f>
        <v>100</v>
      </c>
      <c r="Y39" s="142">
        <f>IF(AND(Y$3&gt;=$K39,Y$3&lt;$L39),100*$AM39,0)</f>
        <v>100</v>
      </c>
      <c r="Z39" s="142">
        <f>IF(AND(Z$3&gt;=$K39,Z$3&lt;$L39),100*$AM39,0)</f>
        <v>100</v>
      </c>
      <c r="AA39" s="142">
        <f>IF(AND(AA$3&gt;=$K39,AA$3&lt;$L39),100*$AM39,0)</f>
        <v>0</v>
      </c>
      <c r="AB39" s="142">
        <f>IF(AND(AB$3&gt;=$K39,AB$3&lt;$L39),100*$AM39,0)</f>
        <v>0</v>
      </c>
      <c r="AC39" s="142">
        <f>IF(AND(AC$3&gt;=$K39,AC$3&lt;$L39),100*$AM39,0)</f>
        <v>0</v>
      </c>
      <c r="AD39" s="142">
        <f>IF(AND(AD$3&gt;=$K39,AD$3&lt;$L39),100*$AM39,0)</f>
        <v>0</v>
      </c>
      <c r="AE39" s="142">
        <f>IF(AND(AE$3&gt;=$K39,AE$3&lt;$L39),100*$AM39,0)</f>
        <v>0</v>
      </c>
      <c r="AF39" s="142">
        <f>IF(AND(AF$3&gt;=$K39,AF$3&lt;$L39),100*$AM39,0)</f>
        <v>0</v>
      </c>
      <c r="AG39" s="142">
        <f>IF(AND(AG$3&gt;=$K39,AG$3&lt;$L39),100*$AM39,0)</f>
        <v>0</v>
      </c>
      <c r="AH39" s="142">
        <f>IF(AND(AH$3&gt;=$K39,AH$3&lt;$L39),100*$AM39,0)</f>
        <v>0</v>
      </c>
      <c r="AI39" s="142">
        <f>IF(AND(AI$3&gt;=$K39,AI$3&lt;$L39),100*$AM39,0)</f>
        <v>0</v>
      </c>
      <c r="AJ39" s="142">
        <f>IF(AND(AJ$3&gt;=$K39,AJ$3&lt;$L39),100*$AM39,0)</f>
        <v>0</v>
      </c>
      <c r="AK39" s="142">
        <f ca="1">IF(AND(AND($AK$3&lt;=B39,B39&lt;=$AK$1),B39&lt;&gt;""),1,0)</f>
        <v>1</v>
      </c>
      <c r="AL39" s="140">
        <f t="shared" si="2"/>
        <v>1</v>
      </c>
      <c r="AM39" s="136">
        <v>1</v>
      </c>
    </row>
    <row r="40" spans="1:39" ht="93.75">
      <c r="A40" s="155">
        <v>137</v>
      </c>
      <c r="B40" s="215">
        <v>46066</v>
      </c>
      <c r="C40" s="216">
        <v>9</v>
      </c>
      <c r="D40" s="216">
        <v>14</v>
      </c>
      <c r="E40" s="156" t="s">
        <v>503</v>
      </c>
      <c r="F40" s="151" t="s">
        <v>96</v>
      </c>
      <c r="G40" s="159" t="s">
        <v>1</v>
      </c>
      <c r="H40" s="143" t="str">
        <f>IF(OR(G40="中止",G40="取消"),"998",IF(ISNA(MATCH($E40,施設情報!$B$2:$B$96,0)),"999",INDEX(施設情報!$C$2:$C$96,MATCH($E40,施設情報!$B$2:$B$96,0))))</f>
        <v>101</v>
      </c>
      <c r="I40" s="144">
        <f>B40</f>
        <v>46066</v>
      </c>
      <c r="J40" s="142" t="str">
        <f>H40&amp;"-"&amp;I40</f>
        <v>101-46066</v>
      </c>
      <c r="K40" s="142">
        <f>C40/24</f>
        <v>0.375</v>
      </c>
      <c r="L40" s="142">
        <f>D40/24</f>
        <v>0.58333333333333337</v>
      </c>
      <c r="M40" s="142">
        <f>IF(AND(M$3&gt;=$K40,M$3&lt;$L40),100*$AM40,0)</f>
        <v>0</v>
      </c>
      <c r="N40" s="142">
        <f>IF(AND(N$3&gt;=$K40,N$3&lt;$L40),100*$AM40,0)</f>
        <v>0</v>
      </c>
      <c r="O40" s="142">
        <f>IF(AND(O$3&gt;=$K40,O$3&lt;$L40),100*$AM40,0)</f>
        <v>0</v>
      </c>
      <c r="P40" s="142">
        <f>IF(AND(P$3&gt;=$K40,P$3&lt;$L40),100*$AM40,0)</f>
        <v>0</v>
      </c>
      <c r="Q40" s="142">
        <f>IF(AND(Q$3&gt;=$K40,Q$3&lt;$L40),100*$AM40,0)</f>
        <v>0</v>
      </c>
      <c r="R40" s="142">
        <f>IF(AND(R$3&gt;=$K40,R$3&lt;$L40),100*$AM40,0)</f>
        <v>0</v>
      </c>
      <c r="S40" s="142">
        <f>IF(AND(S$3&gt;=$K40,S$3&lt;$L40),100*$AM40,0)</f>
        <v>0</v>
      </c>
      <c r="T40" s="142">
        <f>IF(AND(T$3&gt;=$K40,T$3&lt;$L40),100*$AM40,0)</f>
        <v>0</v>
      </c>
      <c r="U40" s="142">
        <f>IF(AND(U$3&gt;=$K40,U$3&lt;$L40),100*$AM40,0)</f>
        <v>0</v>
      </c>
      <c r="V40" s="142">
        <f>IF(AND(V$3&gt;=$K40,V$3&lt;$L40),100*$AM40,0)</f>
        <v>100</v>
      </c>
      <c r="W40" s="142">
        <f>IF(AND(W$3&gt;=$K40,W$3&lt;$L40),100*$AM40,0)</f>
        <v>100</v>
      </c>
      <c r="X40" s="142">
        <f>IF(AND(X$3&gt;=$K40,X$3&lt;$L40),100*$AM40,0)</f>
        <v>100</v>
      </c>
      <c r="Y40" s="142">
        <f>IF(AND(Y$3&gt;=$K40,Y$3&lt;$L40),100*$AM40,0)</f>
        <v>100</v>
      </c>
      <c r="Z40" s="142">
        <f>IF(AND(Z$3&gt;=$K40,Z$3&lt;$L40),100*$AM40,0)</f>
        <v>100</v>
      </c>
      <c r="AA40" s="142">
        <f>IF(AND(AA$3&gt;=$K40,AA$3&lt;$L40),100*$AM40,0)</f>
        <v>0</v>
      </c>
      <c r="AB40" s="142">
        <f>IF(AND(AB$3&gt;=$K40,AB$3&lt;$L40),100*$AM40,0)</f>
        <v>0</v>
      </c>
      <c r="AC40" s="142">
        <f>IF(AND(AC$3&gt;=$K40,AC$3&lt;$L40),100*$AM40,0)</f>
        <v>0</v>
      </c>
      <c r="AD40" s="142">
        <f>IF(AND(AD$3&gt;=$K40,AD$3&lt;$L40),100*$AM40,0)</f>
        <v>0</v>
      </c>
      <c r="AE40" s="142">
        <f>IF(AND(AE$3&gt;=$K40,AE$3&lt;$L40),100*$AM40,0)</f>
        <v>0</v>
      </c>
      <c r="AF40" s="142">
        <f>IF(AND(AF$3&gt;=$K40,AF$3&lt;$L40),100*$AM40,0)</f>
        <v>0</v>
      </c>
      <c r="AG40" s="142">
        <f>IF(AND(AG$3&gt;=$K40,AG$3&lt;$L40),100*$AM40,0)</f>
        <v>0</v>
      </c>
      <c r="AH40" s="142">
        <f>IF(AND(AH$3&gt;=$K40,AH$3&lt;$L40),100*$AM40,0)</f>
        <v>0</v>
      </c>
      <c r="AI40" s="142">
        <f>IF(AND(AI$3&gt;=$K40,AI$3&lt;$L40),100*$AM40,0)</f>
        <v>0</v>
      </c>
      <c r="AJ40" s="142">
        <f>IF(AND(AJ$3&gt;=$K40,AJ$3&lt;$L40),100*$AM40,0)</f>
        <v>0</v>
      </c>
      <c r="AK40" s="142">
        <f ca="1">IF(AND(AND($AK$3&lt;=B40,B40&lt;=$AK$1),B40&lt;&gt;""),1,0)</f>
        <v>1</v>
      </c>
      <c r="AL40" s="140">
        <f t="shared" si="2"/>
        <v>1</v>
      </c>
      <c r="AM40" s="136">
        <v>1</v>
      </c>
    </row>
    <row r="41" spans="1:39" ht="37.5">
      <c r="A41" s="155">
        <v>138</v>
      </c>
      <c r="B41" s="215">
        <v>46066</v>
      </c>
      <c r="C41" s="216">
        <v>9</v>
      </c>
      <c r="D41" s="216">
        <v>14</v>
      </c>
      <c r="E41" s="156" t="s">
        <v>504</v>
      </c>
      <c r="F41" s="151" t="s">
        <v>96</v>
      </c>
      <c r="G41" s="159" t="s">
        <v>1</v>
      </c>
      <c r="H41" s="143" t="str">
        <f>IF(OR(G41="中止",G41="取消"),"998",IF(ISNA(MATCH($E41,施設情報!$B$2:$B$96,0)),"999",INDEX(施設情報!$C$2:$C$96,MATCH($E41,施設情報!$B$2:$B$96,0))))</f>
        <v>119</v>
      </c>
      <c r="I41" s="144">
        <f>B41</f>
        <v>46066</v>
      </c>
      <c r="J41" s="142" t="str">
        <f>H41&amp;"-"&amp;I41</f>
        <v>119-46066</v>
      </c>
      <c r="K41" s="142">
        <f>C41/24</f>
        <v>0.375</v>
      </c>
      <c r="L41" s="142">
        <f>D41/24</f>
        <v>0.58333333333333337</v>
      </c>
      <c r="M41" s="142">
        <f>IF(AND(M$3&gt;=$K41,M$3&lt;$L41),100*$AM41,0)</f>
        <v>0</v>
      </c>
      <c r="N41" s="142">
        <f>IF(AND(N$3&gt;=$K41,N$3&lt;$L41),100*$AM41,0)</f>
        <v>0</v>
      </c>
      <c r="O41" s="142">
        <f>IF(AND(O$3&gt;=$K41,O$3&lt;$L41),100*$AM41,0)</f>
        <v>0</v>
      </c>
      <c r="P41" s="142">
        <f>IF(AND(P$3&gt;=$K41,P$3&lt;$L41),100*$AM41,0)</f>
        <v>0</v>
      </c>
      <c r="Q41" s="142">
        <f>IF(AND(Q$3&gt;=$K41,Q$3&lt;$L41),100*$AM41,0)</f>
        <v>0</v>
      </c>
      <c r="R41" s="142">
        <f>IF(AND(R$3&gt;=$K41,R$3&lt;$L41),100*$AM41,0)</f>
        <v>0</v>
      </c>
      <c r="S41" s="142">
        <f>IF(AND(S$3&gt;=$K41,S$3&lt;$L41),100*$AM41,0)</f>
        <v>0</v>
      </c>
      <c r="T41" s="142">
        <f>IF(AND(T$3&gt;=$K41,T$3&lt;$L41),100*$AM41,0)</f>
        <v>0</v>
      </c>
      <c r="U41" s="142">
        <f>IF(AND(U$3&gt;=$K41,U$3&lt;$L41),100*$AM41,0)</f>
        <v>0</v>
      </c>
      <c r="V41" s="142">
        <f>IF(AND(V$3&gt;=$K41,V$3&lt;$L41),100*$AM41,0)</f>
        <v>100</v>
      </c>
      <c r="W41" s="142">
        <f>IF(AND(W$3&gt;=$K41,W$3&lt;$L41),100*$AM41,0)</f>
        <v>100</v>
      </c>
      <c r="X41" s="142">
        <f>IF(AND(X$3&gt;=$K41,X$3&lt;$L41),100*$AM41,0)</f>
        <v>100</v>
      </c>
      <c r="Y41" s="142">
        <f>IF(AND(Y$3&gt;=$K41,Y$3&lt;$L41),100*$AM41,0)</f>
        <v>100</v>
      </c>
      <c r="Z41" s="142">
        <f>IF(AND(Z$3&gt;=$K41,Z$3&lt;$L41),100*$AM41,0)</f>
        <v>100</v>
      </c>
      <c r="AA41" s="142">
        <f>IF(AND(AA$3&gt;=$K41,AA$3&lt;$L41),100*$AM41,0)</f>
        <v>0</v>
      </c>
      <c r="AB41" s="142">
        <f>IF(AND(AB$3&gt;=$K41,AB$3&lt;$L41),100*$AM41,0)</f>
        <v>0</v>
      </c>
      <c r="AC41" s="142">
        <f>IF(AND(AC$3&gt;=$K41,AC$3&lt;$L41),100*$AM41,0)</f>
        <v>0</v>
      </c>
      <c r="AD41" s="142">
        <f>IF(AND(AD$3&gt;=$K41,AD$3&lt;$L41),100*$AM41,0)</f>
        <v>0</v>
      </c>
      <c r="AE41" s="142">
        <f>IF(AND(AE$3&gt;=$K41,AE$3&lt;$L41),100*$AM41,0)</f>
        <v>0</v>
      </c>
      <c r="AF41" s="142">
        <f>IF(AND(AF$3&gt;=$K41,AF$3&lt;$L41),100*$AM41,0)</f>
        <v>0</v>
      </c>
      <c r="AG41" s="142">
        <f>IF(AND(AG$3&gt;=$K41,AG$3&lt;$L41),100*$AM41,0)</f>
        <v>0</v>
      </c>
      <c r="AH41" s="142">
        <f>IF(AND(AH$3&gt;=$K41,AH$3&lt;$L41),100*$AM41,0)</f>
        <v>0</v>
      </c>
      <c r="AI41" s="142">
        <f>IF(AND(AI$3&gt;=$K41,AI$3&lt;$L41),100*$AM41,0)</f>
        <v>0</v>
      </c>
      <c r="AJ41" s="142">
        <f>IF(AND(AJ$3&gt;=$K41,AJ$3&lt;$L41),100*$AM41,0)</f>
        <v>0</v>
      </c>
      <c r="AK41" s="142">
        <f ca="1">IF(AND(AND($AK$3&lt;=B41,B41&lt;=$AK$1),B41&lt;&gt;""),1,0)</f>
        <v>1</v>
      </c>
      <c r="AL41" s="140">
        <f t="shared" si="2"/>
        <v>1</v>
      </c>
      <c r="AM41" s="136">
        <v>1</v>
      </c>
    </row>
    <row r="42" spans="1:39" ht="37.5">
      <c r="A42" s="155">
        <v>139</v>
      </c>
      <c r="B42" s="215">
        <v>46066</v>
      </c>
      <c r="C42" s="216">
        <v>9</v>
      </c>
      <c r="D42" s="216">
        <v>14</v>
      </c>
      <c r="E42" s="156" t="s">
        <v>505</v>
      </c>
      <c r="F42" s="151" t="s">
        <v>96</v>
      </c>
      <c r="G42" s="159" t="s">
        <v>1</v>
      </c>
      <c r="H42" s="143" t="str">
        <f>IF(OR(G42="中止",G42="取消"),"998",IF(ISNA(MATCH($E42,施設情報!$B$2:$B$96,0)),"999",INDEX(施設情報!$C$2:$C$96,MATCH($E42,施設情報!$B$2:$B$96,0))))</f>
        <v>120</v>
      </c>
      <c r="I42" s="144">
        <f>B42</f>
        <v>46066</v>
      </c>
      <c r="J42" s="142" t="str">
        <f>H42&amp;"-"&amp;I42</f>
        <v>120-46066</v>
      </c>
      <c r="K42" s="142">
        <f>C42/24</f>
        <v>0.375</v>
      </c>
      <c r="L42" s="142">
        <f>D42/24</f>
        <v>0.58333333333333337</v>
      </c>
      <c r="M42" s="142">
        <f>IF(AND(M$3&gt;=$K42,M$3&lt;$L42),100*$AM42,0)</f>
        <v>0</v>
      </c>
      <c r="N42" s="142">
        <f>IF(AND(N$3&gt;=$K42,N$3&lt;$L42),100*$AM42,0)</f>
        <v>0</v>
      </c>
      <c r="O42" s="142">
        <f>IF(AND(O$3&gt;=$K42,O$3&lt;$L42),100*$AM42,0)</f>
        <v>0</v>
      </c>
      <c r="P42" s="142">
        <f>IF(AND(P$3&gt;=$K42,P$3&lt;$L42),100*$AM42,0)</f>
        <v>0</v>
      </c>
      <c r="Q42" s="142">
        <f>IF(AND(Q$3&gt;=$K42,Q$3&lt;$L42),100*$AM42,0)</f>
        <v>0</v>
      </c>
      <c r="R42" s="142">
        <f>IF(AND(R$3&gt;=$K42,R$3&lt;$L42),100*$AM42,0)</f>
        <v>0</v>
      </c>
      <c r="S42" s="142">
        <f>IF(AND(S$3&gt;=$K42,S$3&lt;$L42),100*$AM42,0)</f>
        <v>0</v>
      </c>
      <c r="T42" s="142">
        <f>IF(AND(T$3&gt;=$K42,T$3&lt;$L42),100*$AM42,0)</f>
        <v>0</v>
      </c>
      <c r="U42" s="142">
        <f>IF(AND(U$3&gt;=$K42,U$3&lt;$L42),100*$AM42,0)</f>
        <v>0</v>
      </c>
      <c r="V42" s="142">
        <f>IF(AND(V$3&gt;=$K42,V$3&lt;$L42),100*$AM42,0)</f>
        <v>100</v>
      </c>
      <c r="W42" s="142">
        <f>IF(AND(W$3&gt;=$K42,W$3&lt;$L42),100*$AM42,0)</f>
        <v>100</v>
      </c>
      <c r="X42" s="142">
        <f>IF(AND(X$3&gt;=$K42,X$3&lt;$L42),100*$AM42,0)</f>
        <v>100</v>
      </c>
      <c r="Y42" s="142">
        <f>IF(AND(Y$3&gt;=$K42,Y$3&lt;$L42),100*$AM42,0)</f>
        <v>100</v>
      </c>
      <c r="Z42" s="142">
        <f>IF(AND(Z$3&gt;=$K42,Z$3&lt;$L42),100*$AM42,0)</f>
        <v>100</v>
      </c>
      <c r="AA42" s="142">
        <f>IF(AND(AA$3&gt;=$K42,AA$3&lt;$L42),100*$AM42,0)</f>
        <v>0</v>
      </c>
      <c r="AB42" s="142">
        <f>IF(AND(AB$3&gt;=$K42,AB$3&lt;$L42),100*$AM42,0)</f>
        <v>0</v>
      </c>
      <c r="AC42" s="142">
        <f>IF(AND(AC$3&gt;=$K42,AC$3&lt;$L42),100*$AM42,0)</f>
        <v>0</v>
      </c>
      <c r="AD42" s="142">
        <f>IF(AND(AD$3&gt;=$K42,AD$3&lt;$L42),100*$AM42,0)</f>
        <v>0</v>
      </c>
      <c r="AE42" s="142">
        <f>IF(AND(AE$3&gt;=$K42,AE$3&lt;$L42),100*$AM42,0)</f>
        <v>0</v>
      </c>
      <c r="AF42" s="142">
        <f>IF(AND(AF$3&gt;=$K42,AF$3&lt;$L42),100*$AM42,0)</f>
        <v>0</v>
      </c>
      <c r="AG42" s="142">
        <f>IF(AND(AG$3&gt;=$K42,AG$3&lt;$L42),100*$AM42,0)</f>
        <v>0</v>
      </c>
      <c r="AH42" s="142">
        <f>IF(AND(AH$3&gt;=$K42,AH$3&lt;$L42),100*$AM42,0)</f>
        <v>0</v>
      </c>
      <c r="AI42" s="142">
        <f>IF(AND(AI$3&gt;=$K42,AI$3&lt;$L42),100*$AM42,0)</f>
        <v>0</v>
      </c>
      <c r="AJ42" s="142">
        <f>IF(AND(AJ$3&gt;=$K42,AJ$3&lt;$L42),100*$AM42,0)</f>
        <v>0</v>
      </c>
      <c r="AK42" s="142">
        <f ca="1">IF(AND(AND($AK$3&lt;=B42,B42&lt;=$AK$1),B42&lt;&gt;""),1,0)</f>
        <v>1</v>
      </c>
      <c r="AL42" s="140">
        <f t="shared" si="2"/>
        <v>1</v>
      </c>
      <c r="AM42" s="136">
        <v>1</v>
      </c>
    </row>
    <row r="43" spans="1:39" ht="56.25">
      <c r="A43" s="155">
        <v>140</v>
      </c>
      <c r="B43" s="215">
        <v>46066</v>
      </c>
      <c r="C43" s="216">
        <v>9</v>
      </c>
      <c r="D43" s="216">
        <v>14</v>
      </c>
      <c r="E43" s="156" t="s">
        <v>506</v>
      </c>
      <c r="F43" s="151" t="s">
        <v>96</v>
      </c>
      <c r="G43" s="159" t="s">
        <v>1</v>
      </c>
      <c r="H43" s="143" t="str">
        <f>IF(OR(G43="中止",G43="取消"),"998",IF(ISNA(MATCH($E43,施設情報!$B$2:$B$96,0)),"999",INDEX(施設情報!$C$2:$C$96,MATCH($E43,施設情報!$B$2:$B$96,0))))</f>
        <v>121</v>
      </c>
      <c r="I43" s="144">
        <f>B43</f>
        <v>46066</v>
      </c>
      <c r="J43" s="142" t="str">
        <f>H43&amp;"-"&amp;I43</f>
        <v>121-46066</v>
      </c>
      <c r="K43" s="142">
        <f>C43/24</f>
        <v>0.375</v>
      </c>
      <c r="L43" s="142">
        <f>D43/24</f>
        <v>0.58333333333333337</v>
      </c>
      <c r="M43" s="142">
        <f>IF(AND(M$3&gt;=$K43,M$3&lt;$L43),100*$AM43,0)</f>
        <v>0</v>
      </c>
      <c r="N43" s="142">
        <f>IF(AND(N$3&gt;=$K43,N$3&lt;$L43),100*$AM43,0)</f>
        <v>0</v>
      </c>
      <c r="O43" s="142">
        <f>IF(AND(O$3&gt;=$K43,O$3&lt;$L43),100*$AM43,0)</f>
        <v>0</v>
      </c>
      <c r="P43" s="142">
        <f>IF(AND(P$3&gt;=$K43,P$3&lt;$L43),100*$AM43,0)</f>
        <v>0</v>
      </c>
      <c r="Q43" s="142">
        <f>IF(AND(Q$3&gt;=$K43,Q$3&lt;$L43),100*$AM43,0)</f>
        <v>0</v>
      </c>
      <c r="R43" s="142">
        <f>IF(AND(R$3&gt;=$K43,R$3&lt;$L43),100*$AM43,0)</f>
        <v>0</v>
      </c>
      <c r="S43" s="142">
        <f>IF(AND(S$3&gt;=$K43,S$3&lt;$L43),100*$AM43,0)</f>
        <v>0</v>
      </c>
      <c r="T43" s="142">
        <f>IF(AND(T$3&gt;=$K43,T$3&lt;$L43),100*$AM43,0)</f>
        <v>0</v>
      </c>
      <c r="U43" s="142">
        <f>IF(AND(U$3&gt;=$K43,U$3&lt;$L43),100*$AM43,0)</f>
        <v>0</v>
      </c>
      <c r="V43" s="142">
        <f>IF(AND(V$3&gt;=$K43,V$3&lt;$L43),100*$AM43,0)</f>
        <v>100</v>
      </c>
      <c r="W43" s="142">
        <f>IF(AND(W$3&gt;=$K43,W$3&lt;$L43),100*$AM43,0)</f>
        <v>100</v>
      </c>
      <c r="X43" s="142">
        <f>IF(AND(X$3&gt;=$K43,X$3&lt;$L43),100*$AM43,0)</f>
        <v>100</v>
      </c>
      <c r="Y43" s="142">
        <f>IF(AND(Y$3&gt;=$K43,Y$3&lt;$L43),100*$AM43,0)</f>
        <v>100</v>
      </c>
      <c r="Z43" s="142">
        <f>IF(AND(Z$3&gt;=$K43,Z$3&lt;$L43),100*$AM43,0)</f>
        <v>100</v>
      </c>
      <c r="AA43" s="142">
        <f>IF(AND(AA$3&gt;=$K43,AA$3&lt;$L43),100*$AM43,0)</f>
        <v>0</v>
      </c>
      <c r="AB43" s="142">
        <f>IF(AND(AB$3&gt;=$K43,AB$3&lt;$L43),100*$AM43,0)</f>
        <v>0</v>
      </c>
      <c r="AC43" s="142">
        <f>IF(AND(AC$3&gt;=$K43,AC$3&lt;$L43),100*$AM43,0)</f>
        <v>0</v>
      </c>
      <c r="AD43" s="142">
        <f>IF(AND(AD$3&gt;=$K43,AD$3&lt;$L43),100*$AM43,0)</f>
        <v>0</v>
      </c>
      <c r="AE43" s="142">
        <f>IF(AND(AE$3&gt;=$K43,AE$3&lt;$L43),100*$AM43,0)</f>
        <v>0</v>
      </c>
      <c r="AF43" s="142">
        <f>IF(AND(AF$3&gt;=$K43,AF$3&lt;$L43),100*$AM43,0)</f>
        <v>0</v>
      </c>
      <c r="AG43" s="142">
        <f>IF(AND(AG$3&gt;=$K43,AG$3&lt;$L43),100*$AM43,0)</f>
        <v>0</v>
      </c>
      <c r="AH43" s="142">
        <f>IF(AND(AH$3&gt;=$K43,AH$3&lt;$L43),100*$AM43,0)</f>
        <v>0</v>
      </c>
      <c r="AI43" s="142">
        <f>IF(AND(AI$3&gt;=$K43,AI$3&lt;$L43),100*$AM43,0)</f>
        <v>0</v>
      </c>
      <c r="AJ43" s="142">
        <f>IF(AND(AJ$3&gt;=$K43,AJ$3&lt;$L43),100*$AM43,0)</f>
        <v>0</v>
      </c>
      <c r="AK43" s="142">
        <f ca="1">IF(AND(AND($AK$3&lt;=B43,B43&lt;=$AK$1),B43&lt;&gt;""),1,0)</f>
        <v>1</v>
      </c>
      <c r="AL43" s="140">
        <f t="shared" si="2"/>
        <v>1</v>
      </c>
      <c r="AM43" s="136">
        <v>1</v>
      </c>
    </row>
    <row r="44" spans="1:39">
      <c r="A44" s="155">
        <v>13</v>
      </c>
      <c r="B44" s="149">
        <v>46067</v>
      </c>
      <c r="C44" s="158">
        <v>0</v>
      </c>
      <c r="D44" s="158">
        <v>24</v>
      </c>
      <c r="E44" s="156" t="s">
        <v>28</v>
      </c>
      <c r="F44" s="151" t="s">
        <v>29</v>
      </c>
      <c r="G44" s="159" t="s">
        <v>1</v>
      </c>
      <c r="H44" s="143" t="str">
        <f>IF(OR(G44="中止",G44="取消"),"998",IF(ISNA(MATCH($E44,施設情報!$B$2:$B$96,0)),"999",INDEX(施設情報!$C$2:$C$96,MATCH($E44,施設情報!$B$2:$B$96,0))))</f>
        <v>001</v>
      </c>
      <c r="I44" s="144">
        <f>B44</f>
        <v>46067</v>
      </c>
      <c r="J44" s="142" t="str">
        <f>H44&amp;"-"&amp;I44</f>
        <v>001-46067</v>
      </c>
      <c r="K44" s="142">
        <f>C44/24</f>
        <v>0</v>
      </c>
      <c r="L44" s="142">
        <f>D44/24</f>
        <v>1</v>
      </c>
      <c r="M44" s="142">
        <f>IF(AND(M$3&gt;=$K44,M$3&lt;$L44),100*$AM44,0)</f>
        <v>100</v>
      </c>
      <c r="N44" s="142">
        <f>IF(AND(N$3&gt;=$K44,N$3&lt;$L44),100*$AM44,0)</f>
        <v>100</v>
      </c>
      <c r="O44" s="142">
        <f>IF(AND(O$3&gt;=$K44,O$3&lt;$L44),100*$AM44,0)</f>
        <v>100</v>
      </c>
      <c r="P44" s="142">
        <f>IF(AND(P$3&gt;=$K44,P$3&lt;$L44),100*$AM44,0)</f>
        <v>100</v>
      </c>
      <c r="Q44" s="142">
        <f>IF(AND(Q$3&gt;=$K44,Q$3&lt;$L44),100*$AM44,0)</f>
        <v>100</v>
      </c>
      <c r="R44" s="142">
        <f>IF(AND(R$3&gt;=$K44,R$3&lt;$L44),100*$AM44,0)</f>
        <v>100</v>
      </c>
      <c r="S44" s="142">
        <f>IF(AND(S$3&gt;=$K44,S$3&lt;$L44),100*$AM44,0)</f>
        <v>100</v>
      </c>
      <c r="T44" s="142">
        <f>IF(AND(T$3&gt;=$K44,T$3&lt;$L44),100*$AM44,0)</f>
        <v>100</v>
      </c>
      <c r="U44" s="142">
        <f>IF(AND(U$3&gt;=$K44,U$3&lt;$L44),100*$AM44,0)</f>
        <v>100</v>
      </c>
      <c r="V44" s="142">
        <f>IF(AND(V$3&gt;=$K44,V$3&lt;$L44),100*$AM44,0)</f>
        <v>100</v>
      </c>
      <c r="W44" s="142">
        <f>IF(AND(W$3&gt;=$K44,W$3&lt;$L44),100*$AM44,0)</f>
        <v>100</v>
      </c>
      <c r="X44" s="142">
        <f>IF(AND(X$3&gt;=$K44,X$3&lt;$L44),100*$AM44,0)</f>
        <v>100</v>
      </c>
      <c r="Y44" s="142">
        <f>IF(AND(Y$3&gt;=$K44,Y$3&lt;$L44),100*$AM44,0)</f>
        <v>100</v>
      </c>
      <c r="Z44" s="142">
        <f>IF(AND(Z$3&gt;=$K44,Z$3&lt;$L44),100*$AM44,0)</f>
        <v>100</v>
      </c>
      <c r="AA44" s="142">
        <f>IF(AND(AA$3&gt;=$K44,AA$3&lt;$L44),100*$AM44,0)</f>
        <v>100</v>
      </c>
      <c r="AB44" s="142">
        <f>IF(AND(AB$3&gt;=$K44,AB$3&lt;$L44),100*$AM44,0)</f>
        <v>100</v>
      </c>
      <c r="AC44" s="142">
        <f>IF(AND(AC$3&gt;=$K44,AC$3&lt;$L44),100*$AM44,0)</f>
        <v>100</v>
      </c>
      <c r="AD44" s="142">
        <f>IF(AND(AD$3&gt;=$K44,AD$3&lt;$L44),100*$AM44,0)</f>
        <v>100</v>
      </c>
      <c r="AE44" s="142">
        <f>IF(AND(AE$3&gt;=$K44,AE$3&lt;$L44),100*$AM44,0)</f>
        <v>100</v>
      </c>
      <c r="AF44" s="142">
        <f>IF(AND(AF$3&gt;=$K44,AF$3&lt;$L44),100*$AM44,0)</f>
        <v>100</v>
      </c>
      <c r="AG44" s="142">
        <f>IF(AND(AG$3&gt;=$K44,AG$3&lt;$L44),100*$AM44,0)</f>
        <v>100</v>
      </c>
      <c r="AH44" s="142">
        <f>IF(AND(AH$3&gt;=$K44,AH$3&lt;$L44),100*$AM44,0)</f>
        <v>100</v>
      </c>
      <c r="AI44" s="142">
        <f>IF(AND(AI$3&gt;=$K44,AI$3&lt;$L44),100*$AM44,0)</f>
        <v>100</v>
      </c>
      <c r="AJ44" s="142">
        <f>IF(AND(AJ$3&gt;=$K44,AJ$3&lt;$L44),100*$AM44,0)</f>
        <v>100</v>
      </c>
      <c r="AK44" s="142">
        <f ca="1">IF(AND(AND($AK$3&lt;=B44,B44&lt;=$AK$1),B44&lt;&gt;""),1,0)</f>
        <v>1</v>
      </c>
      <c r="AL44" s="140">
        <f t="shared" si="2"/>
        <v>1</v>
      </c>
      <c r="AM44" s="136">
        <v>1</v>
      </c>
    </row>
    <row r="45" spans="1:39">
      <c r="A45" s="155">
        <v>14</v>
      </c>
      <c r="B45" s="149">
        <v>46068</v>
      </c>
      <c r="C45" s="158">
        <v>0</v>
      </c>
      <c r="D45" s="158">
        <v>24</v>
      </c>
      <c r="E45" s="156" t="s">
        <v>28</v>
      </c>
      <c r="F45" s="151" t="s">
        <v>29</v>
      </c>
      <c r="G45" s="159" t="s">
        <v>1</v>
      </c>
      <c r="H45" s="143" t="str">
        <f>IF(OR(G45="中止",G45="取消"),"998",IF(ISNA(MATCH($E45,施設情報!$B$2:$B$96,0)),"999",INDEX(施設情報!$C$2:$C$96,MATCH($E45,施設情報!$B$2:$B$96,0))))</f>
        <v>001</v>
      </c>
      <c r="I45" s="144">
        <f>B45</f>
        <v>46068</v>
      </c>
      <c r="J45" s="142" t="str">
        <f>H45&amp;"-"&amp;I45</f>
        <v>001-46068</v>
      </c>
      <c r="K45" s="142">
        <f>C45/24</f>
        <v>0</v>
      </c>
      <c r="L45" s="142">
        <f>D45/24</f>
        <v>1</v>
      </c>
      <c r="M45" s="142">
        <f>IF(AND(M$3&gt;=$K45,M$3&lt;$L45),100*$AM45,0)</f>
        <v>100</v>
      </c>
      <c r="N45" s="142">
        <f>IF(AND(N$3&gt;=$K45,N$3&lt;$L45),100*$AM45,0)</f>
        <v>100</v>
      </c>
      <c r="O45" s="142">
        <f>IF(AND(O$3&gt;=$K45,O$3&lt;$L45),100*$AM45,0)</f>
        <v>100</v>
      </c>
      <c r="P45" s="142">
        <f>IF(AND(P$3&gt;=$K45,P$3&lt;$L45),100*$AM45,0)</f>
        <v>100</v>
      </c>
      <c r="Q45" s="142">
        <f>IF(AND(Q$3&gt;=$K45,Q$3&lt;$L45),100*$AM45,0)</f>
        <v>100</v>
      </c>
      <c r="R45" s="142">
        <f>IF(AND(R$3&gt;=$K45,R$3&lt;$L45),100*$AM45,0)</f>
        <v>100</v>
      </c>
      <c r="S45" s="142">
        <f>IF(AND(S$3&gt;=$K45,S$3&lt;$L45),100*$AM45,0)</f>
        <v>100</v>
      </c>
      <c r="T45" s="142">
        <f>IF(AND(T$3&gt;=$K45,T$3&lt;$L45),100*$AM45,0)</f>
        <v>100</v>
      </c>
      <c r="U45" s="142">
        <f>IF(AND(U$3&gt;=$K45,U$3&lt;$L45),100*$AM45,0)</f>
        <v>100</v>
      </c>
      <c r="V45" s="142">
        <f>IF(AND(V$3&gt;=$K45,V$3&lt;$L45),100*$AM45,0)</f>
        <v>100</v>
      </c>
      <c r="W45" s="142">
        <f>IF(AND(W$3&gt;=$K45,W$3&lt;$L45),100*$AM45,0)</f>
        <v>100</v>
      </c>
      <c r="X45" s="142">
        <f>IF(AND(X$3&gt;=$K45,X$3&lt;$L45),100*$AM45,0)</f>
        <v>100</v>
      </c>
      <c r="Y45" s="142">
        <f>IF(AND(Y$3&gt;=$K45,Y$3&lt;$L45),100*$AM45,0)</f>
        <v>100</v>
      </c>
      <c r="Z45" s="142">
        <f>IF(AND(Z$3&gt;=$K45,Z$3&lt;$L45),100*$AM45,0)</f>
        <v>100</v>
      </c>
      <c r="AA45" s="142">
        <f>IF(AND(AA$3&gt;=$K45,AA$3&lt;$L45),100*$AM45,0)</f>
        <v>100</v>
      </c>
      <c r="AB45" s="142">
        <f>IF(AND(AB$3&gt;=$K45,AB$3&lt;$L45),100*$AM45,0)</f>
        <v>100</v>
      </c>
      <c r="AC45" s="142">
        <f>IF(AND(AC$3&gt;=$K45,AC$3&lt;$L45),100*$AM45,0)</f>
        <v>100</v>
      </c>
      <c r="AD45" s="142">
        <f>IF(AND(AD$3&gt;=$K45,AD$3&lt;$L45),100*$AM45,0)</f>
        <v>100</v>
      </c>
      <c r="AE45" s="142">
        <f>IF(AND(AE$3&gt;=$K45,AE$3&lt;$L45),100*$AM45,0)</f>
        <v>100</v>
      </c>
      <c r="AF45" s="142">
        <f>IF(AND(AF$3&gt;=$K45,AF$3&lt;$L45),100*$AM45,0)</f>
        <v>100</v>
      </c>
      <c r="AG45" s="142">
        <f>IF(AND(AG$3&gt;=$K45,AG$3&lt;$L45),100*$AM45,0)</f>
        <v>100</v>
      </c>
      <c r="AH45" s="142">
        <f>IF(AND(AH$3&gt;=$K45,AH$3&lt;$L45),100*$AM45,0)</f>
        <v>100</v>
      </c>
      <c r="AI45" s="142">
        <f>IF(AND(AI$3&gt;=$K45,AI$3&lt;$L45),100*$AM45,0)</f>
        <v>100</v>
      </c>
      <c r="AJ45" s="142">
        <f>IF(AND(AJ$3&gt;=$K45,AJ$3&lt;$L45),100*$AM45,0)</f>
        <v>100</v>
      </c>
      <c r="AK45" s="142">
        <f ca="1">IF(AND(AND($AK$3&lt;=B45,B45&lt;=$AK$1),B45&lt;&gt;""),1,0)</f>
        <v>1</v>
      </c>
      <c r="AL45" s="140">
        <f t="shared" si="2"/>
        <v>1</v>
      </c>
      <c r="AM45" s="136">
        <v>1</v>
      </c>
    </row>
    <row r="46" spans="1:39">
      <c r="A46" s="155">
        <v>15</v>
      </c>
      <c r="B46" s="149">
        <v>46074</v>
      </c>
      <c r="C46" s="158">
        <v>0</v>
      </c>
      <c r="D46" s="158">
        <v>24</v>
      </c>
      <c r="E46" s="156" t="s">
        <v>28</v>
      </c>
      <c r="F46" s="151" t="s">
        <v>29</v>
      </c>
      <c r="G46" s="159" t="s">
        <v>1</v>
      </c>
      <c r="H46" s="143" t="str">
        <f>IF(OR(G46="中止",G46="取消"),"998",IF(ISNA(MATCH($E46,施設情報!$B$2:$B$96,0)),"999",INDEX(施設情報!$C$2:$C$96,MATCH($E46,施設情報!$B$2:$B$96,0))))</f>
        <v>001</v>
      </c>
      <c r="I46" s="144">
        <f>B46</f>
        <v>46074</v>
      </c>
      <c r="J46" s="142" t="str">
        <f>H46&amp;"-"&amp;I46</f>
        <v>001-46074</v>
      </c>
      <c r="K46" s="142">
        <f>C46/24</f>
        <v>0</v>
      </c>
      <c r="L46" s="142">
        <f>D46/24</f>
        <v>1</v>
      </c>
      <c r="M46" s="142">
        <f>IF(AND(M$3&gt;=$K46,M$3&lt;$L46),100*$AM46,0)</f>
        <v>100</v>
      </c>
      <c r="N46" s="142">
        <f>IF(AND(N$3&gt;=$K46,N$3&lt;$L46),100*$AM46,0)</f>
        <v>100</v>
      </c>
      <c r="O46" s="142">
        <f>IF(AND(O$3&gt;=$K46,O$3&lt;$L46),100*$AM46,0)</f>
        <v>100</v>
      </c>
      <c r="P46" s="142">
        <f>IF(AND(P$3&gt;=$K46,P$3&lt;$L46),100*$AM46,0)</f>
        <v>100</v>
      </c>
      <c r="Q46" s="142">
        <f>IF(AND(Q$3&gt;=$K46,Q$3&lt;$L46),100*$AM46,0)</f>
        <v>100</v>
      </c>
      <c r="R46" s="142">
        <f>IF(AND(R$3&gt;=$K46,R$3&lt;$L46),100*$AM46,0)</f>
        <v>100</v>
      </c>
      <c r="S46" s="142">
        <f>IF(AND(S$3&gt;=$K46,S$3&lt;$L46),100*$AM46,0)</f>
        <v>100</v>
      </c>
      <c r="T46" s="142">
        <f>IF(AND(T$3&gt;=$K46,T$3&lt;$L46),100*$AM46,0)</f>
        <v>100</v>
      </c>
      <c r="U46" s="142">
        <f>IF(AND(U$3&gt;=$K46,U$3&lt;$L46),100*$AM46,0)</f>
        <v>100</v>
      </c>
      <c r="V46" s="142">
        <f>IF(AND(V$3&gt;=$K46,V$3&lt;$L46),100*$AM46,0)</f>
        <v>100</v>
      </c>
      <c r="W46" s="142">
        <f>IF(AND(W$3&gt;=$K46,W$3&lt;$L46),100*$AM46,0)</f>
        <v>100</v>
      </c>
      <c r="X46" s="142">
        <f>IF(AND(X$3&gt;=$K46,X$3&lt;$L46),100*$AM46,0)</f>
        <v>100</v>
      </c>
      <c r="Y46" s="142">
        <f>IF(AND(Y$3&gt;=$K46,Y$3&lt;$L46),100*$AM46,0)</f>
        <v>100</v>
      </c>
      <c r="Z46" s="142">
        <f>IF(AND(Z$3&gt;=$K46,Z$3&lt;$L46),100*$AM46,0)</f>
        <v>100</v>
      </c>
      <c r="AA46" s="142">
        <f>IF(AND(AA$3&gt;=$K46,AA$3&lt;$L46),100*$AM46,0)</f>
        <v>100</v>
      </c>
      <c r="AB46" s="142">
        <f>IF(AND(AB$3&gt;=$K46,AB$3&lt;$L46),100*$AM46,0)</f>
        <v>100</v>
      </c>
      <c r="AC46" s="142">
        <f>IF(AND(AC$3&gt;=$K46,AC$3&lt;$L46),100*$AM46,0)</f>
        <v>100</v>
      </c>
      <c r="AD46" s="142">
        <f>IF(AND(AD$3&gt;=$K46,AD$3&lt;$L46),100*$AM46,0)</f>
        <v>100</v>
      </c>
      <c r="AE46" s="142">
        <f>IF(AND(AE$3&gt;=$K46,AE$3&lt;$L46),100*$AM46,0)</f>
        <v>100</v>
      </c>
      <c r="AF46" s="142">
        <f>IF(AND(AF$3&gt;=$K46,AF$3&lt;$L46),100*$AM46,0)</f>
        <v>100</v>
      </c>
      <c r="AG46" s="142">
        <f>IF(AND(AG$3&gt;=$K46,AG$3&lt;$L46),100*$AM46,0)</f>
        <v>100</v>
      </c>
      <c r="AH46" s="142">
        <f>IF(AND(AH$3&gt;=$K46,AH$3&lt;$L46),100*$AM46,0)</f>
        <v>100</v>
      </c>
      <c r="AI46" s="142">
        <f>IF(AND(AI$3&gt;=$K46,AI$3&lt;$L46),100*$AM46,0)</f>
        <v>100</v>
      </c>
      <c r="AJ46" s="142">
        <f>IF(AND(AJ$3&gt;=$K46,AJ$3&lt;$L46),100*$AM46,0)</f>
        <v>100</v>
      </c>
      <c r="AK46" s="142">
        <f ca="1">IF(AND(AND($AK$3&lt;=B46,B46&lt;=$AK$1),B46&lt;&gt;""),1,0)</f>
        <v>1</v>
      </c>
      <c r="AL46" s="140">
        <f t="shared" si="2"/>
        <v>1</v>
      </c>
      <c r="AM46" s="136">
        <v>1</v>
      </c>
    </row>
    <row r="47" spans="1:39">
      <c r="A47" s="155">
        <v>16</v>
      </c>
      <c r="B47" s="149">
        <v>46075</v>
      </c>
      <c r="C47" s="158">
        <v>0</v>
      </c>
      <c r="D47" s="158">
        <v>24</v>
      </c>
      <c r="E47" s="156" t="s">
        <v>28</v>
      </c>
      <c r="F47" s="151" t="s">
        <v>29</v>
      </c>
      <c r="G47" s="159" t="s">
        <v>1</v>
      </c>
      <c r="H47" s="143" t="str">
        <f>IF(OR(G47="中止",G47="取消"),"998",IF(ISNA(MATCH($E47,施設情報!$B$2:$B$96,0)),"999",INDEX(施設情報!$C$2:$C$96,MATCH($E47,施設情報!$B$2:$B$96,0))))</f>
        <v>001</v>
      </c>
      <c r="I47" s="144">
        <f>B47</f>
        <v>46075</v>
      </c>
      <c r="J47" s="142" t="str">
        <f>H47&amp;"-"&amp;I47</f>
        <v>001-46075</v>
      </c>
      <c r="K47" s="142">
        <f>C47/24</f>
        <v>0</v>
      </c>
      <c r="L47" s="142">
        <f>D47/24</f>
        <v>1</v>
      </c>
      <c r="M47" s="142">
        <f>IF(AND(M$3&gt;=$K47,M$3&lt;$L47),100*$AM47,0)</f>
        <v>100</v>
      </c>
      <c r="N47" s="142">
        <f>IF(AND(N$3&gt;=$K47,N$3&lt;$L47),100*$AM47,0)</f>
        <v>100</v>
      </c>
      <c r="O47" s="142">
        <f>IF(AND(O$3&gt;=$K47,O$3&lt;$L47),100*$AM47,0)</f>
        <v>100</v>
      </c>
      <c r="P47" s="142">
        <f>IF(AND(P$3&gt;=$K47,P$3&lt;$L47),100*$AM47,0)</f>
        <v>100</v>
      </c>
      <c r="Q47" s="142">
        <f>IF(AND(Q$3&gt;=$K47,Q$3&lt;$L47),100*$AM47,0)</f>
        <v>100</v>
      </c>
      <c r="R47" s="142">
        <f>IF(AND(R$3&gt;=$K47,R$3&lt;$L47),100*$AM47,0)</f>
        <v>100</v>
      </c>
      <c r="S47" s="142">
        <f>IF(AND(S$3&gt;=$K47,S$3&lt;$L47),100*$AM47,0)</f>
        <v>100</v>
      </c>
      <c r="T47" s="142">
        <f>IF(AND(T$3&gt;=$K47,T$3&lt;$L47),100*$AM47,0)</f>
        <v>100</v>
      </c>
      <c r="U47" s="142">
        <f>IF(AND(U$3&gt;=$K47,U$3&lt;$L47),100*$AM47,0)</f>
        <v>100</v>
      </c>
      <c r="V47" s="142">
        <f>IF(AND(V$3&gt;=$K47,V$3&lt;$L47),100*$AM47,0)</f>
        <v>100</v>
      </c>
      <c r="W47" s="142">
        <f>IF(AND(W$3&gt;=$K47,W$3&lt;$L47),100*$AM47,0)</f>
        <v>100</v>
      </c>
      <c r="X47" s="142">
        <f>IF(AND(X$3&gt;=$K47,X$3&lt;$L47),100*$AM47,0)</f>
        <v>100</v>
      </c>
      <c r="Y47" s="142">
        <f>IF(AND(Y$3&gt;=$K47,Y$3&lt;$L47),100*$AM47,0)</f>
        <v>100</v>
      </c>
      <c r="Z47" s="142">
        <f>IF(AND(Z$3&gt;=$K47,Z$3&lt;$L47),100*$AM47,0)</f>
        <v>100</v>
      </c>
      <c r="AA47" s="142">
        <f>IF(AND(AA$3&gt;=$K47,AA$3&lt;$L47),100*$AM47,0)</f>
        <v>100</v>
      </c>
      <c r="AB47" s="142">
        <f>IF(AND(AB$3&gt;=$K47,AB$3&lt;$L47),100*$AM47,0)</f>
        <v>100</v>
      </c>
      <c r="AC47" s="142">
        <f>IF(AND(AC$3&gt;=$K47,AC$3&lt;$L47),100*$AM47,0)</f>
        <v>100</v>
      </c>
      <c r="AD47" s="142">
        <f>IF(AND(AD$3&gt;=$K47,AD$3&lt;$L47),100*$AM47,0)</f>
        <v>100</v>
      </c>
      <c r="AE47" s="142">
        <f>IF(AND(AE$3&gt;=$K47,AE$3&lt;$L47),100*$AM47,0)</f>
        <v>100</v>
      </c>
      <c r="AF47" s="142">
        <f>IF(AND(AF$3&gt;=$K47,AF$3&lt;$L47),100*$AM47,0)</f>
        <v>100</v>
      </c>
      <c r="AG47" s="142">
        <f>IF(AND(AG$3&gt;=$K47,AG$3&lt;$L47),100*$AM47,0)</f>
        <v>100</v>
      </c>
      <c r="AH47" s="142">
        <f>IF(AND(AH$3&gt;=$K47,AH$3&lt;$L47),100*$AM47,0)</f>
        <v>100</v>
      </c>
      <c r="AI47" s="142">
        <f>IF(AND(AI$3&gt;=$K47,AI$3&lt;$L47),100*$AM47,0)</f>
        <v>100</v>
      </c>
      <c r="AJ47" s="142">
        <f>IF(AND(AJ$3&gt;=$K47,AJ$3&lt;$L47),100*$AM47,0)</f>
        <v>100</v>
      </c>
      <c r="AK47" s="142">
        <f ca="1">IF(AND(AND($AK$3&lt;=B47,B47&lt;=$AK$1),B47&lt;&gt;""),1,0)</f>
        <v>1</v>
      </c>
      <c r="AL47" s="140">
        <f t="shared" si="2"/>
        <v>1</v>
      </c>
      <c r="AM47" s="136">
        <v>1</v>
      </c>
    </row>
    <row r="48" spans="1:39">
      <c r="A48" s="155">
        <v>108</v>
      </c>
      <c r="B48" s="149">
        <v>46076</v>
      </c>
      <c r="C48" s="158">
        <v>0</v>
      </c>
      <c r="D48" s="158">
        <v>24</v>
      </c>
      <c r="E48" s="156" t="s">
        <v>28</v>
      </c>
      <c r="F48" s="151" t="s">
        <v>29</v>
      </c>
      <c r="G48" s="159" t="s">
        <v>1</v>
      </c>
      <c r="H48" s="143" t="str">
        <f>IF(OR(G48="中止",G48="取消"),"998",IF(ISNA(MATCH($E48,施設情報!$B$2:$B$96,0)),"999",INDEX(施設情報!$C$2:$C$96,MATCH($E48,施設情報!$B$2:$B$96,0))))</f>
        <v>001</v>
      </c>
      <c r="I48" s="144">
        <f>B48</f>
        <v>46076</v>
      </c>
      <c r="J48" s="142" t="str">
        <f>H48&amp;"-"&amp;I48</f>
        <v>001-46076</v>
      </c>
      <c r="K48" s="142">
        <f>C48/24</f>
        <v>0</v>
      </c>
      <c r="L48" s="142">
        <f>D48/24</f>
        <v>1</v>
      </c>
      <c r="M48" s="142">
        <f>IF(AND(M$3&gt;=$K48,M$3&lt;$L48),100*$AM48,0)</f>
        <v>100</v>
      </c>
      <c r="N48" s="142">
        <f>IF(AND(N$3&gt;=$K48,N$3&lt;$L48),100*$AM48,0)</f>
        <v>100</v>
      </c>
      <c r="O48" s="142">
        <f>IF(AND(O$3&gt;=$K48,O$3&lt;$L48),100*$AM48,0)</f>
        <v>100</v>
      </c>
      <c r="P48" s="142">
        <f>IF(AND(P$3&gt;=$K48,P$3&lt;$L48),100*$AM48,0)</f>
        <v>100</v>
      </c>
      <c r="Q48" s="142">
        <f>IF(AND(Q$3&gt;=$K48,Q$3&lt;$L48),100*$AM48,0)</f>
        <v>100</v>
      </c>
      <c r="R48" s="142">
        <f>IF(AND(R$3&gt;=$K48,R$3&lt;$L48),100*$AM48,0)</f>
        <v>100</v>
      </c>
      <c r="S48" s="142">
        <f>IF(AND(S$3&gt;=$K48,S$3&lt;$L48),100*$AM48,0)</f>
        <v>100</v>
      </c>
      <c r="T48" s="142">
        <f>IF(AND(T$3&gt;=$K48,T$3&lt;$L48),100*$AM48,0)</f>
        <v>100</v>
      </c>
      <c r="U48" s="142">
        <f>IF(AND(U$3&gt;=$K48,U$3&lt;$L48),100*$AM48,0)</f>
        <v>100</v>
      </c>
      <c r="V48" s="142">
        <f>IF(AND(V$3&gt;=$K48,V$3&lt;$L48),100*$AM48,0)</f>
        <v>100</v>
      </c>
      <c r="W48" s="142">
        <f>IF(AND(W$3&gt;=$K48,W$3&lt;$L48),100*$AM48,0)</f>
        <v>100</v>
      </c>
      <c r="X48" s="142">
        <f>IF(AND(X$3&gt;=$K48,X$3&lt;$L48),100*$AM48,0)</f>
        <v>100</v>
      </c>
      <c r="Y48" s="142">
        <f>IF(AND(Y$3&gt;=$K48,Y$3&lt;$L48),100*$AM48,0)</f>
        <v>100</v>
      </c>
      <c r="Z48" s="142">
        <f>IF(AND(Z$3&gt;=$K48,Z$3&lt;$L48),100*$AM48,0)</f>
        <v>100</v>
      </c>
      <c r="AA48" s="142">
        <f>IF(AND(AA$3&gt;=$K48,AA$3&lt;$L48),100*$AM48,0)</f>
        <v>100</v>
      </c>
      <c r="AB48" s="142">
        <f>IF(AND(AB$3&gt;=$K48,AB$3&lt;$L48),100*$AM48,0)</f>
        <v>100</v>
      </c>
      <c r="AC48" s="142">
        <f>IF(AND(AC$3&gt;=$K48,AC$3&lt;$L48),100*$AM48,0)</f>
        <v>100</v>
      </c>
      <c r="AD48" s="142">
        <f>IF(AND(AD$3&gt;=$K48,AD$3&lt;$L48),100*$AM48,0)</f>
        <v>100</v>
      </c>
      <c r="AE48" s="142">
        <f>IF(AND(AE$3&gt;=$K48,AE$3&lt;$L48),100*$AM48,0)</f>
        <v>100</v>
      </c>
      <c r="AF48" s="142">
        <f>IF(AND(AF$3&gt;=$K48,AF$3&lt;$L48),100*$AM48,0)</f>
        <v>100</v>
      </c>
      <c r="AG48" s="142">
        <f>IF(AND(AG$3&gt;=$K48,AG$3&lt;$L48),100*$AM48,0)</f>
        <v>100</v>
      </c>
      <c r="AH48" s="142">
        <f>IF(AND(AH$3&gt;=$K48,AH$3&lt;$L48),100*$AM48,0)</f>
        <v>100</v>
      </c>
      <c r="AI48" s="142">
        <f>IF(AND(AI$3&gt;=$K48,AI$3&lt;$L48),100*$AM48,0)</f>
        <v>100</v>
      </c>
      <c r="AJ48" s="142">
        <f>IF(AND(AJ$3&gt;=$K48,AJ$3&lt;$L48),100*$AM48,0)</f>
        <v>100</v>
      </c>
      <c r="AK48" s="142">
        <f ca="1">IF(AND(AND($AK$3&lt;=B48,B48&lt;=$AK$1),B48&lt;&gt;""),1,0)</f>
        <v>1</v>
      </c>
      <c r="AL48" s="140">
        <f t="shared" si="2"/>
        <v>1</v>
      </c>
      <c r="AM48" s="136">
        <v>1</v>
      </c>
    </row>
    <row r="49" spans="1:39">
      <c r="A49" s="155">
        <v>17</v>
      </c>
      <c r="B49" s="149">
        <v>46081</v>
      </c>
      <c r="C49" s="158">
        <v>0</v>
      </c>
      <c r="D49" s="158">
        <v>24</v>
      </c>
      <c r="E49" s="156" t="s">
        <v>28</v>
      </c>
      <c r="F49" s="151" t="s">
        <v>29</v>
      </c>
      <c r="G49" s="159" t="s">
        <v>1</v>
      </c>
      <c r="H49" s="143" t="str">
        <f>IF(OR(G49="中止",G49="取消"),"998",IF(ISNA(MATCH($E49,施設情報!$B$2:$B$96,0)),"999",INDEX(施設情報!$C$2:$C$96,MATCH($E49,施設情報!$B$2:$B$96,0))))</f>
        <v>001</v>
      </c>
      <c r="I49" s="144">
        <f>B49</f>
        <v>46081</v>
      </c>
      <c r="J49" s="142" t="str">
        <f>H49&amp;"-"&amp;I49</f>
        <v>001-46081</v>
      </c>
      <c r="K49" s="142">
        <f>C49/24</f>
        <v>0</v>
      </c>
      <c r="L49" s="142">
        <f>D49/24</f>
        <v>1</v>
      </c>
      <c r="M49" s="142">
        <f>IF(AND(M$3&gt;=$K49,M$3&lt;$L49),100*$AM49,0)</f>
        <v>100</v>
      </c>
      <c r="N49" s="142">
        <f>IF(AND(N$3&gt;=$K49,N$3&lt;$L49),100*$AM49,0)</f>
        <v>100</v>
      </c>
      <c r="O49" s="142">
        <f>IF(AND(O$3&gt;=$K49,O$3&lt;$L49),100*$AM49,0)</f>
        <v>100</v>
      </c>
      <c r="P49" s="142">
        <f>IF(AND(P$3&gt;=$K49,P$3&lt;$L49),100*$AM49,0)</f>
        <v>100</v>
      </c>
      <c r="Q49" s="142">
        <f>IF(AND(Q$3&gt;=$K49,Q$3&lt;$L49),100*$AM49,0)</f>
        <v>100</v>
      </c>
      <c r="R49" s="142">
        <f>IF(AND(R$3&gt;=$K49,R$3&lt;$L49),100*$AM49,0)</f>
        <v>100</v>
      </c>
      <c r="S49" s="142">
        <f>IF(AND(S$3&gt;=$K49,S$3&lt;$L49),100*$AM49,0)</f>
        <v>100</v>
      </c>
      <c r="T49" s="142">
        <f>IF(AND(T$3&gt;=$K49,T$3&lt;$L49),100*$AM49,0)</f>
        <v>100</v>
      </c>
      <c r="U49" s="142">
        <f>IF(AND(U$3&gt;=$K49,U$3&lt;$L49),100*$AM49,0)</f>
        <v>100</v>
      </c>
      <c r="V49" s="142">
        <f>IF(AND(V$3&gt;=$K49,V$3&lt;$L49),100*$AM49,0)</f>
        <v>100</v>
      </c>
      <c r="W49" s="142">
        <f>IF(AND(W$3&gt;=$K49,W$3&lt;$L49),100*$AM49,0)</f>
        <v>100</v>
      </c>
      <c r="X49" s="142">
        <f>IF(AND(X$3&gt;=$K49,X$3&lt;$L49),100*$AM49,0)</f>
        <v>100</v>
      </c>
      <c r="Y49" s="142">
        <f>IF(AND(Y$3&gt;=$K49,Y$3&lt;$L49),100*$AM49,0)</f>
        <v>100</v>
      </c>
      <c r="Z49" s="142">
        <f>IF(AND(Z$3&gt;=$K49,Z$3&lt;$L49),100*$AM49,0)</f>
        <v>100</v>
      </c>
      <c r="AA49" s="142">
        <f>IF(AND(AA$3&gt;=$K49,AA$3&lt;$L49),100*$AM49,0)</f>
        <v>100</v>
      </c>
      <c r="AB49" s="142">
        <f>IF(AND(AB$3&gt;=$K49,AB$3&lt;$L49),100*$AM49,0)</f>
        <v>100</v>
      </c>
      <c r="AC49" s="142">
        <f>IF(AND(AC$3&gt;=$K49,AC$3&lt;$L49),100*$AM49,0)</f>
        <v>100</v>
      </c>
      <c r="AD49" s="142">
        <f>IF(AND(AD$3&gt;=$K49,AD$3&lt;$L49),100*$AM49,0)</f>
        <v>100</v>
      </c>
      <c r="AE49" s="142">
        <f>IF(AND(AE$3&gt;=$K49,AE$3&lt;$L49),100*$AM49,0)</f>
        <v>100</v>
      </c>
      <c r="AF49" s="142">
        <f>IF(AND(AF$3&gt;=$K49,AF$3&lt;$L49),100*$AM49,0)</f>
        <v>100</v>
      </c>
      <c r="AG49" s="142">
        <f>IF(AND(AG$3&gt;=$K49,AG$3&lt;$L49),100*$AM49,0)</f>
        <v>100</v>
      </c>
      <c r="AH49" s="142">
        <f>IF(AND(AH$3&gt;=$K49,AH$3&lt;$L49),100*$AM49,0)</f>
        <v>100</v>
      </c>
      <c r="AI49" s="142">
        <f>IF(AND(AI$3&gt;=$K49,AI$3&lt;$L49),100*$AM49,0)</f>
        <v>100</v>
      </c>
      <c r="AJ49" s="142">
        <f>IF(AND(AJ$3&gt;=$K49,AJ$3&lt;$L49),100*$AM49,0)</f>
        <v>100</v>
      </c>
      <c r="AK49" s="142">
        <f ca="1">IF(AND(AND($AK$3&lt;=B49,B49&lt;=$AK$1),B49&lt;&gt;""),1,0)</f>
        <v>1</v>
      </c>
      <c r="AL49" s="140">
        <f t="shared" si="2"/>
        <v>1</v>
      </c>
      <c r="AM49" s="136">
        <v>1</v>
      </c>
    </row>
    <row r="50" spans="1:39">
      <c r="A50" s="155">
        <v>18</v>
      </c>
      <c r="B50" s="149">
        <v>46082</v>
      </c>
      <c r="C50" s="158">
        <v>0</v>
      </c>
      <c r="D50" s="158">
        <v>24</v>
      </c>
      <c r="E50" s="156" t="s">
        <v>28</v>
      </c>
      <c r="F50" s="151" t="s">
        <v>29</v>
      </c>
      <c r="G50" s="159" t="s">
        <v>1</v>
      </c>
      <c r="H50" s="143" t="str">
        <f>IF(OR(G50="中止",G50="取消"),"998",IF(ISNA(MATCH($E50,施設情報!$B$2:$B$96,0)),"999",INDEX(施設情報!$C$2:$C$96,MATCH($E50,施設情報!$B$2:$B$96,0))))</f>
        <v>001</v>
      </c>
      <c r="I50" s="144">
        <f>B50</f>
        <v>46082</v>
      </c>
      <c r="J50" s="142" t="str">
        <f>H50&amp;"-"&amp;I50</f>
        <v>001-46082</v>
      </c>
      <c r="K50" s="142">
        <f>C50/24</f>
        <v>0</v>
      </c>
      <c r="L50" s="142">
        <f>D50/24</f>
        <v>1</v>
      </c>
      <c r="M50" s="142">
        <f>IF(AND(M$3&gt;=$K50,M$3&lt;$L50),100*$AM50,0)</f>
        <v>100</v>
      </c>
      <c r="N50" s="142">
        <f>IF(AND(N$3&gt;=$K50,N$3&lt;$L50),100*$AM50,0)</f>
        <v>100</v>
      </c>
      <c r="O50" s="142">
        <f>IF(AND(O$3&gt;=$K50,O$3&lt;$L50),100*$AM50,0)</f>
        <v>100</v>
      </c>
      <c r="P50" s="142">
        <f>IF(AND(P$3&gt;=$K50,P$3&lt;$L50),100*$AM50,0)</f>
        <v>100</v>
      </c>
      <c r="Q50" s="142">
        <f>IF(AND(Q$3&gt;=$K50,Q$3&lt;$L50),100*$AM50,0)</f>
        <v>100</v>
      </c>
      <c r="R50" s="142">
        <f>IF(AND(R$3&gt;=$K50,R$3&lt;$L50),100*$AM50,0)</f>
        <v>100</v>
      </c>
      <c r="S50" s="142">
        <f>IF(AND(S$3&gt;=$K50,S$3&lt;$L50),100*$AM50,0)</f>
        <v>100</v>
      </c>
      <c r="T50" s="142">
        <f>IF(AND(T$3&gt;=$K50,T$3&lt;$L50),100*$AM50,0)</f>
        <v>100</v>
      </c>
      <c r="U50" s="142">
        <f>IF(AND(U$3&gt;=$K50,U$3&lt;$L50),100*$AM50,0)</f>
        <v>100</v>
      </c>
      <c r="V50" s="142">
        <f>IF(AND(V$3&gt;=$K50,V$3&lt;$L50),100*$AM50,0)</f>
        <v>100</v>
      </c>
      <c r="W50" s="142">
        <f>IF(AND(W$3&gt;=$K50,W$3&lt;$L50),100*$AM50,0)</f>
        <v>100</v>
      </c>
      <c r="X50" s="142">
        <f>IF(AND(X$3&gt;=$K50,X$3&lt;$L50),100*$AM50,0)</f>
        <v>100</v>
      </c>
      <c r="Y50" s="142">
        <f>IF(AND(Y$3&gt;=$K50,Y$3&lt;$L50),100*$AM50,0)</f>
        <v>100</v>
      </c>
      <c r="Z50" s="142">
        <f>IF(AND(Z$3&gt;=$K50,Z$3&lt;$L50),100*$AM50,0)</f>
        <v>100</v>
      </c>
      <c r="AA50" s="142">
        <f>IF(AND(AA$3&gt;=$K50,AA$3&lt;$L50),100*$AM50,0)</f>
        <v>100</v>
      </c>
      <c r="AB50" s="142">
        <f>IF(AND(AB$3&gt;=$K50,AB$3&lt;$L50),100*$AM50,0)</f>
        <v>100</v>
      </c>
      <c r="AC50" s="142">
        <f>IF(AND(AC$3&gt;=$K50,AC$3&lt;$L50),100*$AM50,0)</f>
        <v>100</v>
      </c>
      <c r="AD50" s="142">
        <f>IF(AND(AD$3&gt;=$K50,AD$3&lt;$L50),100*$AM50,0)</f>
        <v>100</v>
      </c>
      <c r="AE50" s="142">
        <f>IF(AND(AE$3&gt;=$K50,AE$3&lt;$L50),100*$AM50,0)</f>
        <v>100</v>
      </c>
      <c r="AF50" s="142">
        <f>IF(AND(AF$3&gt;=$K50,AF$3&lt;$L50),100*$AM50,0)</f>
        <v>100</v>
      </c>
      <c r="AG50" s="142">
        <f>IF(AND(AG$3&gt;=$K50,AG$3&lt;$L50),100*$AM50,0)</f>
        <v>100</v>
      </c>
      <c r="AH50" s="142">
        <f>IF(AND(AH$3&gt;=$K50,AH$3&lt;$L50),100*$AM50,0)</f>
        <v>100</v>
      </c>
      <c r="AI50" s="142">
        <f>IF(AND(AI$3&gt;=$K50,AI$3&lt;$L50),100*$AM50,0)</f>
        <v>100</v>
      </c>
      <c r="AJ50" s="142">
        <f>IF(AND(AJ$3&gt;=$K50,AJ$3&lt;$L50),100*$AM50,0)</f>
        <v>100</v>
      </c>
      <c r="AK50" s="142">
        <f ca="1">IF(AND(AND($AK$3&lt;=B50,B50&lt;=$AK$1),B50&lt;&gt;""),1,0)</f>
        <v>1</v>
      </c>
      <c r="AL50" s="140">
        <f t="shared" si="2"/>
        <v>1</v>
      </c>
      <c r="AM50" s="136">
        <v>1</v>
      </c>
    </row>
    <row r="51" spans="1:39" ht="93.75">
      <c r="A51" s="155">
        <v>264</v>
      </c>
      <c r="B51" s="149">
        <v>46084</v>
      </c>
      <c r="C51" s="158">
        <v>9</v>
      </c>
      <c r="D51" s="158">
        <v>14</v>
      </c>
      <c r="E51" s="208" t="s">
        <v>508</v>
      </c>
      <c r="F51" s="151" t="s">
        <v>96</v>
      </c>
      <c r="G51" s="159" t="s">
        <v>1</v>
      </c>
      <c r="H51" s="143" t="str">
        <f>IF(OR(G51="中止",G51="取消"),"998",IF(ISNA(MATCH($E51,施設情報!$B$2:$B$96,0)),"999",INDEX(施設情報!$C$2:$C$96,MATCH($E51,施設情報!$B$2:$B$96,0))))</f>
        <v>101</v>
      </c>
      <c r="I51" s="144">
        <f>B51</f>
        <v>46084</v>
      </c>
      <c r="J51" s="142" t="str">
        <f>H51&amp;"-"&amp;I51</f>
        <v>101-46084</v>
      </c>
      <c r="K51" s="142">
        <f>C51/24</f>
        <v>0.375</v>
      </c>
      <c r="L51" s="142">
        <f>D51/24</f>
        <v>0.58333333333333337</v>
      </c>
      <c r="M51" s="142">
        <f>IF(AND(M$3&gt;=$K51,M$3&lt;$L51),100*$AM51,0)</f>
        <v>0</v>
      </c>
      <c r="N51" s="142">
        <f>IF(AND(N$3&gt;=$K51,N$3&lt;$L51),100*$AM51,0)</f>
        <v>0</v>
      </c>
      <c r="O51" s="142">
        <f>IF(AND(O$3&gt;=$K51,O$3&lt;$L51),100*$AM51,0)</f>
        <v>0</v>
      </c>
      <c r="P51" s="142">
        <f>IF(AND(P$3&gt;=$K51,P$3&lt;$L51),100*$AM51,0)</f>
        <v>0</v>
      </c>
      <c r="Q51" s="142">
        <f>IF(AND(Q$3&gt;=$K51,Q$3&lt;$L51),100*$AM51,0)</f>
        <v>0</v>
      </c>
      <c r="R51" s="142">
        <f>IF(AND(R$3&gt;=$K51,R$3&lt;$L51),100*$AM51,0)</f>
        <v>0</v>
      </c>
      <c r="S51" s="142">
        <f>IF(AND(S$3&gt;=$K51,S$3&lt;$L51),100*$AM51,0)</f>
        <v>0</v>
      </c>
      <c r="T51" s="142">
        <f>IF(AND(T$3&gt;=$K51,T$3&lt;$L51),100*$AM51,0)</f>
        <v>0</v>
      </c>
      <c r="U51" s="142">
        <f>IF(AND(U$3&gt;=$K51,U$3&lt;$L51),100*$AM51,0)</f>
        <v>0</v>
      </c>
      <c r="V51" s="142">
        <f>IF(AND(V$3&gt;=$K51,V$3&lt;$L51),100*$AM51,0)</f>
        <v>100</v>
      </c>
      <c r="W51" s="142">
        <f>IF(AND(W$3&gt;=$K51,W$3&lt;$L51),100*$AM51,0)</f>
        <v>100</v>
      </c>
      <c r="X51" s="142">
        <f>IF(AND(X$3&gt;=$K51,X$3&lt;$L51),100*$AM51,0)</f>
        <v>100</v>
      </c>
      <c r="Y51" s="142">
        <f>IF(AND(Y$3&gt;=$K51,Y$3&lt;$L51),100*$AM51,0)</f>
        <v>100</v>
      </c>
      <c r="Z51" s="142">
        <f>IF(AND(Z$3&gt;=$K51,Z$3&lt;$L51),100*$AM51,0)</f>
        <v>100</v>
      </c>
      <c r="AA51" s="142">
        <f>IF(AND(AA$3&gt;=$K51,AA$3&lt;$L51),100*$AM51,0)</f>
        <v>0</v>
      </c>
      <c r="AB51" s="142">
        <f>IF(AND(AB$3&gt;=$K51,AB$3&lt;$L51),100*$AM51,0)</f>
        <v>0</v>
      </c>
      <c r="AC51" s="142">
        <f>IF(AND(AC$3&gt;=$K51,AC$3&lt;$L51),100*$AM51,0)</f>
        <v>0</v>
      </c>
      <c r="AD51" s="142">
        <f>IF(AND(AD$3&gt;=$K51,AD$3&lt;$L51),100*$AM51,0)</f>
        <v>0</v>
      </c>
      <c r="AE51" s="142">
        <f>IF(AND(AE$3&gt;=$K51,AE$3&lt;$L51),100*$AM51,0)</f>
        <v>0</v>
      </c>
      <c r="AF51" s="142">
        <f>IF(AND(AF$3&gt;=$K51,AF$3&lt;$L51),100*$AM51,0)</f>
        <v>0</v>
      </c>
      <c r="AG51" s="142">
        <f>IF(AND(AG$3&gt;=$K51,AG$3&lt;$L51),100*$AM51,0)</f>
        <v>0</v>
      </c>
      <c r="AH51" s="142">
        <f>IF(AND(AH$3&gt;=$K51,AH$3&lt;$L51),100*$AM51,0)</f>
        <v>0</v>
      </c>
      <c r="AI51" s="142">
        <f>IF(AND(AI$3&gt;=$K51,AI$3&lt;$L51),100*$AM51,0)</f>
        <v>0</v>
      </c>
      <c r="AJ51" s="142">
        <f>IF(AND(AJ$3&gt;=$K51,AJ$3&lt;$L51),100*$AM51,0)</f>
        <v>0</v>
      </c>
      <c r="AK51" s="142">
        <f ca="1">IF(AND(AND($AK$3&lt;=B51,B51&lt;=$AK$1),B51&lt;&gt;""),1,0)</f>
        <v>1</v>
      </c>
      <c r="AL51" s="140">
        <f t="shared" si="2"/>
        <v>1</v>
      </c>
      <c r="AM51" s="136">
        <v>1</v>
      </c>
    </row>
    <row r="52" spans="1:39">
      <c r="A52" s="155">
        <v>265</v>
      </c>
      <c r="B52" s="149">
        <v>46084</v>
      </c>
      <c r="C52" s="158">
        <v>9</v>
      </c>
      <c r="D52" s="158">
        <v>14</v>
      </c>
      <c r="E52" s="208" t="s">
        <v>507</v>
      </c>
      <c r="F52" s="151" t="s">
        <v>96</v>
      </c>
      <c r="G52" s="159" t="s">
        <v>1</v>
      </c>
      <c r="H52" s="143" t="str">
        <f>IF(OR(G52="中止",G52="取消"),"998",IF(ISNA(MATCH($E52,施設情報!$B$2:$B$96,0)),"999",INDEX(施設情報!$C$2:$C$96,MATCH($E52,施設情報!$B$2:$B$96,0))))</f>
        <v>104</v>
      </c>
      <c r="I52" s="144">
        <f>B52</f>
        <v>46084</v>
      </c>
      <c r="J52" s="142" t="str">
        <f>H52&amp;"-"&amp;I52</f>
        <v>104-46084</v>
      </c>
      <c r="K52" s="142">
        <f>C52/24</f>
        <v>0.375</v>
      </c>
      <c r="L52" s="142">
        <f>D52/24</f>
        <v>0.58333333333333337</v>
      </c>
      <c r="M52" s="142">
        <f>IF(AND(M$3&gt;=$K52,M$3&lt;$L52),100*$AM52,0)</f>
        <v>0</v>
      </c>
      <c r="N52" s="142">
        <f>IF(AND(N$3&gt;=$K52,N$3&lt;$L52),100*$AM52,0)</f>
        <v>0</v>
      </c>
      <c r="O52" s="142">
        <f>IF(AND(O$3&gt;=$K52,O$3&lt;$L52),100*$AM52,0)</f>
        <v>0</v>
      </c>
      <c r="P52" s="142">
        <f>IF(AND(P$3&gt;=$K52,P$3&lt;$L52),100*$AM52,0)</f>
        <v>0</v>
      </c>
      <c r="Q52" s="142">
        <f>IF(AND(Q$3&gt;=$K52,Q$3&lt;$L52),100*$AM52,0)</f>
        <v>0</v>
      </c>
      <c r="R52" s="142">
        <f>IF(AND(R$3&gt;=$K52,R$3&lt;$L52),100*$AM52,0)</f>
        <v>0</v>
      </c>
      <c r="S52" s="142">
        <f>IF(AND(S$3&gt;=$K52,S$3&lt;$L52),100*$AM52,0)</f>
        <v>0</v>
      </c>
      <c r="T52" s="142">
        <f>IF(AND(T$3&gt;=$K52,T$3&lt;$L52),100*$AM52,0)</f>
        <v>0</v>
      </c>
      <c r="U52" s="142">
        <f>IF(AND(U$3&gt;=$K52,U$3&lt;$L52),100*$AM52,0)</f>
        <v>0</v>
      </c>
      <c r="V52" s="142">
        <f>IF(AND(V$3&gt;=$K52,V$3&lt;$L52),100*$AM52,0)</f>
        <v>100</v>
      </c>
      <c r="W52" s="142">
        <f>IF(AND(W$3&gt;=$K52,W$3&lt;$L52),100*$AM52,0)</f>
        <v>100</v>
      </c>
      <c r="X52" s="142">
        <f>IF(AND(X$3&gt;=$K52,X$3&lt;$L52),100*$AM52,0)</f>
        <v>100</v>
      </c>
      <c r="Y52" s="142">
        <f>IF(AND(Y$3&gt;=$K52,Y$3&lt;$L52),100*$AM52,0)</f>
        <v>100</v>
      </c>
      <c r="Z52" s="142">
        <f>IF(AND(Z$3&gt;=$K52,Z$3&lt;$L52),100*$AM52,0)</f>
        <v>100</v>
      </c>
      <c r="AA52" s="142">
        <f>IF(AND(AA$3&gt;=$K52,AA$3&lt;$L52),100*$AM52,0)</f>
        <v>0</v>
      </c>
      <c r="AB52" s="142">
        <f>IF(AND(AB$3&gt;=$K52,AB$3&lt;$L52),100*$AM52,0)</f>
        <v>0</v>
      </c>
      <c r="AC52" s="142">
        <f>IF(AND(AC$3&gt;=$K52,AC$3&lt;$L52),100*$AM52,0)</f>
        <v>0</v>
      </c>
      <c r="AD52" s="142">
        <f>IF(AND(AD$3&gt;=$K52,AD$3&lt;$L52),100*$AM52,0)</f>
        <v>0</v>
      </c>
      <c r="AE52" s="142">
        <f>IF(AND(AE$3&gt;=$K52,AE$3&lt;$L52),100*$AM52,0)</f>
        <v>0</v>
      </c>
      <c r="AF52" s="142">
        <f>IF(AND(AF$3&gt;=$K52,AF$3&lt;$L52),100*$AM52,0)</f>
        <v>0</v>
      </c>
      <c r="AG52" s="142">
        <f>IF(AND(AG$3&gt;=$K52,AG$3&lt;$L52),100*$AM52,0)</f>
        <v>0</v>
      </c>
      <c r="AH52" s="142">
        <f>IF(AND(AH$3&gt;=$K52,AH$3&lt;$L52),100*$AM52,0)</f>
        <v>0</v>
      </c>
      <c r="AI52" s="142">
        <f>IF(AND(AI$3&gt;=$K52,AI$3&lt;$L52),100*$AM52,0)</f>
        <v>0</v>
      </c>
      <c r="AJ52" s="142">
        <f>IF(AND(AJ$3&gt;=$K52,AJ$3&lt;$L52),100*$AM52,0)</f>
        <v>0</v>
      </c>
      <c r="AK52" s="142">
        <f ca="1">IF(AND(AND($AK$3&lt;=B52,B52&lt;=$AK$1),B52&lt;&gt;""),1,0)</f>
        <v>1</v>
      </c>
      <c r="AL52" s="140">
        <f t="shared" si="2"/>
        <v>1</v>
      </c>
      <c r="AM52" s="136">
        <v>1</v>
      </c>
    </row>
    <row r="53" spans="1:39" ht="93.75">
      <c r="A53" s="155">
        <v>141</v>
      </c>
      <c r="B53" s="215">
        <v>46086</v>
      </c>
      <c r="C53" s="216">
        <v>9</v>
      </c>
      <c r="D53" s="216">
        <v>14</v>
      </c>
      <c r="E53" s="156" t="s">
        <v>280</v>
      </c>
      <c r="F53" s="151" t="s">
        <v>96</v>
      </c>
      <c r="G53" s="159" t="s">
        <v>493</v>
      </c>
      <c r="H53" s="143" t="str">
        <f>IF(OR(G53="中止",G53="取消"),"998",IF(ISNA(MATCH($E53,施設情報!$B$2:$B$96,0)),"999",INDEX(施設情報!$C$2:$C$96,MATCH($E53,施設情報!$B$2:$B$96,0))))</f>
        <v>998</v>
      </c>
      <c r="I53" s="144">
        <f>B53</f>
        <v>46086</v>
      </c>
      <c r="J53" s="142" t="str">
        <f>H53&amp;"-"&amp;I53</f>
        <v>998-46086</v>
      </c>
      <c r="K53" s="142">
        <f>C53/24</f>
        <v>0.375</v>
      </c>
      <c r="L53" s="142">
        <f>D53/24</f>
        <v>0.58333333333333337</v>
      </c>
      <c r="M53" s="142">
        <f>IF(AND(M$3&gt;=$K53,M$3&lt;$L53),100*$AM53,0)</f>
        <v>0</v>
      </c>
      <c r="N53" s="142">
        <f>IF(AND(N$3&gt;=$K53,N$3&lt;$L53),100*$AM53,0)</f>
        <v>0</v>
      </c>
      <c r="O53" s="142">
        <f>IF(AND(O$3&gt;=$K53,O$3&lt;$L53),100*$AM53,0)</f>
        <v>0</v>
      </c>
      <c r="P53" s="142">
        <f>IF(AND(P$3&gt;=$K53,P$3&lt;$L53),100*$AM53,0)</f>
        <v>0</v>
      </c>
      <c r="Q53" s="142">
        <f>IF(AND(Q$3&gt;=$K53,Q$3&lt;$L53),100*$AM53,0)</f>
        <v>0</v>
      </c>
      <c r="R53" s="142">
        <f>IF(AND(R$3&gt;=$K53,R$3&lt;$L53),100*$AM53,0)</f>
        <v>0</v>
      </c>
      <c r="S53" s="142">
        <f>IF(AND(S$3&gt;=$K53,S$3&lt;$L53),100*$AM53,0)</f>
        <v>0</v>
      </c>
      <c r="T53" s="142">
        <f>IF(AND(T$3&gt;=$K53,T$3&lt;$L53),100*$AM53,0)</f>
        <v>0</v>
      </c>
      <c r="U53" s="142">
        <f>IF(AND(U$3&gt;=$K53,U$3&lt;$L53),100*$AM53,0)</f>
        <v>0</v>
      </c>
      <c r="V53" s="142">
        <f>IF(AND(V$3&gt;=$K53,V$3&lt;$L53),100*$AM53,0)</f>
        <v>100</v>
      </c>
      <c r="W53" s="142">
        <f>IF(AND(W$3&gt;=$K53,W$3&lt;$L53),100*$AM53,0)</f>
        <v>100</v>
      </c>
      <c r="X53" s="142">
        <f>IF(AND(X$3&gt;=$K53,X$3&lt;$L53),100*$AM53,0)</f>
        <v>100</v>
      </c>
      <c r="Y53" s="142">
        <f>IF(AND(Y$3&gt;=$K53,Y$3&lt;$L53),100*$AM53,0)</f>
        <v>100</v>
      </c>
      <c r="Z53" s="142">
        <f>IF(AND(Z$3&gt;=$K53,Z$3&lt;$L53),100*$AM53,0)</f>
        <v>100</v>
      </c>
      <c r="AA53" s="142">
        <f>IF(AND(AA$3&gt;=$K53,AA$3&lt;$L53),100*$AM53,0)</f>
        <v>0</v>
      </c>
      <c r="AB53" s="142">
        <f>IF(AND(AB$3&gt;=$K53,AB$3&lt;$L53),100*$AM53,0)</f>
        <v>0</v>
      </c>
      <c r="AC53" s="142">
        <f>IF(AND(AC$3&gt;=$K53,AC$3&lt;$L53),100*$AM53,0)</f>
        <v>0</v>
      </c>
      <c r="AD53" s="142">
        <f>IF(AND(AD$3&gt;=$K53,AD$3&lt;$L53),100*$AM53,0)</f>
        <v>0</v>
      </c>
      <c r="AE53" s="142">
        <f>IF(AND(AE$3&gt;=$K53,AE$3&lt;$L53),100*$AM53,0)</f>
        <v>0</v>
      </c>
      <c r="AF53" s="142">
        <f>IF(AND(AF$3&gt;=$K53,AF$3&lt;$L53),100*$AM53,0)</f>
        <v>0</v>
      </c>
      <c r="AG53" s="142">
        <f>IF(AND(AG$3&gt;=$K53,AG$3&lt;$L53),100*$AM53,0)</f>
        <v>0</v>
      </c>
      <c r="AH53" s="142">
        <f>IF(AND(AH$3&gt;=$K53,AH$3&lt;$L53),100*$AM53,0)</f>
        <v>0</v>
      </c>
      <c r="AI53" s="142">
        <f>IF(AND(AI$3&gt;=$K53,AI$3&lt;$L53),100*$AM53,0)</f>
        <v>0</v>
      </c>
      <c r="AJ53" s="142">
        <f>IF(AND(AJ$3&gt;=$K53,AJ$3&lt;$L53),100*$AM53,0)</f>
        <v>0</v>
      </c>
      <c r="AK53" s="142">
        <f ca="1">IF(AND(AND($AK$3&lt;=B53,B53&lt;=$AK$1),B53&lt;&gt;""),1,0)</f>
        <v>1</v>
      </c>
      <c r="AL53" s="140">
        <f t="shared" si="2"/>
        <v>1</v>
      </c>
      <c r="AM53" s="136">
        <v>1</v>
      </c>
    </row>
    <row r="54" spans="1:39">
      <c r="A54" s="155">
        <v>142</v>
      </c>
      <c r="B54" s="149">
        <v>46086</v>
      </c>
      <c r="C54" s="158">
        <v>9</v>
      </c>
      <c r="D54" s="158">
        <v>14</v>
      </c>
      <c r="E54" s="208" t="s">
        <v>281</v>
      </c>
      <c r="F54" s="151" t="s">
        <v>96</v>
      </c>
      <c r="G54" s="159" t="s">
        <v>493</v>
      </c>
      <c r="H54" s="143" t="str">
        <f>IF(OR(G54="中止",G54="取消"),"998",IF(ISNA(MATCH($E54,施設情報!$B$2:$B$96,0)),"999",INDEX(施設情報!$C$2:$C$96,MATCH($E54,施設情報!$B$2:$B$96,0))))</f>
        <v>998</v>
      </c>
      <c r="I54" s="144">
        <f>B54</f>
        <v>46086</v>
      </c>
      <c r="J54" s="142" t="str">
        <f>H54&amp;"-"&amp;I54</f>
        <v>998-46086</v>
      </c>
      <c r="K54" s="142">
        <f>C54/24</f>
        <v>0.375</v>
      </c>
      <c r="L54" s="142">
        <f>D54/24</f>
        <v>0.58333333333333337</v>
      </c>
      <c r="M54" s="142">
        <f>IF(AND(M$3&gt;=$K54,M$3&lt;$L54),100*$AM54,0)</f>
        <v>0</v>
      </c>
      <c r="N54" s="142">
        <f>IF(AND(N$3&gt;=$K54,N$3&lt;$L54),100*$AM54,0)</f>
        <v>0</v>
      </c>
      <c r="O54" s="142">
        <f>IF(AND(O$3&gt;=$K54,O$3&lt;$L54),100*$AM54,0)</f>
        <v>0</v>
      </c>
      <c r="P54" s="142">
        <f>IF(AND(P$3&gt;=$K54,P$3&lt;$L54),100*$AM54,0)</f>
        <v>0</v>
      </c>
      <c r="Q54" s="142">
        <f>IF(AND(Q$3&gt;=$K54,Q$3&lt;$L54),100*$AM54,0)</f>
        <v>0</v>
      </c>
      <c r="R54" s="142">
        <f>IF(AND(R$3&gt;=$K54,R$3&lt;$L54),100*$AM54,0)</f>
        <v>0</v>
      </c>
      <c r="S54" s="142">
        <f>IF(AND(S$3&gt;=$K54,S$3&lt;$L54),100*$AM54,0)</f>
        <v>0</v>
      </c>
      <c r="T54" s="142">
        <f>IF(AND(T$3&gt;=$K54,T$3&lt;$L54),100*$AM54,0)</f>
        <v>0</v>
      </c>
      <c r="U54" s="142">
        <f>IF(AND(U$3&gt;=$K54,U$3&lt;$L54),100*$AM54,0)</f>
        <v>0</v>
      </c>
      <c r="V54" s="142">
        <f>IF(AND(V$3&gt;=$K54,V$3&lt;$L54),100*$AM54,0)</f>
        <v>100</v>
      </c>
      <c r="W54" s="142">
        <f>IF(AND(W$3&gt;=$K54,W$3&lt;$L54),100*$AM54,0)</f>
        <v>100</v>
      </c>
      <c r="X54" s="142">
        <f>IF(AND(X$3&gt;=$K54,X$3&lt;$L54),100*$AM54,0)</f>
        <v>100</v>
      </c>
      <c r="Y54" s="142">
        <f>IF(AND(Y$3&gt;=$K54,Y$3&lt;$L54),100*$AM54,0)</f>
        <v>100</v>
      </c>
      <c r="Z54" s="142">
        <f>IF(AND(Z$3&gt;=$K54,Z$3&lt;$L54),100*$AM54,0)</f>
        <v>100</v>
      </c>
      <c r="AA54" s="142">
        <f>IF(AND(AA$3&gt;=$K54,AA$3&lt;$L54),100*$AM54,0)</f>
        <v>0</v>
      </c>
      <c r="AB54" s="142">
        <f>IF(AND(AB$3&gt;=$K54,AB$3&lt;$L54),100*$AM54,0)</f>
        <v>0</v>
      </c>
      <c r="AC54" s="142">
        <f>IF(AND(AC$3&gt;=$K54,AC$3&lt;$L54),100*$AM54,0)</f>
        <v>0</v>
      </c>
      <c r="AD54" s="142">
        <f>IF(AND(AD$3&gt;=$K54,AD$3&lt;$L54),100*$AM54,0)</f>
        <v>0</v>
      </c>
      <c r="AE54" s="142">
        <f>IF(AND(AE$3&gt;=$K54,AE$3&lt;$L54),100*$AM54,0)</f>
        <v>0</v>
      </c>
      <c r="AF54" s="142">
        <f>IF(AND(AF$3&gt;=$K54,AF$3&lt;$L54),100*$AM54,0)</f>
        <v>0</v>
      </c>
      <c r="AG54" s="142">
        <f>IF(AND(AG$3&gt;=$K54,AG$3&lt;$L54),100*$AM54,0)</f>
        <v>0</v>
      </c>
      <c r="AH54" s="142">
        <f>IF(AND(AH$3&gt;=$K54,AH$3&lt;$L54),100*$AM54,0)</f>
        <v>0</v>
      </c>
      <c r="AI54" s="142">
        <f>IF(AND(AI$3&gt;=$K54,AI$3&lt;$L54),100*$AM54,0)</f>
        <v>0</v>
      </c>
      <c r="AJ54" s="142">
        <f>IF(AND(AJ$3&gt;=$K54,AJ$3&lt;$L54),100*$AM54,0)</f>
        <v>0</v>
      </c>
      <c r="AK54" s="142">
        <f ca="1">IF(AND(AND($AK$3&lt;=B54,B54&lt;=$AK$1),B54&lt;&gt;""),1,0)</f>
        <v>1</v>
      </c>
      <c r="AL54" s="140">
        <f t="shared" si="2"/>
        <v>1</v>
      </c>
      <c r="AM54" s="136">
        <v>1</v>
      </c>
    </row>
    <row r="55" spans="1:39">
      <c r="A55" s="155">
        <v>19</v>
      </c>
      <c r="B55" s="149">
        <v>46088</v>
      </c>
      <c r="C55" s="158">
        <v>0</v>
      </c>
      <c r="D55" s="158">
        <v>24</v>
      </c>
      <c r="E55" s="156" t="s">
        <v>28</v>
      </c>
      <c r="F55" s="151" t="s">
        <v>29</v>
      </c>
      <c r="G55" s="159" t="s">
        <v>1</v>
      </c>
      <c r="H55" s="143" t="str">
        <f>IF(OR(G55="中止",G55="取消"),"998",IF(ISNA(MATCH($E55,施設情報!$B$2:$B$96,0)),"999",INDEX(施設情報!$C$2:$C$96,MATCH($E55,施設情報!$B$2:$B$96,0))))</f>
        <v>001</v>
      </c>
      <c r="I55" s="144">
        <f>B55</f>
        <v>46088</v>
      </c>
      <c r="J55" s="142" t="str">
        <f>H55&amp;"-"&amp;I55</f>
        <v>001-46088</v>
      </c>
      <c r="K55" s="142">
        <f>C55/24</f>
        <v>0</v>
      </c>
      <c r="L55" s="142">
        <f>D55/24</f>
        <v>1</v>
      </c>
      <c r="M55" s="142">
        <f>IF(AND(M$3&gt;=$K55,M$3&lt;$L55),100*$AM55,0)</f>
        <v>100</v>
      </c>
      <c r="N55" s="142">
        <f>IF(AND(N$3&gt;=$K55,N$3&lt;$L55),100*$AM55,0)</f>
        <v>100</v>
      </c>
      <c r="O55" s="142">
        <f>IF(AND(O$3&gt;=$K55,O$3&lt;$L55),100*$AM55,0)</f>
        <v>100</v>
      </c>
      <c r="P55" s="142">
        <f>IF(AND(P$3&gt;=$K55,P$3&lt;$L55),100*$AM55,0)</f>
        <v>100</v>
      </c>
      <c r="Q55" s="142">
        <f>IF(AND(Q$3&gt;=$K55,Q$3&lt;$L55),100*$AM55,0)</f>
        <v>100</v>
      </c>
      <c r="R55" s="142">
        <f>IF(AND(R$3&gt;=$K55,R$3&lt;$L55),100*$AM55,0)</f>
        <v>100</v>
      </c>
      <c r="S55" s="142">
        <f>IF(AND(S$3&gt;=$K55,S$3&lt;$L55),100*$AM55,0)</f>
        <v>100</v>
      </c>
      <c r="T55" s="142">
        <f>IF(AND(T$3&gt;=$K55,T$3&lt;$L55),100*$AM55,0)</f>
        <v>100</v>
      </c>
      <c r="U55" s="142">
        <f>IF(AND(U$3&gt;=$K55,U$3&lt;$L55),100*$AM55,0)</f>
        <v>100</v>
      </c>
      <c r="V55" s="142">
        <f>IF(AND(V$3&gt;=$K55,V$3&lt;$L55),100*$AM55,0)</f>
        <v>100</v>
      </c>
      <c r="W55" s="142">
        <f>IF(AND(W$3&gt;=$K55,W$3&lt;$L55),100*$AM55,0)</f>
        <v>100</v>
      </c>
      <c r="X55" s="142">
        <f>IF(AND(X$3&gt;=$K55,X$3&lt;$L55),100*$AM55,0)</f>
        <v>100</v>
      </c>
      <c r="Y55" s="142">
        <f>IF(AND(Y$3&gt;=$K55,Y$3&lt;$L55),100*$AM55,0)</f>
        <v>100</v>
      </c>
      <c r="Z55" s="142">
        <f>IF(AND(Z$3&gt;=$K55,Z$3&lt;$L55),100*$AM55,0)</f>
        <v>100</v>
      </c>
      <c r="AA55" s="142">
        <f>IF(AND(AA$3&gt;=$K55,AA$3&lt;$L55),100*$AM55,0)</f>
        <v>100</v>
      </c>
      <c r="AB55" s="142">
        <f>IF(AND(AB$3&gt;=$K55,AB$3&lt;$L55),100*$AM55,0)</f>
        <v>100</v>
      </c>
      <c r="AC55" s="142">
        <f>IF(AND(AC$3&gt;=$K55,AC$3&lt;$L55),100*$AM55,0)</f>
        <v>100</v>
      </c>
      <c r="AD55" s="142">
        <f>IF(AND(AD$3&gt;=$K55,AD$3&lt;$L55),100*$AM55,0)</f>
        <v>100</v>
      </c>
      <c r="AE55" s="142">
        <f>IF(AND(AE$3&gt;=$K55,AE$3&lt;$L55),100*$AM55,0)</f>
        <v>100</v>
      </c>
      <c r="AF55" s="142">
        <f>IF(AND(AF$3&gt;=$K55,AF$3&lt;$L55),100*$AM55,0)</f>
        <v>100</v>
      </c>
      <c r="AG55" s="142">
        <f>IF(AND(AG$3&gt;=$K55,AG$3&lt;$L55),100*$AM55,0)</f>
        <v>100</v>
      </c>
      <c r="AH55" s="142">
        <f>IF(AND(AH$3&gt;=$K55,AH$3&lt;$L55),100*$AM55,0)</f>
        <v>100</v>
      </c>
      <c r="AI55" s="142">
        <f>IF(AND(AI$3&gt;=$K55,AI$3&lt;$L55),100*$AM55,0)</f>
        <v>100</v>
      </c>
      <c r="AJ55" s="142">
        <f>IF(AND(AJ$3&gt;=$K55,AJ$3&lt;$L55),100*$AM55,0)</f>
        <v>100</v>
      </c>
      <c r="AK55" s="142">
        <f ca="1">IF(AND(AND($AK$3&lt;=B55,B55&lt;=$AK$1),B55&lt;&gt;""),1,0)</f>
        <v>1</v>
      </c>
      <c r="AL55" s="140">
        <f t="shared" si="2"/>
        <v>1</v>
      </c>
      <c r="AM55" s="136">
        <v>1</v>
      </c>
    </row>
    <row r="56" spans="1:39">
      <c r="A56" s="155">
        <v>20</v>
      </c>
      <c r="B56" s="149">
        <v>46089</v>
      </c>
      <c r="C56" s="158">
        <v>0</v>
      </c>
      <c r="D56" s="158">
        <v>24</v>
      </c>
      <c r="E56" s="156" t="s">
        <v>28</v>
      </c>
      <c r="F56" s="151" t="s">
        <v>29</v>
      </c>
      <c r="G56" s="159" t="s">
        <v>1</v>
      </c>
      <c r="H56" s="143" t="str">
        <f>IF(OR(G56="中止",G56="取消"),"998",IF(ISNA(MATCH($E56,施設情報!$B$2:$B$96,0)),"999",INDEX(施設情報!$C$2:$C$96,MATCH($E56,施設情報!$B$2:$B$96,0))))</f>
        <v>001</v>
      </c>
      <c r="I56" s="144">
        <f>B56</f>
        <v>46089</v>
      </c>
      <c r="J56" s="142" t="str">
        <f>H56&amp;"-"&amp;I56</f>
        <v>001-46089</v>
      </c>
      <c r="K56" s="142">
        <f>C56/24</f>
        <v>0</v>
      </c>
      <c r="L56" s="142">
        <f>D56/24</f>
        <v>1</v>
      </c>
      <c r="M56" s="142">
        <f>IF(AND(M$3&gt;=$K56,M$3&lt;$L56),100*$AM56,0)</f>
        <v>100</v>
      </c>
      <c r="N56" s="142">
        <f>IF(AND(N$3&gt;=$K56,N$3&lt;$L56),100*$AM56,0)</f>
        <v>100</v>
      </c>
      <c r="O56" s="142">
        <f>IF(AND(O$3&gt;=$K56,O$3&lt;$L56),100*$AM56,0)</f>
        <v>100</v>
      </c>
      <c r="P56" s="142">
        <f>IF(AND(P$3&gt;=$K56,P$3&lt;$L56),100*$AM56,0)</f>
        <v>100</v>
      </c>
      <c r="Q56" s="142">
        <f>IF(AND(Q$3&gt;=$K56,Q$3&lt;$L56),100*$AM56,0)</f>
        <v>100</v>
      </c>
      <c r="R56" s="142">
        <f>IF(AND(R$3&gt;=$K56,R$3&lt;$L56),100*$AM56,0)</f>
        <v>100</v>
      </c>
      <c r="S56" s="142">
        <f>IF(AND(S$3&gt;=$K56,S$3&lt;$L56),100*$AM56,0)</f>
        <v>100</v>
      </c>
      <c r="T56" s="142">
        <f>IF(AND(T$3&gt;=$K56,T$3&lt;$L56),100*$AM56,0)</f>
        <v>100</v>
      </c>
      <c r="U56" s="142">
        <f>IF(AND(U$3&gt;=$K56,U$3&lt;$L56),100*$AM56,0)</f>
        <v>100</v>
      </c>
      <c r="V56" s="142">
        <f>IF(AND(V$3&gt;=$K56,V$3&lt;$L56),100*$AM56,0)</f>
        <v>100</v>
      </c>
      <c r="W56" s="142">
        <f>IF(AND(W$3&gt;=$K56,W$3&lt;$L56),100*$AM56,0)</f>
        <v>100</v>
      </c>
      <c r="X56" s="142">
        <f>IF(AND(X$3&gt;=$K56,X$3&lt;$L56),100*$AM56,0)</f>
        <v>100</v>
      </c>
      <c r="Y56" s="142">
        <f>IF(AND(Y$3&gt;=$K56,Y$3&lt;$L56),100*$AM56,0)</f>
        <v>100</v>
      </c>
      <c r="Z56" s="142">
        <f>IF(AND(Z$3&gt;=$K56,Z$3&lt;$L56),100*$AM56,0)</f>
        <v>100</v>
      </c>
      <c r="AA56" s="142">
        <f>IF(AND(AA$3&gt;=$K56,AA$3&lt;$L56),100*$AM56,0)</f>
        <v>100</v>
      </c>
      <c r="AB56" s="142">
        <f>IF(AND(AB$3&gt;=$K56,AB$3&lt;$L56),100*$AM56,0)</f>
        <v>100</v>
      </c>
      <c r="AC56" s="142">
        <f>IF(AND(AC$3&gt;=$K56,AC$3&lt;$L56),100*$AM56,0)</f>
        <v>100</v>
      </c>
      <c r="AD56" s="142">
        <f>IF(AND(AD$3&gt;=$K56,AD$3&lt;$L56),100*$AM56,0)</f>
        <v>100</v>
      </c>
      <c r="AE56" s="142">
        <f>IF(AND(AE$3&gt;=$K56,AE$3&lt;$L56),100*$AM56,0)</f>
        <v>100</v>
      </c>
      <c r="AF56" s="142">
        <f>IF(AND(AF$3&gt;=$K56,AF$3&lt;$L56),100*$AM56,0)</f>
        <v>100</v>
      </c>
      <c r="AG56" s="142">
        <f>IF(AND(AG$3&gt;=$K56,AG$3&lt;$L56),100*$AM56,0)</f>
        <v>100</v>
      </c>
      <c r="AH56" s="142">
        <f>IF(AND(AH$3&gt;=$K56,AH$3&lt;$L56),100*$AM56,0)</f>
        <v>100</v>
      </c>
      <c r="AI56" s="142">
        <f>IF(AND(AI$3&gt;=$K56,AI$3&lt;$L56),100*$AM56,0)</f>
        <v>100</v>
      </c>
      <c r="AJ56" s="142">
        <f>IF(AND(AJ$3&gt;=$K56,AJ$3&lt;$L56),100*$AM56,0)</f>
        <v>100</v>
      </c>
      <c r="AK56" s="142">
        <f ca="1">IF(AND(AND($AK$3&lt;=B56,B56&lt;=$AK$1),B56&lt;&gt;""),1,0)</f>
        <v>1</v>
      </c>
      <c r="AL56" s="140">
        <f t="shared" si="2"/>
        <v>1</v>
      </c>
      <c r="AM56" s="136">
        <v>1</v>
      </c>
    </row>
    <row r="57" spans="1:39" ht="93.75">
      <c r="A57" s="155">
        <v>242</v>
      </c>
      <c r="B57" s="149">
        <v>46090</v>
      </c>
      <c r="C57" s="158">
        <v>9</v>
      </c>
      <c r="D57" s="158">
        <v>17</v>
      </c>
      <c r="E57" s="208" t="s">
        <v>273</v>
      </c>
      <c r="F57" s="151" t="s">
        <v>38</v>
      </c>
      <c r="G57" s="159" t="s">
        <v>100</v>
      </c>
      <c r="H57" s="143" t="str">
        <f>IF(OR(G57="中止",G57="取消"),"998",IF(ISNA(MATCH($E57,施設情報!$B$2:$B$96,0)),"999",INDEX(施設情報!$C$2:$C$96,MATCH($E57,施設情報!$B$2:$B$96,0))))</f>
        <v>101</v>
      </c>
      <c r="I57" s="144">
        <f>B57</f>
        <v>46090</v>
      </c>
      <c r="J57" s="142" t="str">
        <f>H57&amp;"-"&amp;I57</f>
        <v>101-46090</v>
      </c>
      <c r="K57" s="142">
        <f>C57/24</f>
        <v>0.375</v>
      </c>
      <c r="L57" s="142">
        <f>D57/24</f>
        <v>0.70833333333333337</v>
      </c>
      <c r="M57" s="142">
        <f>IF(AND(M$3&gt;=$K57,M$3&lt;$L57),100*$AM57,0)</f>
        <v>0</v>
      </c>
      <c r="N57" s="142">
        <f>IF(AND(N$3&gt;=$K57,N$3&lt;$L57),100*$AM57,0)</f>
        <v>0</v>
      </c>
      <c r="O57" s="142">
        <f>IF(AND(O$3&gt;=$K57,O$3&lt;$L57),100*$AM57,0)</f>
        <v>0</v>
      </c>
      <c r="P57" s="142">
        <f>IF(AND(P$3&gt;=$K57,P$3&lt;$L57),100*$AM57,0)</f>
        <v>0</v>
      </c>
      <c r="Q57" s="142">
        <f>IF(AND(Q$3&gt;=$K57,Q$3&lt;$L57),100*$AM57,0)</f>
        <v>0</v>
      </c>
      <c r="R57" s="142">
        <f>IF(AND(R$3&gt;=$K57,R$3&lt;$L57),100*$AM57,0)</f>
        <v>0</v>
      </c>
      <c r="S57" s="142">
        <f>IF(AND(S$3&gt;=$K57,S$3&lt;$L57),100*$AM57,0)</f>
        <v>0</v>
      </c>
      <c r="T57" s="142">
        <f>IF(AND(T$3&gt;=$K57,T$3&lt;$L57),100*$AM57,0)</f>
        <v>0</v>
      </c>
      <c r="U57" s="142">
        <f>IF(AND(U$3&gt;=$K57,U$3&lt;$L57),100*$AM57,0)</f>
        <v>0</v>
      </c>
      <c r="V57" s="142">
        <f>IF(AND(V$3&gt;=$K57,V$3&lt;$L57),100*$AM57,0)</f>
        <v>100</v>
      </c>
      <c r="W57" s="142">
        <f>IF(AND(W$3&gt;=$K57,W$3&lt;$L57),100*$AM57,0)</f>
        <v>100</v>
      </c>
      <c r="X57" s="142">
        <f>IF(AND(X$3&gt;=$K57,X$3&lt;$L57),100*$AM57,0)</f>
        <v>100</v>
      </c>
      <c r="Y57" s="142">
        <f>IF(AND(Y$3&gt;=$K57,Y$3&lt;$L57),100*$AM57,0)</f>
        <v>100</v>
      </c>
      <c r="Z57" s="142">
        <f>IF(AND(Z$3&gt;=$K57,Z$3&lt;$L57),100*$AM57,0)</f>
        <v>100</v>
      </c>
      <c r="AA57" s="142">
        <f>IF(AND(AA$3&gt;=$K57,AA$3&lt;$L57),100*$AM57,0)</f>
        <v>100</v>
      </c>
      <c r="AB57" s="142">
        <f>IF(AND(AB$3&gt;=$K57,AB$3&lt;$L57),100*$AM57,0)</f>
        <v>100</v>
      </c>
      <c r="AC57" s="142">
        <f>IF(AND(AC$3&gt;=$K57,AC$3&lt;$L57),100*$AM57,0)</f>
        <v>100</v>
      </c>
      <c r="AD57" s="142">
        <f>IF(AND(AD$3&gt;=$K57,AD$3&lt;$L57),100*$AM57,0)</f>
        <v>0</v>
      </c>
      <c r="AE57" s="142">
        <f>IF(AND(AE$3&gt;=$K57,AE$3&lt;$L57),100*$AM57,0)</f>
        <v>0</v>
      </c>
      <c r="AF57" s="142">
        <f>IF(AND(AF$3&gt;=$K57,AF$3&lt;$L57),100*$AM57,0)</f>
        <v>0</v>
      </c>
      <c r="AG57" s="142">
        <f>IF(AND(AG$3&gt;=$K57,AG$3&lt;$L57),100*$AM57,0)</f>
        <v>0</v>
      </c>
      <c r="AH57" s="142">
        <f>IF(AND(AH$3&gt;=$K57,AH$3&lt;$L57),100*$AM57,0)</f>
        <v>0</v>
      </c>
      <c r="AI57" s="142">
        <f>IF(AND(AI$3&gt;=$K57,AI$3&lt;$L57),100*$AM57,0)</f>
        <v>0</v>
      </c>
      <c r="AJ57" s="142">
        <f>IF(AND(AJ$3&gt;=$K57,AJ$3&lt;$L57),100*$AM57,0)</f>
        <v>0</v>
      </c>
      <c r="AK57" s="142">
        <f ca="1">IF(AND(AND($AK$3&lt;=B57,B57&lt;=$AK$1),B57&lt;&gt;""),1,0)</f>
        <v>1</v>
      </c>
      <c r="AL57" s="140">
        <f t="shared" si="2"/>
        <v>1</v>
      </c>
      <c r="AM57" s="136">
        <v>1</v>
      </c>
    </row>
    <row r="58" spans="1:39">
      <c r="A58" s="155">
        <v>243</v>
      </c>
      <c r="B58" s="149">
        <v>46090</v>
      </c>
      <c r="C58" s="158">
        <v>9</v>
      </c>
      <c r="D58" s="158">
        <v>17</v>
      </c>
      <c r="E58" s="208" t="s">
        <v>274</v>
      </c>
      <c r="F58" s="151" t="s">
        <v>38</v>
      </c>
      <c r="G58" s="159" t="s">
        <v>100</v>
      </c>
      <c r="H58" s="143" t="str">
        <f>IF(OR(G58="中止",G58="取消"),"998",IF(ISNA(MATCH($E58,施設情報!$B$2:$B$96,0)),"999",INDEX(施設情報!$C$2:$C$96,MATCH($E58,施設情報!$B$2:$B$96,0))))</f>
        <v>102</v>
      </c>
      <c r="I58" s="144">
        <f>B58</f>
        <v>46090</v>
      </c>
      <c r="J58" s="142" t="str">
        <f>H58&amp;"-"&amp;I58</f>
        <v>102-46090</v>
      </c>
      <c r="K58" s="142">
        <f>C58/24</f>
        <v>0.375</v>
      </c>
      <c r="L58" s="142">
        <f>D58/24</f>
        <v>0.70833333333333337</v>
      </c>
      <c r="M58" s="142">
        <f>IF(AND(M$3&gt;=$K58,M$3&lt;$L58),100*$AM58,0)</f>
        <v>0</v>
      </c>
      <c r="N58" s="142">
        <f>IF(AND(N$3&gt;=$K58,N$3&lt;$L58),100*$AM58,0)</f>
        <v>0</v>
      </c>
      <c r="O58" s="142">
        <f>IF(AND(O$3&gt;=$K58,O$3&lt;$L58),100*$AM58,0)</f>
        <v>0</v>
      </c>
      <c r="P58" s="142">
        <f>IF(AND(P$3&gt;=$K58,P$3&lt;$L58),100*$AM58,0)</f>
        <v>0</v>
      </c>
      <c r="Q58" s="142">
        <f>IF(AND(Q$3&gt;=$K58,Q$3&lt;$L58),100*$AM58,0)</f>
        <v>0</v>
      </c>
      <c r="R58" s="142">
        <f>IF(AND(R$3&gt;=$K58,R$3&lt;$L58),100*$AM58,0)</f>
        <v>0</v>
      </c>
      <c r="S58" s="142">
        <f>IF(AND(S$3&gt;=$K58,S$3&lt;$L58),100*$AM58,0)</f>
        <v>0</v>
      </c>
      <c r="T58" s="142">
        <f>IF(AND(T$3&gt;=$K58,T$3&lt;$L58),100*$AM58,0)</f>
        <v>0</v>
      </c>
      <c r="U58" s="142">
        <f>IF(AND(U$3&gt;=$K58,U$3&lt;$L58),100*$AM58,0)</f>
        <v>0</v>
      </c>
      <c r="V58" s="142">
        <f>IF(AND(V$3&gt;=$K58,V$3&lt;$L58),100*$AM58,0)</f>
        <v>100</v>
      </c>
      <c r="W58" s="142">
        <f>IF(AND(W$3&gt;=$K58,W$3&lt;$L58),100*$AM58,0)</f>
        <v>100</v>
      </c>
      <c r="X58" s="142">
        <f>IF(AND(X$3&gt;=$K58,X$3&lt;$L58),100*$AM58,0)</f>
        <v>100</v>
      </c>
      <c r="Y58" s="142">
        <f>IF(AND(Y$3&gt;=$K58,Y$3&lt;$L58),100*$AM58,0)</f>
        <v>100</v>
      </c>
      <c r="Z58" s="142">
        <f>IF(AND(Z$3&gt;=$K58,Z$3&lt;$L58),100*$AM58,0)</f>
        <v>100</v>
      </c>
      <c r="AA58" s="142">
        <f>IF(AND(AA$3&gt;=$K58,AA$3&lt;$L58),100*$AM58,0)</f>
        <v>100</v>
      </c>
      <c r="AB58" s="142">
        <f>IF(AND(AB$3&gt;=$K58,AB$3&lt;$L58),100*$AM58,0)</f>
        <v>100</v>
      </c>
      <c r="AC58" s="142">
        <f>IF(AND(AC$3&gt;=$K58,AC$3&lt;$L58),100*$AM58,0)</f>
        <v>100</v>
      </c>
      <c r="AD58" s="142">
        <f>IF(AND(AD$3&gt;=$K58,AD$3&lt;$L58),100*$AM58,0)</f>
        <v>0</v>
      </c>
      <c r="AE58" s="142">
        <f>IF(AND(AE$3&gt;=$K58,AE$3&lt;$L58),100*$AM58,0)</f>
        <v>0</v>
      </c>
      <c r="AF58" s="142">
        <f>IF(AND(AF$3&gt;=$K58,AF$3&lt;$L58),100*$AM58,0)</f>
        <v>0</v>
      </c>
      <c r="AG58" s="142">
        <f>IF(AND(AG$3&gt;=$K58,AG$3&lt;$L58),100*$AM58,0)</f>
        <v>0</v>
      </c>
      <c r="AH58" s="142">
        <f>IF(AND(AH$3&gt;=$K58,AH$3&lt;$L58),100*$AM58,0)</f>
        <v>0</v>
      </c>
      <c r="AI58" s="142">
        <f>IF(AND(AI$3&gt;=$K58,AI$3&lt;$L58),100*$AM58,0)</f>
        <v>0</v>
      </c>
      <c r="AJ58" s="142">
        <f>IF(AND(AJ$3&gt;=$K58,AJ$3&lt;$L58),100*$AM58,0)</f>
        <v>0</v>
      </c>
      <c r="AK58" s="142">
        <f ca="1">IF(AND(AND($AK$3&lt;=B58,B58&lt;=$AK$1),B58&lt;&gt;""),1,0)</f>
        <v>1</v>
      </c>
      <c r="AL58" s="140">
        <f t="shared" si="2"/>
        <v>1</v>
      </c>
      <c r="AM58" s="136">
        <v>1</v>
      </c>
    </row>
    <row r="59" spans="1:39">
      <c r="A59" s="155">
        <v>244</v>
      </c>
      <c r="B59" s="149">
        <v>46090</v>
      </c>
      <c r="C59" s="158">
        <v>9</v>
      </c>
      <c r="D59" s="158">
        <v>17</v>
      </c>
      <c r="E59" s="208" t="s">
        <v>275</v>
      </c>
      <c r="F59" s="151" t="s">
        <v>38</v>
      </c>
      <c r="G59" s="159" t="s">
        <v>100</v>
      </c>
      <c r="H59" s="143" t="str">
        <f>IF(OR(G59="中止",G59="取消"),"998",IF(ISNA(MATCH($E59,施設情報!$B$2:$B$96,0)),"999",INDEX(施設情報!$C$2:$C$96,MATCH($E59,施設情報!$B$2:$B$96,0))))</f>
        <v>103</v>
      </c>
      <c r="I59" s="144">
        <f>B59</f>
        <v>46090</v>
      </c>
      <c r="J59" s="142" t="str">
        <f>H59&amp;"-"&amp;I59</f>
        <v>103-46090</v>
      </c>
      <c r="K59" s="142">
        <f>C59/24</f>
        <v>0.375</v>
      </c>
      <c r="L59" s="142">
        <f>D59/24</f>
        <v>0.70833333333333337</v>
      </c>
      <c r="M59" s="142">
        <f>IF(AND(M$3&gt;=$K59,M$3&lt;$L59),100*$AM59,0)</f>
        <v>0</v>
      </c>
      <c r="N59" s="142">
        <f>IF(AND(N$3&gt;=$K59,N$3&lt;$L59),100*$AM59,0)</f>
        <v>0</v>
      </c>
      <c r="O59" s="142">
        <f>IF(AND(O$3&gt;=$K59,O$3&lt;$L59),100*$AM59,0)</f>
        <v>0</v>
      </c>
      <c r="P59" s="142">
        <f>IF(AND(P$3&gt;=$K59,P$3&lt;$L59),100*$AM59,0)</f>
        <v>0</v>
      </c>
      <c r="Q59" s="142">
        <f>IF(AND(Q$3&gt;=$K59,Q$3&lt;$L59),100*$AM59,0)</f>
        <v>0</v>
      </c>
      <c r="R59" s="142">
        <f>IF(AND(R$3&gt;=$K59,R$3&lt;$L59),100*$AM59,0)</f>
        <v>0</v>
      </c>
      <c r="S59" s="142">
        <f>IF(AND(S$3&gt;=$K59,S$3&lt;$L59),100*$AM59,0)</f>
        <v>0</v>
      </c>
      <c r="T59" s="142">
        <f>IF(AND(T$3&gt;=$K59,T$3&lt;$L59),100*$AM59,0)</f>
        <v>0</v>
      </c>
      <c r="U59" s="142">
        <f>IF(AND(U$3&gt;=$K59,U$3&lt;$L59),100*$AM59,0)</f>
        <v>0</v>
      </c>
      <c r="V59" s="142">
        <f>IF(AND(V$3&gt;=$K59,V$3&lt;$L59),100*$AM59,0)</f>
        <v>100</v>
      </c>
      <c r="W59" s="142">
        <f>IF(AND(W$3&gt;=$K59,W$3&lt;$L59),100*$AM59,0)</f>
        <v>100</v>
      </c>
      <c r="X59" s="142">
        <f>IF(AND(X$3&gt;=$K59,X$3&lt;$L59),100*$AM59,0)</f>
        <v>100</v>
      </c>
      <c r="Y59" s="142">
        <f>IF(AND(Y$3&gt;=$K59,Y$3&lt;$L59),100*$AM59,0)</f>
        <v>100</v>
      </c>
      <c r="Z59" s="142">
        <f>IF(AND(Z$3&gt;=$K59,Z$3&lt;$L59),100*$AM59,0)</f>
        <v>100</v>
      </c>
      <c r="AA59" s="142">
        <f>IF(AND(AA$3&gt;=$K59,AA$3&lt;$L59),100*$AM59,0)</f>
        <v>100</v>
      </c>
      <c r="AB59" s="142">
        <f>IF(AND(AB$3&gt;=$K59,AB$3&lt;$L59),100*$AM59,0)</f>
        <v>100</v>
      </c>
      <c r="AC59" s="142">
        <f>IF(AND(AC$3&gt;=$K59,AC$3&lt;$L59),100*$AM59,0)</f>
        <v>100</v>
      </c>
      <c r="AD59" s="142">
        <f>IF(AND(AD$3&gt;=$K59,AD$3&lt;$L59),100*$AM59,0)</f>
        <v>0</v>
      </c>
      <c r="AE59" s="142">
        <f>IF(AND(AE$3&gt;=$K59,AE$3&lt;$L59),100*$AM59,0)</f>
        <v>0</v>
      </c>
      <c r="AF59" s="142">
        <f>IF(AND(AF$3&gt;=$K59,AF$3&lt;$L59),100*$AM59,0)</f>
        <v>0</v>
      </c>
      <c r="AG59" s="142">
        <f>IF(AND(AG$3&gt;=$K59,AG$3&lt;$L59),100*$AM59,0)</f>
        <v>0</v>
      </c>
      <c r="AH59" s="142">
        <f>IF(AND(AH$3&gt;=$K59,AH$3&lt;$L59),100*$AM59,0)</f>
        <v>0</v>
      </c>
      <c r="AI59" s="142">
        <f>IF(AND(AI$3&gt;=$K59,AI$3&lt;$L59),100*$AM59,0)</f>
        <v>0</v>
      </c>
      <c r="AJ59" s="142">
        <f>IF(AND(AJ$3&gt;=$K59,AJ$3&lt;$L59),100*$AM59,0)</f>
        <v>0</v>
      </c>
      <c r="AK59" s="142">
        <f ca="1">IF(AND(AND($AK$3&lt;=B59,B59&lt;=$AK$1),B59&lt;&gt;""),1,0)</f>
        <v>1</v>
      </c>
      <c r="AL59" s="140">
        <f t="shared" si="2"/>
        <v>1</v>
      </c>
      <c r="AM59" s="136">
        <v>1</v>
      </c>
    </row>
    <row r="60" spans="1:39">
      <c r="A60" s="155">
        <v>245</v>
      </c>
      <c r="B60" s="149">
        <v>46090</v>
      </c>
      <c r="C60" s="158">
        <v>9</v>
      </c>
      <c r="D60" s="158">
        <v>17</v>
      </c>
      <c r="E60" s="208" t="s">
        <v>282</v>
      </c>
      <c r="F60" s="151" t="s">
        <v>38</v>
      </c>
      <c r="G60" s="159" t="s">
        <v>100</v>
      </c>
      <c r="H60" s="143" t="str">
        <f>IF(OR(G60="中止",G60="取消"),"998",IF(ISNA(MATCH($E60,施設情報!$B$2:$B$96,0)),"999",INDEX(施設情報!$C$2:$C$96,MATCH($E60,施設情報!$B$2:$B$96,0))))</f>
        <v>104</v>
      </c>
      <c r="I60" s="144">
        <f>B60</f>
        <v>46090</v>
      </c>
      <c r="J60" s="142" t="str">
        <f>H60&amp;"-"&amp;I60</f>
        <v>104-46090</v>
      </c>
      <c r="K60" s="142">
        <f>C60/24</f>
        <v>0.375</v>
      </c>
      <c r="L60" s="142">
        <f>D60/24</f>
        <v>0.70833333333333337</v>
      </c>
      <c r="M60" s="142">
        <f>IF(AND(M$3&gt;=$K60,M$3&lt;$L60),100*$AM60,0)</f>
        <v>0</v>
      </c>
      <c r="N60" s="142">
        <f>IF(AND(N$3&gt;=$K60,N$3&lt;$L60),100*$AM60,0)</f>
        <v>0</v>
      </c>
      <c r="O60" s="142">
        <f>IF(AND(O$3&gt;=$K60,O$3&lt;$L60),100*$AM60,0)</f>
        <v>0</v>
      </c>
      <c r="P60" s="142">
        <f>IF(AND(P$3&gt;=$K60,P$3&lt;$L60),100*$AM60,0)</f>
        <v>0</v>
      </c>
      <c r="Q60" s="142">
        <f>IF(AND(Q$3&gt;=$K60,Q$3&lt;$L60),100*$AM60,0)</f>
        <v>0</v>
      </c>
      <c r="R60" s="142">
        <f>IF(AND(R$3&gt;=$K60,R$3&lt;$L60),100*$AM60,0)</f>
        <v>0</v>
      </c>
      <c r="S60" s="142">
        <f>IF(AND(S$3&gt;=$K60,S$3&lt;$L60),100*$AM60,0)</f>
        <v>0</v>
      </c>
      <c r="T60" s="142">
        <f>IF(AND(T$3&gt;=$K60,T$3&lt;$L60),100*$AM60,0)</f>
        <v>0</v>
      </c>
      <c r="U60" s="142">
        <f>IF(AND(U$3&gt;=$K60,U$3&lt;$L60),100*$AM60,0)</f>
        <v>0</v>
      </c>
      <c r="V60" s="142">
        <f>IF(AND(V$3&gt;=$K60,V$3&lt;$L60),100*$AM60,0)</f>
        <v>100</v>
      </c>
      <c r="W60" s="142">
        <f>IF(AND(W$3&gt;=$K60,W$3&lt;$L60),100*$AM60,0)</f>
        <v>100</v>
      </c>
      <c r="X60" s="142">
        <f>IF(AND(X$3&gt;=$K60,X$3&lt;$L60),100*$AM60,0)</f>
        <v>100</v>
      </c>
      <c r="Y60" s="142">
        <f>IF(AND(Y$3&gt;=$K60,Y$3&lt;$L60),100*$AM60,0)</f>
        <v>100</v>
      </c>
      <c r="Z60" s="142">
        <f>IF(AND(Z$3&gt;=$K60,Z$3&lt;$L60),100*$AM60,0)</f>
        <v>100</v>
      </c>
      <c r="AA60" s="142">
        <f>IF(AND(AA$3&gt;=$K60,AA$3&lt;$L60),100*$AM60,0)</f>
        <v>100</v>
      </c>
      <c r="AB60" s="142">
        <f>IF(AND(AB$3&gt;=$K60,AB$3&lt;$L60),100*$AM60,0)</f>
        <v>100</v>
      </c>
      <c r="AC60" s="142">
        <f>IF(AND(AC$3&gt;=$K60,AC$3&lt;$L60),100*$AM60,0)</f>
        <v>100</v>
      </c>
      <c r="AD60" s="142">
        <f>IF(AND(AD$3&gt;=$K60,AD$3&lt;$L60),100*$AM60,0)</f>
        <v>0</v>
      </c>
      <c r="AE60" s="142">
        <f>IF(AND(AE$3&gt;=$K60,AE$3&lt;$L60),100*$AM60,0)</f>
        <v>0</v>
      </c>
      <c r="AF60" s="142">
        <f>IF(AND(AF$3&gt;=$K60,AF$3&lt;$L60),100*$AM60,0)</f>
        <v>0</v>
      </c>
      <c r="AG60" s="142">
        <f>IF(AND(AG$3&gt;=$K60,AG$3&lt;$L60),100*$AM60,0)</f>
        <v>0</v>
      </c>
      <c r="AH60" s="142">
        <f>IF(AND(AH$3&gt;=$K60,AH$3&lt;$L60),100*$AM60,0)</f>
        <v>0</v>
      </c>
      <c r="AI60" s="142">
        <f>IF(AND(AI$3&gt;=$K60,AI$3&lt;$L60),100*$AM60,0)</f>
        <v>0</v>
      </c>
      <c r="AJ60" s="142">
        <f>IF(AND(AJ$3&gt;=$K60,AJ$3&lt;$L60),100*$AM60,0)</f>
        <v>0</v>
      </c>
      <c r="AK60" s="142">
        <f ca="1">IF(AND(AND($AK$3&lt;=B60,B60&lt;=$AK$1),B60&lt;&gt;""),1,0)</f>
        <v>1</v>
      </c>
      <c r="AL60" s="140">
        <f t="shared" si="2"/>
        <v>1</v>
      </c>
      <c r="AM60" s="136">
        <v>1</v>
      </c>
    </row>
    <row r="61" spans="1:39" ht="93.75">
      <c r="A61" s="155">
        <v>246</v>
      </c>
      <c r="B61" s="149">
        <v>46091</v>
      </c>
      <c r="C61" s="158">
        <v>9</v>
      </c>
      <c r="D61" s="158">
        <v>17</v>
      </c>
      <c r="E61" s="208" t="s">
        <v>273</v>
      </c>
      <c r="F61" s="151" t="s">
        <v>38</v>
      </c>
      <c r="G61" s="159" t="s">
        <v>100</v>
      </c>
      <c r="H61" s="143" t="str">
        <f>IF(OR(G61="中止",G61="取消"),"998",IF(ISNA(MATCH($E61,施設情報!$B$2:$B$96,0)),"999",INDEX(施設情報!$C$2:$C$96,MATCH($E61,施設情報!$B$2:$B$96,0))))</f>
        <v>101</v>
      </c>
      <c r="I61" s="144">
        <f>B61</f>
        <v>46091</v>
      </c>
      <c r="J61" s="142" t="str">
        <f>H61&amp;"-"&amp;I61</f>
        <v>101-46091</v>
      </c>
      <c r="K61" s="142">
        <f>C61/24</f>
        <v>0.375</v>
      </c>
      <c r="L61" s="142">
        <f>D61/24</f>
        <v>0.70833333333333337</v>
      </c>
      <c r="M61" s="142">
        <f>IF(AND(M$3&gt;=$K61,M$3&lt;$L61),100*$AM61,0)</f>
        <v>0</v>
      </c>
      <c r="N61" s="142">
        <f>IF(AND(N$3&gt;=$K61,N$3&lt;$L61),100*$AM61,0)</f>
        <v>0</v>
      </c>
      <c r="O61" s="142">
        <f>IF(AND(O$3&gt;=$K61,O$3&lt;$L61),100*$AM61,0)</f>
        <v>0</v>
      </c>
      <c r="P61" s="142">
        <f>IF(AND(P$3&gt;=$K61,P$3&lt;$L61),100*$AM61,0)</f>
        <v>0</v>
      </c>
      <c r="Q61" s="142">
        <f>IF(AND(Q$3&gt;=$K61,Q$3&lt;$L61),100*$AM61,0)</f>
        <v>0</v>
      </c>
      <c r="R61" s="142">
        <f>IF(AND(R$3&gt;=$K61,R$3&lt;$L61),100*$AM61,0)</f>
        <v>0</v>
      </c>
      <c r="S61" s="142">
        <f>IF(AND(S$3&gt;=$K61,S$3&lt;$L61),100*$AM61,0)</f>
        <v>0</v>
      </c>
      <c r="T61" s="142">
        <f>IF(AND(T$3&gt;=$K61,T$3&lt;$L61),100*$AM61,0)</f>
        <v>0</v>
      </c>
      <c r="U61" s="142">
        <f>IF(AND(U$3&gt;=$K61,U$3&lt;$L61),100*$AM61,0)</f>
        <v>0</v>
      </c>
      <c r="V61" s="142">
        <f>IF(AND(V$3&gt;=$K61,V$3&lt;$L61),100*$AM61,0)</f>
        <v>100</v>
      </c>
      <c r="W61" s="142">
        <f>IF(AND(W$3&gt;=$K61,W$3&lt;$L61),100*$AM61,0)</f>
        <v>100</v>
      </c>
      <c r="X61" s="142">
        <f>IF(AND(X$3&gt;=$K61,X$3&lt;$L61),100*$AM61,0)</f>
        <v>100</v>
      </c>
      <c r="Y61" s="142">
        <f>IF(AND(Y$3&gt;=$K61,Y$3&lt;$L61),100*$AM61,0)</f>
        <v>100</v>
      </c>
      <c r="Z61" s="142">
        <f>IF(AND(Z$3&gt;=$K61,Z$3&lt;$L61),100*$AM61,0)</f>
        <v>100</v>
      </c>
      <c r="AA61" s="142">
        <f>IF(AND(AA$3&gt;=$K61,AA$3&lt;$L61),100*$AM61,0)</f>
        <v>100</v>
      </c>
      <c r="AB61" s="142">
        <f>IF(AND(AB$3&gt;=$K61,AB$3&lt;$L61),100*$AM61,0)</f>
        <v>100</v>
      </c>
      <c r="AC61" s="142">
        <f>IF(AND(AC$3&gt;=$K61,AC$3&lt;$L61),100*$AM61,0)</f>
        <v>100</v>
      </c>
      <c r="AD61" s="142">
        <f>IF(AND(AD$3&gt;=$K61,AD$3&lt;$L61),100*$AM61,0)</f>
        <v>0</v>
      </c>
      <c r="AE61" s="142">
        <f>IF(AND(AE$3&gt;=$K61,AE$3&lt;$L61),100*$AM61,0)</f>
        <v>0</v>
      </c>
      <c r="AF61" s="142">
        <f>IF(AND(AF$3&gt;=$K61,AF$3&lt;$L61),100*$AM61,0)</f>
        <v>0</v>
      </c>
      <c r="AG61" s="142">
        <f>IF(AND(AG$3&gt;=$K61,AG$3&lt;$L61),100*$AM61,0)</f>
        <v>0</v>
      </c>
      <c r="AH61" s="142">
        <f>IF(AND(AH$3&gt;=$K61,AH$3&lt;$L61),100*$AM61,0)</f>
        <v>0</v>
      </c>
      <c r="AI61" s="142">
        <f>IF(AND(AI$3&gt;=$K61,AI$3&lt;$L61),100*$AM61,0)</f>
        <v>0</v>
      </c>
      <c r="AJ61" s="142">
        <f>IF(AND(AJ$3&gt;=$K61,AJ$3&lt;$L61),100*$AM61,0)</f>
        <v>0</v>
      </c>
      <c r="AK61" s="142">
        <f ca="1">IF(AND(AND($AK$3&lt;=B61,B61&lt;=$AK$1),B61&lt;&gt;""),1,0)</f>
        <v>1</v>
      </c>
      <c r="AL61" s="140">
        <f t="shared" si="2"/>
        <v>1</v>
      </c>
      <c r="AM61" s="136">
        <v>1</v>
      </c>
    </row>
    <row r="62" spans="1:39">
      <c r="A62" s="155">
        <v>247</v>
      </c>
      <c r="B62" s="149">
        <v>46091</v>
      </c>
      <c r="C62" s="158">
        <v>9</v>
      </c>
      <c r="D62" s="158">
        <v>17</v>
      </c>
      <c r="E62" s="208" t="s">
        <v>274</v>
      </c>
      <c r="F62" s="151" t="s">
        <v>38</v>
      </c>
      <c r="G62" s="159" t="s">
        <v>100</v>
      </c>
      <c r="H62" s="143" t="str">
        <f>IF(OR(G62="中止",G62="取消"),"998",IF(ISNA(MATCH($E62,施設情報!$B$2:$B$96,0)),"999",INDEX(施設情報!$C$2:$C$96,MATCH($E62,施設情報!$B$2:$B$96,0))))</f>
        <v>102</v>
      </c>
      <c r="I62" s="144">
        <f>B62</f>
        <v>46091</v>
      </c>
      <c r="J62" s="142" t="str">
        <f>H62&amp;"-"&amp;I62</f>
        <v>102-46091</v>
      </c>
      <c r="K62" s="142">
        <f>C62/24</f>
        <v>0.375</v>
      </c>
      <c r="L62" s="142">
        <f>D62/24</f>
        <v>0.70833333333333337</v>
      </c>
      <c r="M62" s="142">
        <f>IF(AND(M$3&gt;=$K62,M$3&lt;$L62),100*$AM62,0)</f>
        <v>0</v>
      </c>
      <c r="N62" s="142">
        <f>IF(AND(N$3&gt;=$K62,N$3&lt;$L62),100*$AM62,0)</f>
        <v>0</v>
      </c>
      <c r="O62" s="142">
        <f>IF(AND(O$3&gt;=$K62,O$3&lt;$L62),100*$AM62,0)</f>
        <v>0</v>
      </c>
      <c r="P62" s="142">
        <f>IF(AND(P$3&gt;=$K62,P$3&lt;$L62),100*$AM62,0)</f>
        <v>0</v>
      </c>
      <c r="Q62" s="142">
        <f>IF(AND(Q$3&gt;=$K62,Q$3&lt;$L62),100*$AM62,0)</f>
        <v>0</v>
      </c>
      <c r="R62" s="142">
        <f>IF(AND(R$3&gt;=$K62,R$3&lt;$L62),100*$AM62,0)</f>
        <v>0</v>
      </c>
      <c r="S62" s="142">
        <f>IF(AND(S$3&gt;=$K62,S$3&lt;$L62),100*$AM62,0)</f>
        <v>0</v>
      </c>
      <c r="T62" s="142">
        <f>IF(AND(T$3&gt;=$K62,T$3&lt;$L62),100*$AM62,0)</f>
        <v>0</v>
      </c>
      <c r="U62" s="142">
        <f>IF(AND(U$3&gt;=$K62,U$3&lt;$L62),100*$AM62,0)</f>
        <v>0</v>
      </c>
      <c r="V62" s="142">
        <f>IF(AND(V$3&gt;=$K62,V$3&lt;$L62),100*$AM62,0)</f>
        <v>100</v>
      </c>
      <c r="W62" s="142">
        <f>IF(AND(W$3&gt;=$K62,W$3&lt;$L62),100*$AM62,0)</f>
        <v>100</v>
      </c>
      <c r="X62" s="142">
        <f>IF(AND(X$3&gt;=$K62,X$3&lt;$L62),100*$AM62,0)</f>
        <v>100</v>
      </c>
      <c r="Y62" s="142">
        <f>IF(AND(Y$3&gt;=$K62,Y$3&lt;$L62),100*$AM62,0)</f>
        <v>100</v>
      </c>
      <c r="Z62" s="142">
        <f>IF(AND(Z$3&gt;=$K62,Z$3&lt;$L62),100*$AM62,0)</f>
        <v>100</v>
      </c>
      <c r="AA62" s="142">
        <f>IF(AND(AA$3&gt;=$K62,AA$3&lt;$L62),100*$AM62,0)</f>
        <v>100</v>
      </c>
      <c r="AB62" s="142">
        <f>IF(AND(AB$3&gt;=$K62,AB$3&lt;$L62),100*$AM62,0)</f>
        <v>100</v>
      </c>
      <c r="AC62" s="142">
        <f>IF(AND(AC$3&gt;=$K62,AC$3&lt;$L62),100*$AM62,0)</f>
        <v>100</v>
      </c>
      <c r="AD62" s="142">
        <f>IF(AND(AD$3&gt;=$K62,AD$3&lt;$L62),100*$AM62,0)</f>
        <v>0</v>
      </c>
      <c r="AE62" s="142">
        <f>IF(AND(AE$3&gt;=$K62,AE$3&lt;$L62),100*$AM62,0)</f>
        <v>0</v>
      </c>
      <c r="AF62" s="142">
        <f>IF(AND(AF$3&gt;=$K62,AF$3&lt;$L62),100*$AM62,0)</f>
        <v>0</v>
      </c>
      <c r="AG62" s="142">
        <f>IF(AND(AG$3&gt;=$K62,AG$3&lt;$L62),100*$AM62,0)</f>
        <v>0</v>
      </c>
      <c r="AH62" s="142">
        <f>IF(AND(AH$3&gt;=$K62,AH$3&lt;$L62),100*$AM62,0)</f>
        <v>0</v>
      </c>
      <c r="AI62" s="142">
        <f>IF(AND(AI$3&gt;=$K62,AI$3&lt;$L62),100*$AM62,0)</f>
        <v>0</v>
      </c>
      <c r="AJ62" s="142">
        <f>IF(AND(AJ$3&gt;=$K62,AJ$3&lt;$L62),100*$AM62,0)</f>
        <v>0</v>
      </c>
      <c r="AK62" s="142">
        <f ca="1">IF(AND(AND($AK$3&lt;=B62,B62&lt;=$AK$1),B62&lt;&gt;""),1,0)</f>
        <v>1</v>
      </c>
      <c r="AL62" s="140">
        <f t="shared" si="2"/>
        <v>1</v>
      </c>
      <c r="AM62" s="136">
        <v>1</v>
      </c>
    </row>
    <row r="63" spans="1:39">
      <c r="A63" s="155">
        <v>248</v>
      </c>
      <c r="B63" s="149">
        <v>46091</v>
      </c>
      <c r="C63" s="158">
        <v>9</v>
      </c>
      <c r="D63" s="158">
        <v>17</v>
      </c>
      <c r="E63" s="208" t="s">
        <v>275</v>
      </c>
      <c r="F63" s="151" t="s">
        <v>38</v>
      </c>
      <c r="G63" s="159" t="s">
        <v>100</v>
      </c>
      <c r="H63" s="143" t="str">
        <f>IF(OR(G63="中止",G63="取消"),"998",IF(ISNA(MATCH($E63,施設情報!$B$2:$B$96,0)),"999",INDEX(施設情報!$C$2:$C$96,MATCH($E63,施設情報!$B$2:$B$96,0))))</f>
        <v>103</v>
      </c>
      <c r="I63" s="144">
        <f>B63</f>
        <v>46091</v>
      </c>
      <c r="J63" s="142" t="str">
        <f>H63&amp;"-"&amp;I63</f>
        <v>103-46091</v>
      </c>
      <c r="K63" s="142">
        <f>C63/24</f>
        <v>0.375</v>
      </c>
      <c r="L63" s="142">
        <f>D63/24</f>
        <v>0.70833333333333337</v>
      </c>
      <c r="M63" s="142">
        <f>IF(AND(M$3&gt;=$K63,M$3&lt;$L63),100*$AM63,0)</f>
        <v>0</v>
      </c>
      <c r="N63" s="142">
        <f>IF(AND(N$3&gt;=$K63,N$3&lt;$L63),100*$AM63,0)</f>
        <v>0</v>
      </c>
      <c r="O63" s="142">
        <f>IF(AND(O$3&gt;=$K63,O$3&lt;$L63),100*$AM63,0)</f>
        <v>0</v>
      </c>
      <c r="P63" s="142">
        <f>IF(AND(P$3&gt;=$K63,P$3&lt;$L63),100*$AM63,0)</f>
        <v>0</v>
      </c>
      <c r="Q63" s="142">
        <f>IF(AND(Q$3&gt;=$K63,Q$3&lt;$L63),100*$AM63,0)</f>
        <v>0</v>
      </c>
      <c r="R63" s="142">
        <f>IF(AND(R$3&gt;=$K63,R$3&lt;$L63),100*$AM63,0)</f>
        <v>0</v>
      </c>
      <c r="S63" s="142">
        <f>IF(AND(S$3&gt;=$K63,S$3&lt;$L63),100*$AM63,0)</f>
        <v>0</v>
      </c>
      <c r="T63" s="142">
        <f>IF(AND(T$3&gt;=$K63,T$3&lt;$L63),100*$AM63,0)</f>
        <v>0</v>
      </c>
      <c r="U63" s="142">
        <f>IF(AND(U$3&gt;=$K63,U$3&lt;$L63),100*$AM63,0)</f>
        <v>0</v>
      </c>
      <c r="V63" s="142">
        <f>IF(AND(V$3&gt;=$K63,V$3&lt;$L63),100*$AM63,0)</f>
        <v>100</v>
      </c>
      <c r="W63" s="142">
        <f>IF(AND(W$3&gt;=$K63,W$3&lt;$L63),100*$AM63,0)</f>
        <v>100</v>
      </c>
      <c r="X63" s="142">
        <f>IF(AND(X$3&gt;=$K63,X$3&lt;$L63),100*$AM63,0)</f>
        <v>100</v>
      </c>
      <c r="Y63" s="142">
        <f>IF(AND(Y$3&gt;=$K63,Y$3&lt;$L63),100*$AM63,0)</f>
        <v>100</v>
      </c>
      <c r="Z63" s="142">
        <f>IF(AND(Z$3&gt;=$K63,Z$3&lt;$L63),100*$AM63,0)</f>
        <v>100</v>
      </c>
      <c r="AA63" s="142">
        <f>IF(AND(AA$3&gt;=$K63,AA$3&lt;$L63),100*$AM63,0)</f>
        <v>100</v>
      </c>
      <c r="AB63" s="142">
        <f>IF(AND(AB$3&gt;=$K63,AB$3&lt;$L63),100*$AM63,0)</f>
        <v>100</v>
      </c>
      <c r="AC63" s="142">
        <f>IF(AND(AC$3&gt;=$K63,AC$3&lt;$L63),100*$AM63,0)</f>
        <v>100</v>
      </c>
      <c r="AD63" s="142">
        <f>IF(AND(AD$3&gt;=$K63,AD$3&lt;$L63),100*$AM63,0)</f>
        <v>0</v>
      </c>
      <c r="AE63" s="142">
        <f>IF(AND(AE$3&gt;=$K63,AE$3&lt;$L63),100*$AM63,0)</f>
        <v>0</v>
      </c>
      <c r="AF63" s="142">
        <f>IF(AND(AF$3&gt;=$K63,AF$3&lt;$L63),100*$AM63,0)</f>
        <v>0</v>
      </c>
      <c r="AG63" s="142">
        <f>IF(AND(AG$3&gt;=$K63,AG$3&lt;$L63),100*$AM63,0)</f>
        <v>0</v>
      </c>
      <c r="AH63" s="142">
        <f>IF(AND(AH$3&gt;=$K63,AH$3&lt;$L63),100*$AM63,0)</f>
        <v>0</v>
      </c>
      <c r="AI63" s="142">
        <f>IF(AND(AI$3&gt;=$K63,AI$3&lt;$L63),100*$AM63,0)</f>
        <v>0</v>
      </c>
      <c r="AJ63" s="142">
        <f>IF(AND(AJ$3&gt;=$K63,AJ$3&lt;$L63),100*$AM63,0)</f>
        <v>0</v>
      </c>
      <c r="AK63" s="142">
        <f ca="1">IF(AND(AND($AK$3&lt;=B63,B63&lt;=$AK$1),B63&lt;&gt;""),1,0)</f>
        <v>1</v>
      </c>
      <c r="AL63" s="140">
        <f t="shared" si="2"/>
        <v>1</v>
      </c>
      <c r="AM63" s="136">
        <v>1</v>
      </c>
    </row>
    <row r="64" spans="1:39">
      <c r="A64" s="155">
        <v>249</v>
      </c>
      <c r="B64" s="149">
        <v>46091</v>
      </c>
      <c r="C64" s="158">
        <v>9</v>
      </c>
      <c r="D64" s="158">
        <v>17</v>
      </c>
      <c r="E64" s="208" t="s">
        <v>282</v>
      </c>
      <c r="F64" s="151" t="s">
        <v>38</v>
      </c>
      <c r="G64" s="159" t="s">
        <v>100</v>
      </c>
      <c r="H64" s="143" t="str">
        <f>IF(OR(G64="中止",G64="取消"),"998",IF(ISNA(MATCH($E64,施設情報!$B$2:$B$96,0)),"999",INDEX(施設情報!$C$2:$C$96,MATCH($E64,施設情報!$B$2:$B$96,0))))</f>
        <v>104</v>
      </c>
      <c r="I64" s="144">
        <f>B64</f>
        <v>46091</v>
      </c>
      <c r="J64" s="142" t="str">
        <f>H64&amp;"-"&amp;I64</f>
        <v>104-46091</v>
      </c>
      <c r="K64" s="142">
        <f>C64/24</f>
        <v>0.375</v>
      </c>
      <c r="L64" s="142">
        <f>D64/24</f>
        <v>0.70833333333333337</v>
      </c>
      <c r="M64" s="142">
        <f>IF(AND(M$3&gt;=$K64,M$3&lt;$L64),100*$AM64,0)</f>
        <v>0</v>
      </c>
      <c r="N64" s="142">
        <f>IF(AND(N$3&gt;=$K64,N$3&lt;$L64),100*$AM64,0)</f>
        <v>0</v>
      </c>
      <c r="O64" s="142">
        <f>IF(AND(O$3&gt;=$K64,O$3&lt;$L64),100*$AM64,0)</f>
        <v>0</v>
      </c>
      <c r="P64" s="142">
        <f>IF(AND(P$3&gt;=$K64,P$3&lt;$L64),100*$AM64,0)</f>
        <v>0</v>
      </c>
      <c r="Q64" s="142">
        <f>IF(AND(Q$3&gt;=$K64,Q$3&lt;$L64),100*$AM64,0)</f>
        <v>0</v>
      </c>
      <c r="R64" s="142">
        <f>IF(AND(R$3&gt;=$K64,R$3&lt;$L64),100*$AM64,0)</f>
        <v>0</v>
      </c>
      <c r="S64" s="142">
        <f>IF(AND(S$3&gt;=$K64,S$3&lt;$L64),100*$AM64,0)</f>
        <v>0</v>
      </c>
      <c r="T64" s="142">
        <f>IF(AND(T$3&gt;=$K64,T$3&lt;$L64),100*$AM64,0)</f>
        <v>0</v>
      </c>
      <c r="U64" s="142">
        <f>IF(AND(U$3&gt;=$K64,U$3&lt;$L64),100*$AM64,0)</f>
        <v>0</v>
      </c>
      <c r="V64" s="142">
        <f>IF(AND(V$3&gt;=$K64,V$3&lt;$L64),100*$AM64,0)</f>
        <v>100</v>
      </c>
      <c r="W64" s="142">
        <f>IF(AND(W$3&gt;=$K64,W$3&lt;$L64),100*$AM64,0)</f>
        <v>100</v>
      </c>
      <c r="X64" s="142">
        <f>IF(AND(X$3&gt;=$K64,X$3&lt;$L64),100*$AM64,0)</f>
        <v>100</v>
      </c>
      <c r="Y64" s="142">
        <f>IF(AND(Y$3&gt;=$K64,Y$3&lt;$L64),100*$AM64,0)</f>
        <v>100</v>
      </c>
      <c r="Z64" s="142">
        <f>IF(AND(Z$3&gt;=$K64,Z$3&lt;$L64),100*$AM64,0)</f>
        <v>100</v>
      </c>
      <c r="AA64" s="142">
        <f>IF(AND(AA$3&gt;=$K64,AA$3&lt;$L64),100*$AM64,0)</f>
        <v>100</v>
      </c>
      <c r="AB64" s="142">
        <f>IF(AND(AB$3&gt;=$K64,AB$3&lt;$L64),100*$AM64,0)</f>
        <v>100</v>
      </c>
      <c r="AC64" s="142">
        <f>IF(AND(AC$3&gt;=$K64,AC$3&lt;$L64),100*$AM64,0)</f>
        <v>100</v>
      </c>
      <c r="AD64" s="142">
        <f>IF(AND(AD$3&gt;=$K64,AD$3&lt;$L64),100*$AM64,0)</f>
        <v>0</v>
      </c>
      <c r="AE64" s="142">
        <f>IF(AND(AE$3&gt;=$K64,AE$3&lt;$L64),100*$AM64,0)</f>
        <v>0</v>
      </c>
      <c r="AF64" s="142">
        <f>IF(AND(AF$3&gt;=$K64,AF$3&lt;$L64),100*$AM64,0)</f>
        <v>0</v>
      </c>
      <c r="AG64" s="142">
        <f>IF(AND(AG$3&gt;=$K64,AG$3&lt;$L64),100*$AM64,0)</f>
        <v>0</v>
      </c>
      <c r="AH64" s="142">
        <f>IF(AND(AH$3&gt;=$K64,AH$3&lt;$L64),100*$AM64,0)</f>
        <v>0</v>
      </c>
      <c r="AI64" s="142">
        <f>IF(AND(AI$3&gt;=$K64,AI$3&lt;$L64),100*$AM64,0)</f>
        <v>0</v>
      </c>
      <c r="AJ64" s="142">
        <f>IF(AND(AJ$3&gt;=$K64,AJ$3&lt;$L64),100*$AM64,0)</f>
        <v>0</v>
      </c>
      <c r="AK64" s="142">
        <f ca="1">IF(AND(AND($AK$3&lt;=B64,B64&lt;=$AK$1),B64&lt;&gt;""),1,0)</f>
        <v>1</v>
      </c>
      <c r="AL64" s="140">
        <f t="shared" si="2"/>
        <v>1</v>
      </c>
      <c r="AM64" s="136">
        <v>1</v>
      </c>
    </row>
    <row r="65" spans="1:39" ht="93.75">
      <c r="A65" s="155">
        <v>250</v>
      </c>
      <c r="B65" s="149">
        <v>46092</v>
      </c>
      <c r="C65" s="158">
        <v>9</v>
      </c>
      <c r="D65" s="158">
        <v>17</v>
      </c>
      <c r="E65" s="208" t="s">
        <v>273</v>
      </c>
      <c r="F65" s="151" t="s">
        <v>38</v>
      </c>
      <c r="G65" s="159" t="s">
        <v>100</v>
      </c>
      <c r="H65" s="143" t="str">
        <f>IF(OR(G65="中止",G65="取消"),"998",IF(ISNA(MATCH($E65,施設情報!$B$2:$B$96,0)),"999",INDEX(施設情報!$C$2:$C$96,MATCH($E65,施設情報!$B$2:$B$96,0))))</f>
        <v>101</v>
      </c>
      <c r="I65" s="144">
        <f>B65</f>
        <v>46092</v>
      </c>
      <c r="J65" s="142" t="str">
        <f>H65&amp;"-"&amp;I65</f>
        <v>101-46092</v>
      </c>
      <c r="K65" s="142">
        <f>C65/24</f>
        <v>0.375</v>
      </c>
      <c r="L65" s="142">
        <f>D65/24</f>
        <v>0.70833333333333337</v>
      </c>
      <c r="M65" s="142">
        <f>IF(AND(M$3&gt;=$K65,M$3&lt;$L65),100*$AM65,0)</f>
        <v>0</v>
      </c>
      <c r="N65" s="142">
        <f>IF(AND(N$3&gt;=$K65,N$3&lt;$L65),100*$AM65,0)</f>
        <v>0</v>
      </c>
      <c r="O65" s="142">
        <f>IF(AND(O$3&gt;=$K65,O$3&lt;$L65),100*$AM65,0)</f>
        <v>0</v>
      </c>
      <c r="P65" s="142">
        <f>IF(AND(P$3&gt;=$K65,P$3&lt;$L65),100*$AM65,0)</f>
        <v>0</v>
      </c>
      <c r="Q65" s="142">
        <f>IF(AND(Q$3&gt;=$K65,Q$3&lt;$L65),100*$AM65,0)</f>
        <v>0</v>
      </c>
      <c r="R65" s="142">
        <f>IF(AND(R$3&gt;=$K65,R$3&lt;$L65),100*$AM65,0)</f>
        <v>0</v>
      </c>
      <c r="S65" s="142">
        <f>IF(AND(S$3&gt;=$K65,S$3&lt;$L65),100*$AM65,0)</f>
        <v>0</v>
      </c>
      <c r="T65" s="142">
        <f>IF(AND(T$3&gt;=$K65,T$3&lt;$L65),100*$AM65,0)</f>
        <v>0</v>
      </c>
      <c r="U65" s="142">
        <f>IF(AND(U$3&gt;=$K65,U$3&lt;$L65),100*$AM65,0)</f>
        <v>0</v>
      </c>
      <c r="V65" s="142">
        <f>IF(AND(V$3&gt;=$K65,V$3&lt;$L65),100*$AM65,0)</f>
        <v>100</v>
      </c>
      <c r="W65" s="142">
        <f>IF(AND(W$3&gt;=$K65,W$3&lt;$L65),100*$AM65,0)</f>
        <v>100</v>
      </c>
      <c r="X65" s="142">
        <f>IF(AND(X$3&gt;=$K65,X$3&lt;$L65),100*$AM65,0)</f>
        <v>100</v>
      </c>
      <c r="Y65" s="142">
        <f>IF(AND(Y$3&gt;=$K65,Y$3&lt;$L65),100*$AM65,0)</f>
        <v>100</v>
      </c>
      <c r="Z65" s="142">
        <f>IF(AND(Z$3&gt;=$K65,Z$3&lt;$L65),100*$AM65,0)</f>
        <v>100</v>
      </c>
      <c r="AA65" s="142">
        <f>IF(AND(AA$3&gt;=$K65,AA$3&lt;$L65),100*$AM65,0)</f>
        <v>100</v>
      </c>
      <c r="AB65" s="142">
        <f>IF(AND(AB$3&gt;=$K65,AB$3&lt;$L65),100*$AM65,0)</f>
        <v>100</v>
      </c>
      <c r="AC65" s="142">
        <f>IF(AND(AC$3&gt;=$K65,AC$3&lt;$L65),100*$AM65,0)</f>
        <v>100</v>
      </c>
      <c r="AD65" s="142">
        <f>IF(AND(AD$3&gt;=$K65,AD$3&lt;$L65),100*$AM65,0)</f>
        <v>0</v>
      </c>
      <c r="AE65" s="142">
        <f>IF(AND(AE$3&gt;=$K65,AE$3&lt;$L65),100*$AM65,0)</f>
        <v>0</v>
      </c>
      <c r="AF65" s="142">
        <f>IF(AND(AF$3&gt;=$K65,AF$3&lt;$L65),100*$AM65,0)</f>
        <v>0</v>
      </c>
      <c r="AG65" s="142">
        <f>IF(AND(AG$3&gt;=$K65,AG$3&lt;$L65),100*$AM65,0)</f>
        <v>0</v>
      </c>
      <c r="AH65" s="142">
        <f>IF(AND(AH$3&gt;=$K65,AH$3&lt;$L65),100*$AM65,0)</f>
        <v>0</v>
      </c>
      <c r="AI65" s="142">
        <f>IF(AND(AI$3&gt;=$K65,AI$3&lt;$L65),100*$AM65,0)</f>
        <v>0</v>
      </c>
      <c r="AJ65" s="142">
        <f>IF(AND(AJ$3&gt;=$K65,AJ$3&lt;$L65),100*$AM65,0)</f>
        <v>0</v>
      </c>
      <c r="AK65" s="142">
        <f ca="1">IF(AND(AND($AK$3&lt;=B65,B65&lt;=$AK$1),B65&lt;&gt;""),1,0)</f>
        <v>1</v>
      </c>
      <c r="AL65" s="140">
        <f t="shared" si="2"/>
        <v>1</v>
      </c>
      <c r="AM65" s="136">
        <v>1</v>
      </c>
    </row>
    <row r="66" spans="1:39">
      <c r="A66" s="155">
        <v>251</v>
      </c>
      <c r="B66" s="149">
        <v>46092</v>
      </c>
      <c r="C66" s="158">
        <v>9</v>
      </c>
      <c r="D66" s="158">
        <v>17</v>
      </c>
      <c r="E66" s="208" t="s">
        <v>274</v>
      </c>
      <c r="F66" s="151" t="s">
        <v>38</v>
      </c>
      <c r="G66" s="159" t="s">
        <v>100</v>
      </c>
      <c r="H66" s="143" t="str">
        <f>IF(OR(G66="中止",G66="取消"),"998",IF(ISNA(MATCH($E66,施設情報!$B$2:$B$96,0)),"999",INDEX(施設情報!$C$2:$C$96,MATCH($E66,施設情報!$B$2:$B$96,0))))</f>
        <v>102</v>
      </c>
      <c r="I66" s="144">
        <f>B66</f>
        <v>46092</v>
      </c>
      <c r="J66" s="142" t="str">
        <f>H66&amp;"-"&amp;I66</f>
        <v>102-46092</v>
      </c>
      <c r="K66" s="142">
        <f>C66/24</f>
        <v>0.375</v>
      </c>
      <c r="L66" s="142">
        <f>D66/24</f>
        <v>0.70833333333333337</v>
      </c>
      <c r="M66" s="142">
        <f>IF(AND(M$3&gt;=$K66,M$3&lt;$L66),100*$AM66,0)</f>
        <v>0</v>
      </c>
      <c r="N66" s="142">
        <f>IF(AND(N$3&gt;=$K66,N$3&lt;$L66),100*$AM66,0)</f>
        <v>0</v>
      </c>
      <c r="O66" s="142">
        <f>IF(AND(O$3&gt;=$K66,O$3&lt;$L66),100*$AM66,0)</f>
        <v>0</v>
      </c>
      <c r="P66" s="142">
        <f>IF(AND(P$3&gt;=$K66,P$3&lt;$L66),100*$AM66,0)</f>
        <v>0</v>
      </c>
      <c r="Q66" s="142">
        <f>IF(AND(Q$3&gt;=$K66,Q$3&lt;$L66),100*$AM66,0)</f>
        <v>0</v>
      </c>
      <c r="R66" s="142">
        <f>IF(AND(R$3&gt;=$K66,R$3&lt;$L66),100*$AM66,0)</f>
        <v>0</v>
      </c>
      <c r="S66" s="142">
        <f>IF(AND(S$3&gt;=$K66,S$3&lt;$L66),100*$AM66,0)</f>
        <v>0</v>
      </c>
      <c r="T66" s="142">
        <f>IF(AND(T$3&gt;=$K66,T$3&lt;$L66),100*$AM66,0)</f>
        <v>0</v>
      </c>
      <c r="U66" s="142">
        <f>IF(AND(U$3&gt;=$K66,U$3&lt;$L66),100*$AM66,0)</f>
        <v>0</v>
      </c>
      <c r="V66" s="142">
        <f>IF(AND(V$3&gt;=$K66,V$3&lt;$L66),100*$AM66,0)</f>
        <v>100</v>
      </c>
      <c r="W66" s="142">
        <f>IF(AND(W$3&gt;=$K66,W$3&lt;$L66),100*$AM66,0)</f>
        <v>100</v>
      </c>
      <c r="X66" s="142">
        <f>IF(AND(X$3&gt;=$K66,X$3&lt;$L66),100*$AM66,0)</f>
        <v>100</v>
      </c>
      <c r="Y66" s="142">
        <f>IF(AND(Y$3&gt;=$K66,Y$3&lt;$L66),100*$AM66,0)</f>
        <v>100</v>
      </c>
      <c r="Z66" s="142">
        <f>IF(AND(Z$3&gt;=$K66,Z$3&lt;$L66),100*$AM66,0)</f>
        <v>100</v>
      </c>
      <c r="AA66" s="142">
        <f>IF(AND(AA$3&gt;=$K66,AA$3&lt;$L66),100*$AM66,0)</f>
        <v>100</v>
      </c>
      <c r="AB66" s="142">
        <f>IF(AND(AB$3&gt;=$K66,AB$3&lt;$L66),100*$AM66,0)</f>
        <v>100</v>
      </c>
      <c r="AC66" s="142">
        <f>IF(AND(AC$3&gt;=$K66,AC$3&lt;$L66),100*$AM66,0)</f>
        <v>100</v>
      </c>
      <c r="AD66" s="142">
        <f>IF(AND(AD$3&gt;=$K66,AD$3&lt;$L66),100*$AM66,0)</f>
        <v>0</v>
      </c>
      <c r="AE66" s="142">
        <f>IF(AND(AE$3&gt;=$K66,AE$3&lt;$L66),100*$AM66,0)</f>
        <v>0</v>
      </c>
      <c r="AF66" s="142">
        <f>IF(AND(AF$3&gt;=$K66,AF$3&lt;$L66),100*$AM66,0)</f>
        <v>0</v>
      </c>
      <c r="AG66" s="142">
        <f>IF(AND(AG$3&gt;=$K66,AG$3&lt;$L66),100*$AM66,0)</f>
        <v>0</v>
      </c>
      <c r="AH66" s="142">
        <f>IF(AND(AH$3&gt;=$K66,AH$3&lt;$L66),100*$AM66,0)</f>
        <v>0</v>
      </c>
      <c r="AI66" s="142">
        <f>IF(AND(AI$3&gt;=$K66,AI$3&lt;$L66),100*$AM66,0)</f>
        <v>0</v>
      </c>
      <c r="AJ66" s="142">
        <f>IF(AND(AJ$3&gt;=$K66,AJ$3&lt;$L66),100*$AM66,0)</f>
        <v>0</v>
      </c>
      <c r="AK66" s="142">
        <f ca="1">IF(AND(AND($AK$3&lt;=B66,B66&lt;=$AK$1),B66&lt;&gt;""),1,0)</f>
        <v>1</v>
      </c>
      <c r="AL66" s="140">
        <f t="shared" si="2"/>
        <v>1</v>
      </c>
      <c r="AM66" s="136">
        <v>1</v>
      </c>
    </row>
    <row r="67" spans="1:39">
      <c r="A67" s="155">
        <v>252</v>
      </c>
      <c r="B67" s="149">
        <v>46092</v>
      </c>
      <c r="C67" s="158">
        <v>9</v>
      </c>
      <c r="D67" s="158">
        <v>17</v>
      </c>
      <c r="E67" s="208" t="s">
        <v>275</v>
      </c>
      <c r="F67" s="151" t="s">
        <v>38</v>
      </c>
      <c r="G67" s="159" t="s">
        <v>100</v>
      </c>
      <c r="H67" s="143" t="str">
        <f>IF(OR(G67="中止",G67="取消"),"998",IF(ISNA(MATCH($E67,施設情報!$B$2:$B$96,0)),"999",INDEX(施設情報!$C$2:$C$96,MATCH($E67,施設情報!$B$2:$B$96,0))))</f>
        <v>103</v>
      </c>
      <c r="I67" s="144">
        <f>B67</f>
        <v>46092</v>
      </c>
      <c r="J67" s="142" t="str">
        <f>H67&amp;"-"&amp;I67</f>
        <v>103-46092</v>
      </c>
      <c r="K67" s="142">
        <f>C67/24</f>
        <v>0.375</v>
      </c>
      <c r="L67" s="142">
        <f>D67/24</f>
        <v>0.70833333333333337</v>
      </c>
      <c r="M67" s="142">
        <f>IF(AND(M$3&gt;=$K67,M$3&lt;$L67),100*$AM67,0)</f>
        <v>0</v>
      </c>
      <c r="N67" s="142">
        <f>IF(AND(N$3&gt;=$K67,N$3&lt;$L67),100*$AM67,0)</f>
        <v>0</v>
      </c>
      <c r="O67" s="142">
        <f>IF(AND(O$3&gt;=$K67,O$3&lt;$L67),100*$AM67,0)</f>
        <v>0</v>
      </c>
      <c r="P67" s="142">
        <f>IF(AND(P$3&gt;=$K67,P$3&lt;$L67),100*$AM67,0)</f>
        <v>0</v>
      </c>
      <c r="Q67" s="142">
        <f>IF(AND(Q$3&gt;=$K67,Q$3&lt;$L67),100*$AM67,0)</f>
        <v>0</v>
      </c>
      <c r="R67" s="142">
        <f>IF(AND(R$3&gt;=$K67,R$3&lt;$L67),100*$AM67,0)</f>
        <v>0</v>
      </c>
      <c r="S67" s="142">
        <f>IF(AND(S$3&gt;=$K67,S$3&lt;$L67),100*$AM67,0)</f>
        <v>0</v>
      </c>
      <c r="T67" s="142">
        <f>IF(AND(T$3&gt;=$K67,T$3&lt;$L67),100*$AM67,0)</f>
        <v>0</v>
      </c>
      <c r="U67" s="142">
        <f>IF(AND(U$3&gt;=$K67,U$3&lt;$L67),100*$AM67,0)</f>
        <v>0</v>
      </c>
      <c r="V67" s="142">
        <f>IF(AND(V$3&gt;=$K67,V$3&lt;$L67),100*$AM67,0)</f>
        <v>100</v>
      </c>
      <c r="W67" s="142">
        <f>IF(AND(W$3&gt;=$K67,W$3&lt;$L67),100*$AM67,0)</f>
        <v>100</v>
      </c>
      <c r="X67" s="142">
        <f>IF(AND(X$3&gt;=$K67,X$3&lt;$L67),100*$AM67,0)</f>
        <v>100</v>
      </c>
      <c r="Y67" s="142">
        <f>IF(AND(Y$3&gt;=$K67,Y$3&lt;$L67),100*$AM67,0)</f>
        <v>100</v>
      </c>
      <c r="Z67" s="142">
        <f>IF(AND(Z$3&gt;=$K67,Z$3&lt;$L67),100*$AM67,0)</f>
        <v>100</v>
      </c>
      <c r="AA67" s="142">
        <f>IF(AND(AA$3&gt;=$K67,AA$3&lt;$L67),100*$AM67,0)</f>
        <v>100</v>
      </c>
      <c r="AB67" s="142">
        <f>IF(AND(AB$3&gt;=$K67,AB$3&lt;$L67),100*$AM67,0)</f>
        <v>100</v>
      </c>
      <c r="AC67" s="142">
        <f>IF(AND(AC$3&gt;=$K67,AC$3&lt;$L67),100*$AM67,0)</f>
        <v>100</v>
      </c>
      <c r="AD67" s="142">
        <f>IF(AND(AD$3&gt;=$K67,AD$3&lt;$L67),100*$AM67,0)</f>
        <v>0</v>
      </c>
      <c r="AE67" s="142">
        <f>IF(AND(AE$3&gt;=$K67,AE$3&lt;$L67),100*$AM67,0)</f>
        <v>0</v>
      </c>
      <c r="AF67" s="142">
        <f>IF(AND(AF$3&gt;=$K67,AF$3&lt;$L67),100*$AM67,0)</f>
        <v>0</v>
      </c>
      <c r="AG67" s="142">
        <f>IF(AND(AG$3&gt;=$K67,AG$3&lt;$L67),100*$AM67,0)</f>
        <v>0</v>
      </c>
      <c r="AH67" s="142">
        <f>IF(AND(AH$3&gt;=$K67,AH$3&lt;$L67),100*$AM67,0)</f>
        <v>0</v>
      </c>
      <c r="AI67" s="142">
        <f>IF(AND(AI$3&gt;=$K67,AI$3&lt;$L67),100*$AM67,0)</f>
        <v>0</v>
      </c>
      <c r="AJ67" s="142">
        <f>IF(AND(AJ$3&gt;=$K67,AJ$3&lt;$L67),100*$AM67,0)</f>
        <v>0</v>
      </c>
      <c r="AK67" s="142">
        <f ca="1">IF(AND(AND($AK$3&lt;=B67,B67&lt;=$AK$1),B67&lt;&gt;""),1,0)</f>
        <v>1</v>
      </c>
      <c r="AL67" s="140">
        <f t="shared" si="2"/>
        <v>1</v>
      </c>
      <c r="AM67" s="136">
        <v>1</v>
      </c>
    </row>
    <row r="68" spans="1:39">
      <c r="A68" s="155">
        <v>253</v>
      </c>
      <c r="B68" s="149">
        <v>46092</v>
      </c>
      <c r="C68" s="158">
        <v>9</v>
      </c>
      <c r="D68" s="158">
        <v>17</v>
      </c>
      <c r="E68" s="208" t="s">
        <v>282</v>
      </c>
      <c r="F68" s="151" t="s">
        <v>38</v>
      </c>
      <c r="G68" s="159" t="s">
        <v>100</v>
      </c>
      <c r="H68" s="143" t="str">
        <f>IF(OR(G68="中止",G68="取消"),"998",IF(ISNA(MATCH($E68,施設情報!$B$2:$B$96,0)),"999",INDEX(施設情報!$C$2:$C$96,MATCH($E68,施設情報!$B$2:$B$96,0))))</f>
        <v>104</v>
      </c>
      <c r="I68" s="144">
        <f>B68</f>
        <v>46092</v>
      </c>
      <c r="J68" s="142" t="str">
        <f>H68&amp;"-"&amp;I68</f>
        <v>104-46092</v>
      </c>
      <c r="K68" s="142">
        <f>C68/24</f>
        <v>0.375</v>
      </c>
      <c r="L68" s="142">
        <f>D68/24</f>
        <v>0.70833333333333337</v>
      </c>
      <c r="M68" s="142">
        <f>IF(AND(M$3&gt;=$K68,M$3&lt;$L68),100*$AM68,0)</f>
        <v>0</v>
      </c>
      <c r="N68" s="142">
        <f>IF(AND(N$3&gt;=$K68,N$3&lt;$L68),100*$AM68,0)</f>
        <v>0</v>
      </c>
      <c r="O68" s="142">
        <f>IF(AND(O$3&gt;=$K68,O$3&lt;$L68),100*$AM68,0)</f>
        <v>0</v>
      </c>
      <c r="P68" s="142">
        <f>IF(AND(P$3&gt;=$K68,P$3&lt;$L68),100*$AM68,0)</f>
        <v>0</v>
      </c>
      <c r="Q68" s="142">
        <f>IF(AND(Q$3&gt;=$K68,Q$3&lt;$L68),100*$AM68,0)</f>
        <v>0</v>
      </c>
      <c r="R68" s="142">
        <f>IF(AND(R$3&gt;=$K68,R$3&lt;$L68),100*$AM68,0)</f>
        <v>0</v>
      </c>
      <c r="S68" s="142">
        <f>IF(AND(S$3&gt;=$K68,S$3&lt;$L68),100*$AM68,0)</f>
        <v>0</v>
      </c>
      <c r="T68" s="142">
        <f>IF(AND(T$3&gt;=$K68,T$3&lt;$L68),100*$AM68,0)</f>
        <v>0</v>
      </c>
      <c r="U68" s="142">
        <f>IF(AND(U$3&gt;=$K68,U$3&lt;$L68),100*$AM68,0)</f>
        <v>0</v>
      </c>
      <c r="V68" s="142">
        <f>IF(AND(V$3&gt;=$K68,V$3&lt;$L68),100*$AM68,0)</f>
        <v>100</v>
      </c>
      <c r="W68" s="142">
        <f>IF(AND(W$3&gt;=$K68,W$3&lt;$L68),100*$AM68,0)</f>
        <v>100</v>
      </c>
      <c r="X68" s="142">
        <f>IF(AND(X$3&gt;=$K68,X$3&lt;$L68),100*$AM68,0)</f>
        <v>100</v>
      </c>
      <c r="Y68" s="142">
        <f>IF(AND(Y$3&gt;=$K68,Y$3&lt;$L68),100*$AM68,0)</f>
        <v>100</v>
      </c>
      <c r="Z68" s="142">
        <f>IF(AND(Z$3&gt;=$K68,Z$3&lt;$L68),100*$AM68,0)</f>
        <v>100</v>
      </c>
      <c r="AA68" s="142">
        <f>IF(AND(AA$3&gt;=$K68,AA$3&lt;$L68),100*$AM68,0)</f>
        <v>100</v>
      </c>
      <c r="AB68" s="142">
        <f>IF(AND(AB$3&gt;=$K68,AB$3&lt;$L68),100*$AM68,0)</f>
        <v>100</v>
      </c>
      <c r="AC68" s="142">
        <f>IF(AND(AC$3&gt;=$K68,AC$3&lt;$L68),100*$AM68,0)</f>
        <v>100</v>
      </c>
      <c r="AD68" s="142">
        <f>IF(AND(AD$3&gt;=$K68,AD$3&lt;$L68),100*$AM68,0)</f>
        <v>0</v>
      </c>
      <c r="AE68" s="142">
        <f>IF(AND(AE$3&gt;=$K68,AE$3&lt;$L68),100*$AM68,0)</f>
        <v>0</v>
      </c>
      <c r="AF68" s="142">
        <f>IF(AND(AF$3&gt;=$K68,AF$3&lt;$L68),100*$AM68,0)</f>
        <v>0</v>
      </c>
      <c r="AG68" s="142">
        <f>IF(AND(AG$3&gt;=$K68,AG$3&lt;$L68),100*$AM68,0)</f>
        <v>0</v>
      </c>
      <c r="AH68" s="142">
        <f>IF(AND(AH$3&gt;=$K68,AH$3&lt;$L68),100*$AM68,0)</f>
        <v>0</v>
      </c>
      <c r="AI68" s="142">
        <f>IF(AND(AI$3&gt;=$K68,AI$3&lt;$L68),100*$AM68,0)</f>
        <v>0</v>
      </c>
      <c r="AJ68" s="142">
        <f>IF(AND(AJ$3&gt;=$K68,AJ$3&lt;$L68),100*$AM68,0)</f>
        <v>0</v>
      </c>
      <c r="AK68" s="142">
        <f ca="1">IF(AND(AND($AK$3&lt;=B68,B68&lt;=$AK$1),B68&lt;&gt;""),1,0)</f>
        <v>1</v>
      </c>
      <c r="AL68" s="140">
        <f t="shared" si="2"/>
        <v>1</v>
      </c>
      <c r="AM68" s="136">
        <v>1</v>
      </c>
    </row>
    <row r="69" spans="1:39" ht="93.75">
      <c r="A69" s="155">
        <v>230</v>
      </c>
      <c r="B69" s="149">
        <v>46093</v>
      </c>
      <c r="C69" s="158">
        <v>9</v>
      </c>
      <c r="D69" s="158">
        <v>17</v>
      </c>
      <c r="E69" s="208" t="s">
        <v>273</v>
      </c>
      <c r="F69" s="151" t="s">
        <v>38</v>
      </c>
      <c r="G69" s="159" t="s">
        <v>493</v>
      </c>
      <c r="H69" s="143" t="str">
        <f>IF(OR(G69="中止",G69="取消"),"998",IF(ISNA(MATCH($E69,施設情報!$B$2:$B$96,0)),"999",INDEX(施設情報!$C$2:$C$96,MATCH($E69,施設情報!$B$2:$B$96,0))))</f>
        <v>998</v>
      </c>
      <c r="I69" s="144">
        <f>B69</f>
        <v>46093</v>
      </c>
      <c r="J69" s="142" t="str">
        <f>H69&amp;"-"&amp;I69</f>
        <v>998-46093</v>
      </c>
      <c r="K69" s="142">
        <f>C69/24</f>
        <v>0.375</v>
      </c>
      <c r="L69" s="142">
        <f>D69/24</f>
        <v>0.70833333333333337</v>
      </c>
      <c r="M69" s="142">
        <f>IF(AND(M$3&gt;=$K69,M$3&lt;$L69),100*$AM69,0)</f>
        <v>0</v>
      </c>
      <c r="N69" s="142">
        <f>IF(AND(N$3&gt;=$K69,N$3&lt;$L69),100*$AM69,0)</f>
        <v>0</v>
      </c>
      <c r="O69" s="142">
        <f>IF(AND(O$3&gt;=$K69,O$3&lt;$L69),100*$AM69,0)</f>
        <v>0</v>
      </c>
      <c r="P69" s="142">
        <f>IF(AND(P$3&gt;=$K69,P$3&lt;$L69),100*$AM69,0)</f>
        <v>0</v>
      </c>
      <c r="Q69" s="142">
        <f>IF(AND(Q$3&gt;=$K69,Q$3&lt;$L69),100*$AM69,0)</f>
        <v>0</v>
      </c>
      <c r="R69" s="142">
        <f>IF(AND(R$3&gt;=$K69,R$3&lt;$L69),100*$AM69,0)</f>
        <v>0</v>
      </c>
      <c r="S69" s="142">
        <f>IF(AND(S$3&gt;=$K69,S$3&lt;$L69),100*$AM69,0)</f>
        <v>0</v>
      </c>
      <c r="T69" s="142">
        <f>IF(AND(T$3&gt;=$K69,T$3&lt;$L69),100*$AM69,0)</f>
        <v>0</v>
      </c>
      <c r="U69" s="142">
        <f>IF(AND(U$3&gt;=$K69,U$3&lt;$L69),100*$AM69,0)</f>
        <v>0</v>
      </c>
      <c r="V69" s="142">
        <f>IF(AND(V$3&gt;=$K69,V$3&lt;$L69),100*$AM69,0)</f>
        <v>100</v>
      </c>
      <c r="W69" s="142">
        <f>IF(AND(W$3&gt;=$K69,W$3&lt;$L69),100*$AM69,0)</f>
        <v>100</v>
      </c>
      <c r="X69" s="142">
        <f>IF(AND(X$3&gt;=$K69,X$3&lt;$L69),100*$AM69,0)</f>
        <v>100</v>
      </c>
      <c r="Y69" s="142">
        <f>IF(AND(Y$3&gt;=$K69,Y$3&lt;$L69),100*$AM69,0)</f>
        <v>100</v>
      </c>
      <c r="Z69" s="142">
        <f>IF(AND(Z$3&gt;=$K69,Z$3&lt;$L69),100*$AM69,0)</f>
        <v>100</v>
      </c>
      <c r="AA69" s="142">
        <f>IF(AND(AA$3&gt;=$K69,AA$3&lt;$L69),100*$AM69,0)</f>
        <v>100</v>
      </c>
      <c r="AB69" s="142">
        <f>IF(AND(AB$3&gt;=$K69,AB$3&lt;$L69),100*$AM69,0)</f>
        <v>100</v>
      </c>
      <c r="AC69" s="142">
        <f>IF(AND(AC$3&gt;=$K69,AC$3&lt;$L69),100*$AM69,0)</f>
        <v>100</v>
      </c>
      <c r="AD69" s="142">
        <f>IF(AND(AD$3&gt;=$K69,AD$3&lt;$L69),100*$AM69,0)</f>
        <v>0</v>
      </c>
      <c r="AE69" s="142">
        <f>IF(AND(AE$3&gt;=$K69,AE$3&lt;$L69),100*$AM69,0)</f>
        <v>0</v>
      </c>
      <c r="AF69" s="142">
        <f>IF(AND(AF$3&gt;=$K69,AF$3&lt;$L69),100*$AM69,0)</f>
        <v>0</v>
      </c>
      <c r="AG69" s="142">
        <f>IF(AND(AG$3&gt;=$K69,AG$3&lt;$L69),100*$AM69,0)</f>
        <v>0</v>
      </c>
      <c r="AH69" s="142">
        <f>IF(AND(AH$3&gt;=$K69,AH$3&lt;$L69),100*$AM69,0)</f>
        <v>0</v>
      </c>
      <c r="AI69" s="142">
        <f>IF(AND(AI$3&gt;=$K69,AI$3&lt;$L69),100*$AM69,0)</f>
        <v>0</v>
      </c>
      <c r="AJ69" s="142">
        <f>IF(AND(AJ$3&gt;=$K69,AJ$3&lt;$L69),100*$AM69,0)</f>
        <v>0</v>
      </c>
      <c r="AK69" s="142">
        <f ca="1">IF(AND(AND($AK$3&lt;=B69,B69&lt;=$AK$1),B69&lt;&gt;""),1,0)</f>
        <v>1</v>
      </c>
      <c r="AL69" s="140">
        <f t="shared" ref="AL69:AL94" si="3">IF(OR(F69="工事・メンテ（共用可）",F69="要調整"),0.5,1)</f>
        <v>1</v>
      </c>
      <c r="AM69" s="136">
        <v>1</v>
      </c>
    </row>
    <row r="70" spans="1:39">
      <c r="A70" s="155">
        <v>233</v>
      </c>
      <c r="B70" s="149">
        <v>46093</v>
      </c>
      <c r="C70" s="158">
        <v>9</v>
      </c>
      <c r="D70" s="158">
        <v>17</v>
      </c>
      <c r="E70" s="208" t="s">
        <v>274</v>
      </c>
      <c r="F70" s="151" t="s">
        <v>38</v>
      </c>
      <c r="G70" s="159" t="s">
        <v>493</v>
      </c>
      <c r="H70" s="143" t="str">
        <f>IF(OR(G70="中止",G70="取消"),"998",IF(ISNA(MATCH($E70,施設情報!$B$2:$B$96,0)),"999",INDEX(施設情報!$C$2:$C$96,MATCH($E70,施設情報!$B$2:$B$96,0))))</f>
        <v>998</v>
      </c>
      <c r="I70" s="144">
        <f>B70</f>
        <v>46093</v>
      </c>
      <c r="J70" s="142" t="str">
        <f>H70&amp;"-"&amp;I70</f>
        <v>998-46093</v>
      </c>
      <c r="K70" s="142">
        <f>C70/24</f>
        <v>0.375</v>
      </c>
      <c r="L70" s="142">
        <f>D70/24</f>
        <v>0.70833333333333337</v>
      </c>
      <c r="M70" s="142">
        <f>IF(AND(M$3&gt;=$K70,M$3&lt;$L70),100*$AM70,0)</f>
        <v>0</v>
      </c>
      <c r="N70" s="142">
        <f>IF(AND(N$3&gt;=$K70,N$3&lt;$L70),100*$AM70,0)</f>
        <v>0</v>
      </c>
      <c r="O70" s="142">
        <f>IF(AND(O$3&gt;=$K70,O$3&lt;$L70),100*$AM70,0)</f>
        <v>0</v>
      </c>
      <c r="P70" s="142">
        <f>IF(AND(P$3&gt;=$K70,P$3&lt;$L70),100*$AM70,0)</f>
        <v>0</v>
      </c>
      <c r="Q70" s="142">
        <f>IF(AND(Q$3&gt;=$K70,Q$3&lt;$L70),100*$AM70,0)</f>
        <v>0</v>
      </c>
      <c r="R70" s="142">
        <f>IF(AND(R$3&gt;=$K70,R$3&lt;$L70),100*$AM70,0)</f>
        <v>0</v>
      </c>
      <c r="S70" s="142">
        <f>IF(AND(S$3&gt;=$K70,S$3&lt;$L70),100*$AM70,0)</f>
        <v>0</v>
      </c>
      <c r="T70" s="142">
        <f>IF(AND(T$3&gt;=$K70,T$3&lt;$L70),100*$AM70,0)</f>
        <v>0</v>
      </c>
      <c r="U70" s="142">
        <f>IF(AND(U$3&gt;=$K70,U$3&lt;$L70),100*$AM70,0)</f>
        <v>0</v>
      </c>
      <c r="V70" s="142">
        <f>IF(AND(V$3&gt;=$K70,V$3&lt;$L70),100*$AM70,0)</f>
        <v>100</v>
      </c>
      <c r="W70" s="142">
        <f>IF(AND(W$3&gt;=$K70,W$3&lt;$L70),100*$AM70,0)</f>
        <v>100</v>
      </c>
      <c r="X70" s="142">
        <f>IF(AND(X$3&gt;=$K70,X$3&lt;$L70),100*$AM70,0)</f>
        <v>100</v>
      </c>
      <c r="Y70" s="142">
        <f>IF(AND(Y$3&gt;=$K70,Y$3&lt;$L70),100*$AM70,0)</f>
        <v>100</v>
      </c>
      <c r="Z70" s="142">
        <f>IF(AND(Z$3&gt;=$K70,Z$3&lt;$L70),100*$AM70,0)</f>
        <v>100</v>
      </c>
      <c r="AA70" s="142">
        <f>IF(AND(AA$3&gt;=$K70,AA$3&lt;$L70),100*$AM70,0)</f>
        <v>100</v>
      </c>
      <c r="AB70" s="142">
        <f>IF(AND(AB$3&gt;=$K70,AB$3&lt;$L70),100*$AM70,0)</f>
        <v>100</v>
      </c>
      <c r="AC70" s="142">
        <f>IF(AND(AC$3&gt;=$K70,AC$3&lt;$L70),100*$AM70,0)</f>
        <v>100</v>
      </c>
      <c r="AD70" s="142">
        <f>IF(AND(AD$3&gt;=$K70,AD$3&lt;$L70),100*$AM70,0)</f>
        <v>0</v>
      </c>
      <c r="AE70" s="142">
        <f>IF(AND(AE$3&gt;=$K70,AE$3&lt;$L70),100*$AM70,0)</f>
        <v>0</v>
      </c>
      <c r="AF70" s="142">
        <f>IF(AND(AF$3&gt;=$K70,AF$3&lt;$L70),100*$AM70,0)</f>
        <v>0</v>
      </c>
      <c r="AG70" s="142">
        <f>IF(AND(AG$3&gt;=$K70,AG$3&lt;$L70),100*$AM70,0)</f>
        <v>0</v>
      </c>
      <c r="AH70" s="142">
        <f>IF(AND(AH$3&gt;=$K70,AH$3&lt;$L70),100*$AM70,0)</f>
        <v>0</v>
      </c>
      <c r="AI70" s="142">
        <f>IF(AND(AI$3&gt;=$K70,AI$3&lt;$L70),100*$AM70,0)</f>
        <v>0</v>
      </c>
      <c r="AJ70" s="142">
        <f>IF(AND(AJ$3&gt;=$K70,AJ$3&lt;$L70),100*$AM70,0)</f>
        <v>0</v>
      </c>
      <c r="AK70" s="142">
        <f ca="1">IF(AND(AND($AK$3&lt;=B70,B70&lt;=$AK$1),B70&lt;&gt;""),1,0)</f>
        <v>1</v>
      </c>
      <c r="AL70" s="140">
        <f t="shared" si="3"/>
        <v>1</v>
      </c>
      <c r="AM70" s="136">
        <v>1</v>
      </c>
    </row>
    <row r="71" spans="1:39">
      <c r="A71" s="155">
        <v>234</v>
      </c>
      <c r="B71" s="149">
        <v>46093</v>
      </c>
      <c r="C71" s="158">
        <v>9</v>
      </c>
      <c r="D71" s="158">
        <v>17</v>
      </c>
      <c r="E71" s="208" t="s">
        <v>275</v>
      </c>
      <c r="F71" s="151" t="s">
        <v>38</v>
      </c>
      <c r="G71" s="159" t="s">
        <v>493</v>
      </c>
      <c r="H71" s="143" t="str">
        <f>IF(OR(G71="中止",G71="取消"),"998",IF(ISNA(MATCH($E71,施設情報!$B$2:$B$96,0)),"999",INDEX(施設情報!$C$2:$C$96,MATCH($E71,施設情報!$B$2:$B$96,0))))</f>
        <v>998</v>
      </c>
      <c r="I71" s="144">
        <f>B71</f>
        <v>46093</v>
      </c>
      <c r="J71" s="142" t="str">
        <f>H71&amp;"-"&amp;I71</f>
        <v>998-46093</v>
      </c>
      <c r="K71" s="142">
        <f>C71/24</f>
        <v>0.375</v>
      </c>
      <c r="L71" s="142">
        <f>D71/24</f>
        <v>0.70833333333333337</v>
      </c>
      <c r="M71" s="142">
        <f>IF(AND(M$3&gt;=$K71,M$3&lt;$L71),100*$AM71,0)</f>
        <v>0</v>
      </c>
      <c r="N71" s="142">
        <f>IF(AND(N$3&gt;=$K71,N$3&lt;$L71),100*$AM71,0)</f>
        <v>0</v>
      </c>
      <c r="O71" s="142">
        <f>IF(AND(O$3&gt;=$K71,O$3&lt;$L71),100*$AM71,0)</f>
        <v>0</v>
      </c>
      <c r="P71" s="142">
        <f>IF(AND(P$3&gt;=$K71,P$3&lt;$L71),100*$AM71,0)</f>
        <v>0</v>
      </c>
      <c r="Q71" s="142">
        <f>IF(AND(Q$3&gt;=$K71,Q$3&lt;$L71),100*$AM71,0)</f>
        <v>0</v>
      </c>
      <c r="R71" s="142">
        <f>IF(AND(R$3&gt;=$K71,R$3&lt;$L71),100*$AM71,0)</f>
        <v>0</v>
      </c>
      <c r="S71" s="142">
        <f>IF(AND(S$3&gt;=$K71,S$3&lt;$L71),100*$AM71,0)</f>
        <v>0</v>
      </c>
      <c r="T71" s="142">
        <f>IF(AND(T$3&gt;=$K71,T$3&lt;$L71),100*$AM71,0)</f>
        <v>0</v>
      </c>
      <c r="U71" s="142">
        <f>IF(AND(U$3&gt;=$K71,U$3&lt;$L71),100*$AM71,0)</f>
        <v>0</v>
      </c>
      <c r="V71" s="142">
        <f>IF(AND(V$3&gt;=$K71,V$3&lt;$L71),100*$AM71,0)</f>
        <v>100</v>
      </c>
      <c r="W71" s="142">
        <f>IF(AND(W$3&gt;=$K71,W$3&lt;$L71),100*$AM71,0)</f>
        <v>100</v>
      </c>
      <c r="X71" s="142">
        <f>IF(AND(X$3&gt;=$K71,X$3&lt;$L71),100*$AM71,0)</f>
        <v>100</v>
      </c>
      <c r="Y71" s="142">
        <f>IF(AND(Y$3&gt;=$K71,Y$3&lt;$L71),100*$AM71,0)</f>
        <v>100</v>
      </c>
      <c r="Z71" s="142">
        <f>IF(AND(Z$3&gt;=$K71,Z$3&lt;$L71),100*$AM71,0)</f>
        <v>100</v>
      </c>
      <c r="AA71" s="142">
        <f>IF(AND(AA$3&gt;=$K71,AA$3&lt;$L71),100*$AM71,0)</f>
        <v>100</v>
      </c>
      <c r="AB71" s="142">
        <f>IF(AND(AB$3&gt;=$K71,AB$3&lt;$L71),100*$AM71,0)</f>
        <v>100</v>
      </c>
      <c r="AC71" s="142">
        <f>IF(AND(AC$3&gt;=$K71,AC$3&lt;$L71),100*$AM71,0)</f>
        <v>100</v>
      </c>
      <c r="AD71" s="142">
        <f>IF(AND(AD$3&gt;=$K71,AD$3&lt;$L71),100*$AM71,0)</f>
        <v>0</v>
      </c>
      <c r="AE71" s="142">
        <f>IF(AND(AE$3&gt;=$K71,AE$3&lt;$L71),100*$AM71,0)</f>
        <v>0</v>
      </c>
      <c r="AF71" s="142">
        <f>IF(AND(AF$3&gt;=$K71,AF$3&lt;$L71),100*$AM71,0)</f>
        <v>0</v>
      </c>
      <c r="AG71" s="142">
        <f>IF(AND(AG$3&gt;=$K71,AG$3&lt;$L71),100*$AM71,0)</f>
        <v>0</v>
      </c>
      <c r="AH71" s="142">
        <f>IF(AND(AH$3&gt;=$K71,AH$3&lt;$L71),100*$AM71,0)</f>
        <v>0</v>
      </c>
      <c r="AI71" s="142">
        <f>IF(AND(AI$3&gt;=$K71,AI$3&lt;$L71),100*$AM71,0)</f>
        <v>0</v>
      </c>
      <c r="AJ71" s="142">
        <f>IF(AND(AJ$3&gt;=$K71,AJ$3&lt;$L71),100*$AM71,0)</f>
        <v>0</v>
      </c>
      <c r="AK71" s="142">
        <f ca="1">IF(AND(AND($AK$3&lt;=B71,B71&lt;=$AK$1),B71&lt;&gt;""),1,0)</f>
        <v>1</v>
      </c>
      <c r="AL71" s="140">
        <f t="shared" si="3"/>
        <v>1</v>
      </c>
      <c r="AM71" s="136">
        <v>1</v>
      </c>
    </row>
    <row r="72" spans="1:39">
      <c r="A72" s="155">
        <v>235</v>
      </c>
      <c r="B72" s="149">
        <v>46093</v>
      </c>
      <c r="C72" s="158">
        <v>9</v>
      </c>
      <c r="D72" s="158">
        <v>17</v>
      </c>
      <c r="E72" s="208" t="s">
        <v>282</v>
      </c>
      <c r="F72" s="151" t="s">
        <v>38</v>
      </c>
      <c r="G72" s="159" t="s">
        <v>493</v>
      </c>
      <c r="H72" s="143" t="str">
        <f>IF(OR(G72="中止",G72="取消"),"998",IF(ISNA(MATCH($E72,施設情報!$B$2:$B$96,0)),"999",INDEX(施設情報!$C$2:$C$96,MATCH($E72,施設情報!$B$2:$B$96,0))))</f>
        <v>998</v>
      </c>
      <c r="I72" s="144">
        <f>B72</f>
        <v>46093</v>
      </c>
      <c r="J72" s="142" t="str">
        <f>H72&amp;"-"&amp;I72</f>
        <v>998-46093</v>
      </c>
      <c r="K72" s="142">
        <f>C72/24</f>
        <v>0.375</v>
      </c>
      <c r="L72" s="142">
        <f>D72/24</f>
        <v>0.70833333333333337</v>
      </c>
      <c r="M72" s="142">
        <f>IF(AND(M$3&gt;=$K72,M$3&lt;$L72),100*$AM72,0)</f>
        <v>0</v>
      </c>
      <c r="N72" s="142">
        <f>IF(AND(N$3&gt;=$K72,N$3&lt;$L72),100*$AM72,0)</f>
        <v>0</v>
      </c>
      <c r="O72" s="142">
        <f>IF(AND(O$3&gt;=$K72,O$3&lt;$L72),100*$AM72,0)</f>
        <v>0</v>
      </c>
      <c r="P72" s="142">
        <f>IF(AND(P$3&gt;=$K72,P$3&lt;$L72),100*$AM72,0)</f>
        <v>0</v>
      </c>
      <c r="Q72" s="142">
        <f>IF(AND(Q$3&gt;=$K72,Q$3&lt;$L72),100*$AM72,0)</f>
        <v>0</v>
      </c>
      <c r="R72" s="142">
        <f>IF(AND(R$3&gt;=$K72,R$3&lt;$L72),100*$AM72,0)</f>
        <v>0</v>
      </c>
      <c r="S72" s="142">
        <f>IF(AND(S$3&gt;=$K72,S$3&lt;$L72),100*$AM72,0)</f>
        <v>0</v>
      </c>
      <c r="T72" s="142">
        <f>IF(AND(T$3&gt;=$K72,T$3&lt;$L72),100*$AM72,0)</f>
        <v>0</v>
      </c>
      <c r="U72" s="142">
        <f>IF(AND(U$3&gt;=$K72,U$3&lt;$L72),100*$AM72,0)</f>
        <v>0</v>
      </c>
      <c r="V72" s="142">
        <f>IF(AND(V$3&gt;=$K72,V$3&lt;$L72),100*$AM72,0)</f>
        <v>100</v>
      </c>
      <c r="W72" s="142">
        <f>IF(AND(W$3&gt;=$K72,W$3&lt;$L72),100*$AM72,0)</f>
        <v>100</v>
      </c>
      <c r="X72" s="142">
        <f>IF(AND(X$3&gt;=$K72,X$3&lt;$L72),100*$AM72,0)</f>
        <v>100</v>
      </c>
      <c r="Y72" s="142">
        <f>IF(AND(Y$3&gt;=$K72,Y$3&lt;$L72),100*$AM72,0)</f>
        <v>100</v>
      </c>
      <c r="Z72" s="142">
        <f>IF(AND(Z$3&gt;=$K72,Z$3&lt;$L72),100*$AM72,0)</f>
        <v>100</v>
      </c>
      <c r="AA72" s="142">
        <f>IF(AND(AA$3&gt;=$K72,AA$3&lt;$L72),100*$AM72,0)</f>
        <v>100</v>
      </c>
      <c r="AB72" s="142">
        <f>IF(AND(AB$3&gt;=$K72,AB$3&lt;$L72),100*$AM72,0)</f>
        <v>100</v>
      </c>
      <c r="AC72" s="142">
        <f>IF(AND(AC$3&gt;=$K72,AC$3&lt;$L72),100*$AM72,0)</f>
        <v>100</v>
      </c>
      <c r="AD72" s="142">
        <f>IF(AND(AD$3&gt;=$K72,AD$3&lt;$L72),100*$AM72,0)</f>
        <v>0</v>
      </c>
      <c r="AE72" s="142">
        <f>IF(AND(AE$3&gt;=$K72,AE$3&lt;$L72),100*$AM72,0)</f>
        <v>0</v>
      </c>
      <c r="AF72" s="142">
        <f>IF(AND(AF$3&gt;=$K72,AF$3&lt;$L72),100*$AM72,0)</f>
        <v>0</v>
      </c>
      <c r="AG72" s="142">
        <f>IF(AND(AG$3&gt;=$K72,AG$3&lt;$L72),100*$AM72,0)</f>
        <v>0</v>
      </c>
      <c r="AH72" s="142">
        <f>IF(AND(AH$3&gt;=$K72,AH$3&lt;$L72),100*$AM72,0)</f>
        <v>0</v>
      </c>
      <c r="AI72" s="142">
        <f>IF(AND(AI$3&gt;=$K72,AI$3&lt;$L72),100*$AM72,0)</f>
        <v>0</v>
      </c>
      <c r="AJ72" s="142">
        <f>IF(AND(AJ$3&gt;=$K72,AJ$3&lt;$L72),100*$AM72,0)</f>
        <v>0</v>
      </c>
      <c r="AK72" s="142">
        <f ca="1">IF(AND(AND($AK$3&lt;=B72,B72&lt;=$AK$1),B72&lt;&gt;""),1,0)</f>
        <v>1</v>
      </c>
      <c r="AL72" s="140">
        <f t="shared" si="3"/>
        <v>1</v>
      </c>
      <c r="AM72" s="136">
        <v>1</v>
      </c>
    </row>
    <row r="73" spans="1:39" ht="93.75">
      <c r="A73" s="155">
        <v>254</v>
      </c>
      <c r="B73" s="149">
        <v>46094</v>
      </c>
      <c r="C73" s="158">
        <v>9</v>
      </c>
      <c r="D73" s="158">
        <v>17</v>
      </c>
      <c r="E73" s="208" t="s">
        <v>273</v>
      </c>
      <c r="F73" s="151" t="s">
        <v>38</v>
      </c>
      <c r="G73" s="159" t="s">
        <v>100</v>
      </c>
      <c r="H73" s="143" t="str">
        <f>IF(OR(G73="中止",G73="取消"),"998",IF(ISNA(MATCH($E73,施設情報!$B$2:$B$96,0)),"999",INDEX(施設情報!$C$2:$C$96,MATCH($E73,施設情報!$B$2:$B$96,0))))</f>
        <v>101</v>
      </c>
      <c r="I73" s="144">
        <f>B73</f>
        <v>46094</v>
      </c>
      <c r="J73" s="142" t="str">
        <f>H73&amp;"-"&amp;I73</f>
        <v>101-46094</v>
      </c>
      <c r="K73" s="142">
        <f>C73/24</f>
        <v>0.375</v>
      </c>
      <c r="L73" s="142">
        <f>D73/24</f>
        <v>0.70833333333333337</v>
      </c>
      <c r="M73" s="142">
        <f>IF(AND(M$3&gt;=$K73,M$3&lt;$L73),100*$AM73,0)</f>
        <v>0</v>
      </c>
      <c r="N73" s="142">
        <f>IF(AND(N$3&gt;=$K73,N$3&lt;$L73),100*$AM73,0)</f>
        <v>0</v>
      </c>
      <c r="O73" s="142">
        <f>IF(AND(O$3&gt;=$K73,O$3&lt;$L73),100*$AM73,0)</f>
        <v>0</v>
      </c>
      <c r="P73" s="142">
        <f>IF(AND(P$3&gt;=$K73,P$3&lt;$L73),100*$AM73,0)</f>
        <v>0</v>
      </c>
      <c r="Q73" s="142">
        <f>IF(AND(Q$3&gt;=$K73,Q$3&lt;$L73),100*$AM73,0)</f>
        <v>0</v>
      </c>
      <c r="R73" s="142">
        <f>IF(AND(R$3&gt;=$K73,R$3&lt;$L73),100*$AM73,0)</f>
        <v>0</v>
      </c>
      <c r="S73" s="142">
        <f>IF(AND(S$3&gt;=$K73,S$3&lt;$L73),100*$AM73,0)</f>
        <v>0</v>
      </c>
      <c r="T73" s="142">
        <f>IF(AND(T$3&gt;=$K73,T$3&lt;$L73),100*$AM73,0)</f>
        <v>0</v>
      </c>
      <c r="U73" s="142">
        <f>IF(AND(U$3&gt;=$K73,U$3&lt;$L73),100*$AM73,0)</f>
        <v>0</v>
      </c>
      <c r="V73" s="142">
        <f>IF(AND(V$3&gt;=$K73,V$3&lt;$L73),100*$AM73,0)</f>
        <v>100</v>
      </c>
      <c r="W73" s="142">
        <f>IF(AND(W$3&gt;=$K73,W$3&lt;$L73),100*$AM73,0)</f>
        <v>100</v>
      </c>
      <c r="X73" s="142">
        <f>IF(AND(X$3&gt;=$K73,X$3&lt;$L73),100*$AM73,0)</f>
        <v>100</v>
      </c>
      <c r="Y73" s="142">
        <f>IF(AND(Y$3&gt;=$K73,Y$3&lt;$L73),100*$AM73,0)</f>
        <v>100</v>
      </c>
      <c r="Z73" s="142">
        <f>IF(AND(Z$3&gt;=$K73,Z$3&lt;$L73),100*$AM73,0)</f>
        <v>100</v>
      </c>
      <c r="AA73" s="142">
        <f>IF(AND(AA$3&gt;=$K73,AA$3&lt;$L73),100*$AM73,0)</f>
        <v>100</v>
      </c>
      <c r="AB73" s="142">
        <f>IF(AND(AB$3&gt;=$K73,AB$3&lt;$L73),100*$AM73,0)</f>
        <v>100</v>
      </c>
      <c r="AC73" s="142">
        <f>IF(AND(AC$3&gt;=$K73,AC$3&lt;$L73),100*$AM73,0)</f>
        <v>100</v>
      </c>
      <c r="AD73" s="142">
        <f>IF(AND(AD$3&gt;=$K73,AD$3&lt;$L73),100*$AM73,0)</f>
        <v>0</v>
      </c>
      <c r="AE73" s="142">
        <f>IF(AND(AE$3&gt;=$K73,AE$3&lt;$L73),100*$AM73,0)</f>
        <v>0</v>
      </c>
      <c r="AF73" s="142">
        <f>IF(AND(AF$3&gt;=$K73,AF$3&lt;$L73),100*$AM73,0)</f>
        <v>0</v>
      </c>
      <c r="AG73" s="142">
        <f>IF(AND(AG$3&gt;=$K73,AG$3&lt;$L73),100*$AM73,0)</f>
        <v>0</v>
      </c>
      <c r="AH73" s="142">
        <f>IF(AND(AH$3&gt;=$K73,AH$3&lt;$L73),100*$AM73,0)</f>
        <v>0</v>
      </c>
      <c r="AI73" s="142">
        <f>IF(AND(AI$3&gt;=$K73,AI$3&lt;$L73),100*$AM73,0)</f>
        <v>0</v>
      </c>
      <c r="AJ73" s="142">
        <f>IF(AND(AJ$3&gt;=$K73,AJ$3&lt;$L73),100*$AM73,0)</f>
        <v>0</v>
      </c>
      <c r="AK73" s="142">
        <f ca="1">IF(AND(AND($AK$3&lt;=B73,B73&lt;=$AK$1),B73&lt;&gt;""),1,0)</f>
        <v>1</v>
      </c>
      <c r="AL73" s="140">
        <f t="shared" si="3"/>
        <v>1</v>
      </c>
      <c r="AM73" s="136">
        <v>1</v>
      </c>
    </row>
    <row r="74" spans="1:39">
      <c r="A74" s="155">
        <v>255</v>
      </c>
      <c r="B74" s="149">
        <v>46094</v>
      </c>
      <c r="C74" s="158">
        <v>9</v>
      </c>
      <c r="D74" s="158">
        <v>17</v>
      </c>
      <c r="E74" s="208" t="s">
        <v>274</v>
      </c>
      <c r="F74" s="151" t="s">
        <v>38</v>
      </c>
      <c r="G74" s="159" t="s">
        <v>100</v>
      </c>
      <c r="H74" s="143" t="str">
        <f>IF(OR(G74="中止",G74="取消"),"998",IF(ISNA(MATCH($E74,施設情報!$B$2:$B$96,0)),"999",INDEX(施設情報!$C$2:$C$96,MATCH($E74,施設情報!$B$2:$B$96,0))))</f>
        <v>102</v>
      </c>
      <c r="I74" s="144">
        <f>B74</f>
        <v>46094</v>
      </c>
      <c r="J74" s="142" t="str">
        <f>H74&amp;"-"&amp;I74</f>
        <v>102-46094</v>
      </c>
      <c r="K74" s="142">
        <f>C74/24</f>
        <v>0.375</v>
      </c>
      <c r="L74" s="142">
        <f>D74/24</f>
        <v>0.70833333333333337</v>
      </c>
      <c r="M74" s="142">
        <f>IF(AND(M$3&gt;=$K74,M$3&lt;$L74),100*$AM74,0)</f>
        <v>0</v>
      </c>
      <c r="N74" s="142">
        <f>IF(AND(N$3&gt;=$K74,N$3&lt;$L74),100*$AM74,0)</f>
        <v>0</v>
      </c>
      <c r="O74" s="142">
        <f>IF(AND(O$3&gt;=$K74,O$3&lt;$L74),100*$AM74,0)</f>
        <v>0</v>
      </c>
      <c r="P74" s="142">
        <f>IF(AND(P$3&gt;=$K74,P$3&lt;$L74),100*$AM74,0)</f>
        <v>0</v>
      </c>
      <c r="Q74" s="142">
        <f>IF(AND(Q$3&gt;=$K74,Q$3&lt;$L74),100*$AM74,0)</f>
        <v>0</v>
      </c>
      <c r="R74" s="142">
        <f>IF(AND(R$3&gt;=$K74,R$3&lt;$L74),100*$AM74,0)</f>
        <v>0</v>
      </c>
      <c r="S74" s="142">
        <f>IF(AND(S$3&gt;=$K74,S$3&lt;$L74),100*$AM74,0)</f>
        <v>0</v>
      </c>
      <c r="T74" s="142">
        <f>IF(AND(T$3&gt;=$K74,T$3&lt;$L74),100*$AM74,0)</f>
        <v>0</v>
      </c>
      <c r="U74" s="142">
        <f>IF(AND(U$3&gt;=$K74,U$3&lt;$L74),100*$AM74,0)</f>
        <v>0</v>
      </c>
      <c r="V74" s="142">
        <f>IF(AND(V$3&gt;=$K74,V$3&lt;$L74),100*$AM74,0)</f>
        <v>100</v>
      </c>
      <c r="W74" s="142">
        <f>IF(AND(W$3&gt;=$K74,W$3&lt;$L74),100*$AM74,0)</f>
        <v>100</v>
      </c>
      <c r="X74" s="142">
        <f>IF(AND(X$3&gt;=$K74,X$3&lt;$L74),100*$AM74,0)</f>
        <v>100</v>
      </c>
      <c r="Y74" s="142">
        <f>IF(AND(Y$3&gt;=$K74,Y$3&lt;$L74),100*$AM74,0)</f>
        <v>100</v>
      </c>
      <c r="Z74" s="142">
        <f>IF(AND(Z$3&gt;=$K74,Z$3&lt;$L74),100*$AM74,0)</f>
        <v>100</v>
      </c>
      <c r="AA74" s="142">
        <f>IF(AND(AA$3&gt;=$K74,AA$3&lt;$L74),100*$AM74,0)</f>
        <v>100</v>
      </c>
      <c r="AB74" s="142">
        <f>IF(AND(AB$3&gt;=$K74,AB$3&lt;$L74),100*$AM74,0)</f>
        <v>100</v>
      </c>
      <c r="AC74" s="142">
        <f>IF(AND(AC$3&gt;=$K74,AC$3&lt;$L74),100*$AM74,0)</f>
        <v>100</v>
      </c>
      <c r="AD74" s="142">
        <f>IF(AND(AD$3&gt;=$K74,AD$3&lt;$L74),100*$AM74,0)</f>
        <v>0</v>
      </c>
      <c r="AE74" s="142">
        <f>IF(AND(AE$3&gt;=$K74,AE$3&lt;$L74),100*$AM74,0)</f>
        <v>0</v>
      </c>
      <c r="AF74" s="142">
        <f>IF(AND(AF$3&gt;=$K74,AF$3&lt;$L74),100*$AM74,0)</f>
        <v>0</v>
      </c>
      <c r="AG74" s="142">
        <f>IF(AND(AG$3&gt;=$K74,AG$3&lt;$L74),100*$AM74,0)</f>
        <v>0</v>
      </c>
      <c r="AH74" s="142">
        <f>IF(AND(AH$3&gt;=$K74,AH$3&lt;$L74),100*$AM74,0)</f>
        <v>0</v>
      </c>
      <c r="AI74" s="142">
        <f>IF(AND(AI$3&gt;=$K74,AI$3&lt;$L74),100*$AM74,0)</f>
        <v>0</v>
      </c>
      <c r="AJ74" s="142">
        <f>IF(AND(AJ$3&gt;=$K74,AJ$3&lt;$L74),100*$AM74,0)</f>
        <v>0</v>
      </c>
      <c r="AK74" s="142">
        <f ca="1">IF(AND(AND($AK$3&lt;=B74,B74&lt;=$AK$1),B74&lt;&gt;""),1,0)</f>
        <v>1</v>
      </c>
      <c r="AL74" s="140">
        <f t="shared" si="3"/>
        <v>1</v>
      </c>
      <c r="AM74" s="136">
        <v>1</v>
      </c>
    </row>
    <row r="75" spans="1:39">
      <c r="A75" s="155">
        <v>256</v>
      </c>
      <c r="B75" s="149">
        <v>46094</v>
      </c>
      <c r="C75" s="158">
        <v>9</v>
      </c>
      <c r="D75" s="158">
        <v>17</v>
      </c>
      <c r="E75" s="208" t="s">
        <v>275</v>
      </c>
      <c r="F75" s="151" t="s">
        <v>38</v>
      </c>
      <c r="G75" s="159" t="s">
        <v>100</v>
      </c>
      <c r="H75" s="143" t="str">
        <f>IF(OR(G75="中止",G75="取消"),"998",IF(ISNA(MATCH($E75,施設情報!$B$2:$B$96,0)),"999",INDEX(施設情報!$C$2:$C$96,MATCH($E75,施設情報!$B$2:$B$96,0))))</f>
        <v>103</v>
      </c>
      <c r="I75" s="144">
        <f>B75</f>
        <v>46094</v>
      </c>
      <c r="J75" s="142" t="str">
        <f>H75&amp;"-"&amp;I75</f>
        <v>103-46094</v>
      </c>
      <c r="K75" s="142">
        <f>C75/24</f>
        <v>0.375</v>
      </c>
      <c r="L75" s="142">
        <f>D75/24</f>
        <v>0.70833333333333337</v>
      </c>
      <c r="M75" s="142">
        <f>IF(AND(M$3&gt;=$K75,M$3&lt;$L75),100*$AM75,0)</f>
        <v>0</v>
      </c>
      <c r="N75" s="142">
        <f>IF(AND(N$3&gt;=$K75,N$3&lt;$L75),100*$AM75,0)</f>
        <v>0</v>
      </c>
      <c r="O75" s="142">
        <f>IF(AND(O$3&gt;=$K75,O$3&lt;$L75),100*$AM75,0)</f>
        <v>0</v>
      </c>
      <c r="P75" s="142">
        <f>IF(AND(P$3&gt;=$K75,P$3&lt;$L75),100*$AM75,0)</f>
        <v>0</v>
      </c>
      <c r="Q75" s="142">
        <f>IF(AND(Q$3&gt;=$K75,Q$3&lt;$L75),100*$AM75,0)</f>
        <v>0</v>
      </c>
      <c r="R75" s="142">
        <f>IF(AND(R$3&gt;=$K75,R$3&lt;$L75),100*$AM75,0)</f>
        <v>0</v>
      </c>
      <c r="S75" s="142">
        <f>IF(AND(S$3&gt;=$K75,S$3&lt;$L75),100*$AM75,0)</f>
        <v>0</v>
      </c>
      <c r="T75" s="142">
        <f>IF(AND(T$3&gt;=$K75,T$3&lt;$L75),100*$AM75,0)</f>
        <v>0</v>
      </c>
      <c r="U75" s="142">
        <f>IF(AND(U$3&gt;=$K75,U$3&lt;$L75),100*$AM75,0)</f>
        <v>0</v>
      </c>
      <c r="V75" s="142">
        <f>IF(AND(V$3&gt;=$K75,V$3&lt;$L75),100*$AM75,0)</f>
        <v>100</v>
      </c>
      <c r="W75" s="142">
        <f>IF(AND(W$3&gt;=$K75,W$3&lt;$L75),100*$AM75,0)</f>
        <v>100</v>
      </c>
      <c r="X75" s="142">
        <f>IF(AND(X$3&gt;=$K75,X$3&lt;$L75),100*$AM75,0)</f>
        <v>100</v>
      </c>
      <c r="Y75" s="142">
        <f>IF(AND(Y$3&gt;=$K75,Y$3&lt;$L75),100*$AM75,0)</f>
        <v>100</v>
      </c>
      <c r="Z75" s="142">
        <f>IF(AND(Z$3&gt;=$K75,Z$3&lt;$L75),100*$AM75,0)</f>
        <v>100</v>
      </c>
      <c r="AA75" s="142">
        <f>IF(AND(AA$3&gt;=$K75,AA$3&lt;$L75),100*$AM75,0)</f>
        <v>100</v>
      </c>
      <c r="AB75" s="142">
        <f>IF(AND(AB$3&gt;=$K75,AB$3&lt;$L75),100*$AM75,0)</f>
        <v>100</v>
      </c>
      <c r="AC75" s="142">
        <f>IF(AND(AC$3&gt;=$K75,AC$3&lt;$L75),100*$AM75,0)</f>
        <v>100</v>
      </c>
      <c r="AD75" s="142">
        <f>IF(AND(AD$3&gt;=$K75,AD$3&lt;$L75),100*$AM75,0)</f>
        <v>0</v>
      </c>
      <c r="AE75" s="142">
        <f>IF(AND(AE$3&gt;=$K75,AE$3&lt;$L75),100*$AM75,0)</f>
        <v>0</v>
      </c>
      <c r="AF75" s="142">
        <f>IF(AND(AF$3&gt;=$K75,AF$3&lt;$L75),100*$AM75,0)</f>
        <v>0</v>
      </c>
      <c r="AG75" s="142">
        <f>IF(AND(AG$3&gt;=$K75,AG$3&lt;$L75),100*$AM75,0)</f>
        <v>0</v>
      </c>
      <c r="AH75" s="142">
        <f>IF(AND(AH$3&gt;=$K75,AH$3&lt;$L75),100*$AM75,0)</f>
        <v>0</v>
      </c>
      <c r="AI75" s="142">
        <f>IF(AND(AI$3&gt;=$K75,AI$3&lt;$L75),100*$AM75,0)</f>
        <v>0</v>
      </c>
      <c r="AJ75" s="142">
        <f>IF(AND(AJ$3&gt;=$K75,AJ$3&lt;$L75),100*$AM75,0)</f>
        <v>0</v>
      </c>
      <c r="AK75" s="142">
        <f ca="1">IF(AND(AND($AK$3&lt;=B75,B75&lt;=$AK$1),B75&lt;&gt;""),1,0)</f>
        <v>1</v>
      </c>
      <c r="AL75" s="140">
        <f t="shared" si="3"/>
        <v>1</v>
      </c>
      <c r="AM75" s="136">
        <v>1</v>
      </c>
    </row>
    <row r="76" spans="1:39">
      <c r="A76" s="155">
        <v>257</v>
      </c>
      <c r="B76" s="149">
        <v>46094</v>
      </c>
      <c r="C76" s="158">
        <v>9</v>
      </c>
      <c r="D76" s="158">
        <v>17</v>
      </c>
      <c r="E76" s="208" t="s">
        <v>282</v>
      </c>
      <c r="F76" s="151" t="s">
        <v>38</v>
      </c>
      <c r="G76" s="159" t="s">
        <v>100</v>
      </c>
      <c r="H76" s="143" t="str">
        <f>IF(OR(G76="中止",G76="取消"),"998",IF(ISNA(MATCH($E76,施設情報!$B$2:$B$96,0)),"999",INDEX(施設情報!$C$2:$C$96,MATCH($E76,施設情報!$B$2:$B$96,0))))</f>
        <v>104</v>
      </c>
      <c r="I76" s="144">
        <f>B76</f>
        <v>46094</v>
      </c>
      <c r="J76" s="142" t="str">
        <f>H76&amp;"-"&amp;I76</f>
        <v>104-46094</v>
      </c>
      <c r="K76" s="142">
        <f>C76/24</f>
        <v>0.375</v>
      </c>
      <c r="L76" s="142">
        <f>D76/24</f>
        <v>0.70833333333333337</v>
      </c>
      <c r="M76" s="142">
        <f>IF(AND(M$3&gt;=$K76,M$3&lt;$L76),100*$AM76,0)</f>
        <v>0</v>
      </c>
      <c r="N76" s="142">
        <f>IF(AND(N$3&gt;=$K76,N$3&lt;$L76),100*$AM76,0)</f>
        <v>0</v>
      </c>
      <c r="O76" s="142">
        <f>IF(AND(O$3&gt;=$K76,O$3&lt;$L76),100*$AM76,0)</f>
        <v>0</v>
      </c>
      <c r="P76" s="142">
        <f>IF(AND(P$3&gt;=$K76,P$3&lt;$L76),100*$AM76,0)</f>
        <v>0</v>
      </c>
      <c r="Q76" s="142">
        <f>IF(AND(Q$3&gt;=$K76,Q$3&lt;$L76),100*$AM76,0)</f>
        <v>0</v>
      </c>
      <c r="R76" s="142">
        <f>IF(AND(R$3&gt;=$K76,R$3&lt;$L76),100*$AM76,0)</f>
        <v>0</v>
      </c>
      <c r="S76" s="142">
        <f>IF(AND(S$3&gt;=$K76,S$3&lt;$L76),100*$AM76,0)</f>
        <v>0</v>
      </c>
      <c r="T76" s="142">
        <f>IF(AND(T$3&gt;=$K76,T$3&lt;$L76),100*$AM76,0)</f>
        <v>0</v>
      </c>
      <c r="U76" s="142">
        <f>IF(AND(U$3&gt;=$K76,U$3&lt;$L76),100*$AM76,0)</f>
        <v>0</v>
      </c>
      <c r="V76" s="142">
        <f>IF(AND(V$3&gt;=$K76,V$3&lt;$L76),100*$AM76,0)</f>
        <v>100</v>
      </c>
      <c r="W76" s="142">
        <f>IF(AND(W$3&gt;=$K76,W$3&lt;$L76),100*$AM76,0)</f>
        <v>100</v>
      </c>
      <c r="X76" s="142">
        <f>IF(AND(X$3&gt;=$K76,X$3&lt;$L76),100*$AM76,0)</f>
        <v>100</v>
      </c>
      <c r="Y76" s="142">
        <f>IF(AND(Y$3&gt;=$K76,Y$3&lt;$L76),100*$AM76,0)</f>
        <v>100</v>
      </c>
      <c r="Z76" s="142">
        <f>IF(AND(Z$3&gt;=$K76,Z$3&lt;$L76),100*$AM76,0)</f>
        <v>100</v>
      </c>
      <c r="AA76" s="142">
        <f>IF(AND(AA$3&gt;=$K76,AA$3&lt;$L76),100*$AM76,0)</f>
        <v>100</v>
      </c>
      <c r="AB76" s="142">
        <f>IF(AND(AB$3&gt;=$K76,AB$3&lt;$L76),100*$AM76,0)</f>
        <v>100</v>
      </c>
      <c r="AC76" s="142">
        <f>IF(AND(AC$3&gt;=$K76,AC$3&lt;$L76),100*$AM76,0)</f>
        <v>100</v>
      </c>
      <c r="AD76" s="142">
        <f>IF(AND(AD$3&gt;=$K76,AD$3&lt;$L76),100*$AM76,0)</f>
        <v>0</v>
      </c>
      <c r="AE76" s="142">
        <f>IF(AND(AE$3&gt;=$K76,AE$3&lt;$L76),100*$AM76,0)</f>
        <v>0</v>
      </c>
      <c r="AF76" s="142">
        <f>IF(AND(AF$3&gt;=$K76,AF$3&lt;$L76),100*$AM76,0)</f>
        <v>0</v>
      </c>
      <c r="AG76" s="142">
        <f>IF(AND(AG$3&gt;=$K76,AG$3&lt;$L76),100*$AM76,0)</f>
        <v>0</v>
      </c>
      <c r="AH76" s="142">
        <f>IF(AND(AH$3&gt;=$K76,AH$3&lt;$L76),100*$AM76,0)</f>
        <v>0</v>
      </c>
      <c r="AI76" s="142">
        <f>IF(AND(AI$3&gt;=$K76,AI$3&lt;$L76),100*$AM76,0)</f>
        <v>0</v>
      </c>
      <c r="AJ76" s="142">
        <f>IF(AND(AJ$3&gt;=$K76,AJ$3&lt;$L76),100*$AM76,0)</f>
        <v>0</v>
      </c>
      <c r="AK76" s="142">
        <f ca="1">IF(AND(AND($AK$3&lt;=B76,B76&lt;=$AK$1),B76&lt;&gt;""),1,0)</f>
        <v>1</v>
      </c>
      <c r="AL76" s="140">
        <f t="shared" si="3"/>
        <v>1</v>
      </c>
      <c r="AM76" s="136">
        <v>1</v>
      </c>
    </row>
    <row r="77" spans="1:39">
      <c r="A77" s="155">
        <v>21</v>
      </c>
      <c r="B77" s="149">
        <v>46095</v>
      </c>
      <c r="C77" s="158">
        <v>0</v>
      </c>
      <c r="D77" s="158">
        <v>24</v>
      </c>
      <c r="E77" s="156" t="s">
        <v>28</v>
      </c>
      <c r="F77" s="151" t="s">
        <v>29</v>
      </c>
      <c r="G77" s="159" t="s">
        <v>1</v>
      </c>
      <c r="H77" s="143" t="str">
        <f>IF(OR(G77="中止",G77="取消"),"998",IF(ISNA(MATCH($E77,施設情報!$B$2:$B$96,0)),"999",INDEX(施設情報!$C$2:$C$96,MATCH($E77,施設情報!$B$2:$B$96,0))))</f>
        <v>001</v>
      </c>
      <c r="I77" s="144">
        <f>B77</f>
        <v>46095</v>
      </c>
      <c r="J77" s="142" t="str">
        <f>H77&amp;"-"&amp;I77</f>
        <v>001-46095</v>
      </c>
      <c r="K77" s="142">
        <f>C77/24</f>
        <v>0</v>
      </c>
      <c r="L77" s="142">
        <f>D77/24</f>
        <v>1</v>
      </c>
      <c r="M77" s="142">
        <f>IF(AND(M$3&gt;=$K77,M$3&lt;$L77),100*$AM77,0)</f>
        <v>100</v>
      </c>
      <c r="N77" s="142">
        <f>IF(AND(N$3&gt;=$K77,N$3&lt;$L77),100*$AM77,0)</f>
        <v>100</v>
      </c>
      <c r="O77" s="142">
        <f>IF(AND(O$3&gt;=$K77,O$3&lt;$L77),100*$AM77,0)</f>
        <v>100</v>
      </c>
      <c r="P77" s="142">
        <f>IF(AND(P$3&gt;=$K77,P$3&lt;$L77),100*$AM77,0)</f>
        <v>100</v>
      </c>
      <c r="Q77" s="142">
        <f>IF(AND(Q$3&gt;=$K77,Q$3&lt;$L77),100*$AM77,0)</f>
        <v>100</v>
      </c>
      <c r="R77" s="142">
        <f>IF(AND(R$3&gt;=$K77,R$3&lt;$L77),100*$AM77,0)</f>
        <v>100</v>
      </c>
      <c r="S77" s="142">
        <f>IF(AND(S$3&gt;=$K77,S$3&lt;$L77),100*$AM77,0)</f>
        <v>100</v>
      </c>
      <c r="T77" s="142">
        <f>IF(AND(T$3&gt;=$K77,T$3&lt;$L77),100*$AM77,0)</f>
        <v>100</v>
      </c>
      <c r="U77" s="142">
        <f>IF(AND(U$3&gt;=$K77,U$3&lt;$L77),100*$AM77,0)</f>
        <v>100</v>
      </c>
      <c r="V77" s="142">
        <f>IF(AND(V$3&gt;=$K77,V$3&lt;$L77),100*$AM77,0)</f>
        <v>100</v>
      </c>
      <c r="W77" s="142">
        <f>IF(AND(W$3&gt;=$K77,W$3&lt;$L77),100*$AM77,0)</f>
        <v>100</v>
      </c>
      <c r="X77" s="142">
        <f>IF(AND(X$3&gt;=$K77,X$3&lt;$L77),100*$AM77,0)</f>
        <v>100</v>
      </c>
      <c r="Y77" s="142">
        <f>IF(AND(Y$3&gt;=$K77,Y$3&lt;$L77),100*$AM77,0)</f>
        <v>100</v>
      </c>
      <c r="Z77" s="142">
        <f>IF(AND(Z$3&gt;=$K77,Z$3&lt;$L77),100*$AM77,0)</f>
        <v>100</v>
      </c>
      <c r="AA77" s="142">
        <f>IF(AND(AA$3&gt;=$K77,AA$3&lt;$L77),100*$AM77,0)</f>
        <v>100</v>
      </c>
      <c r="AB77" s="142">
        <f>IF(AND(AB$3&gt;=$K77,AB$3&lt;$L77),100*$AM77,0)</f>
        <v>100</v>
      </c>
      <c r="AC77" s="142">
        <f>IF(AND(AC$3&gt;=$K77,AC$3&lt;$L77),100*$AM77,0)</f>
        <v>100</v>
      </c>
      <c r="AD77" s="142">
        <f>IF(AND(AD$3&gt;=$K77,AD$3&lt;$L77),100*$AM77,0)</f>
        <v>100</v>
      </c>
      <c r="AE77" s="142">
        <f>IF(AND(AE$3&gt;=$K77,AE$3&lt;$L77),100*$AM77,0)</f>
        <v>100</v>
      </c>
      <c r="AF77" s="142">
        <f>IF(AND(AF$3&gt;=$K77,AF$3&lt;$L77),100*$AM77,0)</f>
        <v>100</v>
      </c>
      <c r="AG77" s="142">
        <f>IF(AND(AG$3&gt;=$K77,AG$3&lt;$L77),100*$AM77,0)</f>
        <v>100</v>
      </c>
      <c r="AH77" s="142">
        <f>IF(AND(AH$3&gt;=$K77,AH$3&lt;$L77),100*$AM77,0)</f>
        <v>100</v>
      </c>
      <c r="AI77" s="142">
        <f>IF(AND(AI$3&gt;=$K77,AI$3&lt;$L77),100*$AM77,0)</f>
        <v>100</v>
      </c>
      <c r="AJ77" s="142">
        <f>IF(AND(AJ$3&gt;=$K77,AJ$3&lt;$L77),100*$AM77,0)</f>
        <v>100</v>
      </c>
      <c r="AK77" s="142">
        <f ca="1">IF(AND(AND($AK$3&lt;=B77,B77&lt;=$AK$1),B77&lt;&gt;""),1,0)</f>
        <v>1</v>
      </c>
      <c r="AL77" s="140">
        <f t="shared" si="3"/>
        <v>1</v>
      </c>
      <c r="AM77" s="136">
        <v>1</v>
      </c>
    </row>
    <row r="78" spans="1:39">
      <c r="A78" s="155">
        <v>22</v>
      </c>
      <c r="B78" s="149">
        <v>46096</v>
      </c>
      <c r="C78" s="158">
        <v>0</v>
      </c>
      <c r="D78" s="158">
        <v>24</v>
      </c>
      <c r="E78" s="156" t="s">
        <v>28</v>
      </c>
      <c r="F78" s="151" t="s">
        <v>29</v>
      </c>
      <c r="G78" s="159" t="s">
        <v>1</v>
      </c>
      <c r="H78" s="143" t="str">
        <f>IF(OR(G78="中止",G78="取消"),"998",IF(ISNA(MATCH($E78,施設情報!$B$2:$B$96,0)),"999",INDEX(施設情報!$C$2:$C$96,MATCH($E78,施設情報!$B$2:$B$96,0))))</f>
        <v>001</v>
      </c>
      <c r="I78" s="144">
        <f>B78</f>
        <v>46096</v>
      </c>
      <c r="J78" s="142" t="str">
        <f>H78&amp;"-"&amp;I78</f>
        <v>001-46096</v>
      </c>
      <c r="K78" s="142">
        <f>C78/24</f>
        <v>0</v>
      </c>
      <c r="L78" s="142">
        <f>D78/24</f>
        <v>1</v>
      </c>
      <c r="M78" s="142">
        <f>IF(AND(M$3&gt;=$K78,M$3&lt;$L78),100*$AM78,0)</f>
        <v>100</v>
      </c>
      <c r="N78" s="142">
        <f>IF(AND(N$3&gt;=$K78,N$3&lt;$L78),100*$AM78,0)</f>
        <v>100</v>
      </c>
      <c r="O78" s="142">
        <f>IF(AND(O$3&gt;=$K78,O$3&lt;$L78),100*$AM78,0)</f>
        <v>100</v>
      </c>
      <c r="P78" s="142">
        <f>IF(AND(P$3&gt;=$K78,P$3&lt;$L78),100*$AM78,0)</f>
        <v>100</v>
      </c>
      <c r="Q78" s="142">
        <f>IF(AND(Q$3&gt;=$K78,Q$3&lt;$L78),100*$AM78,0)</f>
        <v>100</v>
      </c>
      <c r="R78" s="142">
        <f>IF(AND(R$3&gt;=$K78,R$3&lt;$L78),100*$AM78,0)</f>
        <v>100</v>
      </c>
      <c r="S78" s="142">
        <f>IF(AND(S$3&gt;=$K78,S$3&lt;$L78),100*$AM78,0)</f>
        <v>100</v>
      </c>
      <c r="T78" s="142">
        <f>IF(AND(T$3&gt;=$K78,T$3&lt;$L78),100*$AM78,0)</f>
        <v>100</v>
      </c>
      <c r="U78" s="142">
        <f>IF(AND(U$3&gt;=$K78,U$3&lt;$L78),100*$AM78,0)</f>
        <v>100</v>
      </c>
      <c r="V78" s="142">
        <f>IF(AND(V$3&gt;=$K78,V$3&lt;$L78),100*$AM78,0)</f>
        <v>100</v>
      </c>
      <c r="W78" s="142">
        <f>IF(AND(W$3&gt;=$K78,W$3&lt;$L78),100*$AM78,0)</f>
        <v>100</v>
      </c>
      <c r="X78" s="142">
        <f>IF(AND(X$3&gt;=$K78,X$3&lt;$L78),100*$AM78,0)</f>
        <v>100</v>
      </c>
      <c r="Y78" s="142">
        <f>IF(AND(Y$3&gt;=$K78,Y$3&lt;$L78),100*$AM78,0)</f>
        <v>100</v>
      </c>
      <c r="Z78" s="142">
        <f>IF(AND(Z$3&gt;=$K78,Z$3&lt;$L78),100*$AM78,0)</f>
        <v>100</v>
      </c>
      <c r="AA78" s="142">
        <f>IF(AND(AA$3&gt;=$K78,AA$3&lt;$L78),100*$AM78,0)</f>
        <v>100</v>
      </c>
      <c r="AB78" s="142">
        <f>IF(AND(AB$3&gt;=$K78,AB$3&lt;$L78),100*$AM78,0)</f>
        <v>100</v>
      </c>
      <c r="AC78" s="142">
        <f>IF(AND(AC$3&gt;=$K78,AC$3&lt;$L78),100*$AM78,0)</f>
        <v>100</v>
      </c>
      <c r="AD78" s="142">
        <f>IF(AND(AD$3&gt;=$K78,AD$3&lt;$L78),100*$AM78,0)</f>
        <v>100</v>
      </c>
      <c r="AE78" s="142">
        <f>IF(AND(AE$3&gt;=$K78,AE$3&lt;$L78),100*$AM78,0)</f>
        <v>100</v>
      </c>
      <c r="AF78" s="142">
        <f>IF(AND(AF$3&gt;=$K78,AF$3&lt;$L78),100*$AM78,0)</f>
        <v>100</v>
      </c>
      <c r="AG78" s="142">
        <f>IF(AND(AG$3&gt;=$K78,AG$3&lt;$L78),100*$AM78,0)</f>
        <v>100</v>
      </c>
      <c r="AH78" s="142">
        <f>IF(AND(AH$3&gt;=$K78,AH$3&lt;$L78),100*$AM78,0)</f>
        <v>100</v>
      </c>
      <c r="AI78" s="142">
        <f>IF(AND(AI$3&gt;=$K78,AI$3&lt;$L78),100*$AM78,0)</f>
        <v>100</v>
      </c>
      <c r="AJ78" s="142">
        <f>IF(AND(AJ$3&gt;=$K78,AJ$3&lt;$L78),100*$AM78,0)</f>
        <v>100</v>
      </c>
      <c r="AK78" s="142">
        <f ca="1">IF(AND(AND($AK$3&lt;=B78,B78&lt;=$AK$1),B78&lt;&gt;""),1,0)</f>
        <v>1</v>
      </c>
      <c r="AL78" s="140">
        <f t="shared" si="3"/>
        <v>1</v>
      </c>
      <c r="AM78" s="136">
        <v>1</v>
      </c>
    </row>
    <row r="79" spans="1:39" ht="93.75">
      <c r="A79" s="155">
        <v>229</v>
      </c>
      <c r="B79" s="149">
        <v>46100</v>
      </c>
      <c r="C79" s="158">
        <v>9</v>
      </c>
      <c r="D79" s="158">
        <v>17</v>
      </c>
      <c r="E79" s="208" t="s">
        <v>273</v>
      </c>
      <c r="F79" s="151" t="s">
        <v>38</v>
      </c>
      <c r="G79" s="159" t="s">
        <v>493</v>
      </c>
      <c r="H79" s="143" t="str">
        <f>IF(OR(G79="中止",G79="取消"),"998",IF(ISNA(MATCH($E79,施設情報!$B$2:$B$96,0)),"999",INDEX(施設情報!$C$2:$C$96,MATCH($E79,施設情報!$B$2:$B$96,0))))</f>
        <v>998</v>
      </c>
      <c r="I79" s="144">
        <f>B79</f>
        <v>46100</v>
      </c>
      <c r="J79" s="142" t="str">
        <f>H79&amp;"-"&amp;I79</f>
        <v>998-46100</v>
      </c>
      <c r="K79" s="142">
        <f>C79/24</f>
        <v>0.375</v>
      </c>
      <c r="L79" s="142">
        <f>D79/24</f>
        <v>0.70833333333333337</v>
      </c>
      <c r="M79" s="142">
        <f>IF(AND(M$3&gt;=$K79,M$3&lt;$L79),100*$AM79,0)</f>
        <v>0</v>
      </c>
      <c r="N79" s="142">
        <f>IF(AND(N$3&gt;=$K79,N$3&lt;$L79),100*$AM79,0)</f>
        <v>0</v>
      </c>
      <c r="O79" s="142">
        <f>IF(AND(O$3&gt;=$K79,O$3&lt;$L79),100*$AM79,0)</f>
        <v>0</v>
      </c>
      <c r="P79" s="142">
        <f>IF(AND(P$3&gt;=$K79,P$3&lt;$L79),100*$AM79,0)</f>
        <v>0</v>
      </c>
      <c r="Q79" s="142">
        <f>IF(AND(Q$3&gt;=$K79,Q$3&lt;$L79),100*$AM79,0)</f>
        <v>0</v>
      </c>
      <c r="R79" s="142">
        <f>IF(AND(R$3&gt;=$K79,R$3&lt;$L79),100*$AM79,0)</f>
        <v>0</v>
      </c>
      <c r="S79" s="142">
        <f>IF(AND(S$3&gt;=$K79,S$3&lt;$L79),100*$AM79,0)</f>
        <v>0</v>
      </c>
      <c r="T79" s="142">
        <f>IF(AND(T$3&gt;=$K79,T$3&lt;$L79),100*$AM79,0)</f>
        <v>0</v>
      </c>
      <c r="U79" s="142">
        <f>IF(AND(U$3&gt;=$K79,U$3&lt;$L79),100*$AM79,0)</f>
        <v>0</v>
      </c>
      <c r="V79" s="142">
        <f>IF(AND(V$3&gt;=$K79,V$3&lt;$L79),100*$AM79,0)</f>
        <v>100</v>
      </c>
      <c r="W79" s="142">
        <f>IF(AND(W$3&gt;=$K79,W$3&lt;$L79),100*$AM79,0)</f>
        <v>100</v>
      </c>
      <c r="X79" s="142">
        <f>IF(AND(X$3&gt;=$K79,X$3&lt;$L79),100*$AM79,0)</f>
        <v>100</v>
      </c>
      <c r="Y79" s="142">
        <f>IF(AND(Y$3&gt;=$K79,Y$3&lt;$L79),100*$AM79,0)</f>
        <v>100</v>
      </c>
      <c r="Z79" s="142">
        <f>IF(AND(Z$3&gt;=$K79,Z$3&lt;$L79),100*$AM79,0)</f>
        <v>100</v>
      </c>
      <c r="AA79" s="142">
        <f>IF(AND(AA$3&gt;=$K79,AA$3&lt;$L79),100*$AM79,0)</f>
        <v>100</v>
      </c>
      <c r="AB79" s="142">
        <f>IF(AND(AB$3&gt;=$K79,AB$3&lt;$L79),100*$AM79,0)</f>
        <v>100</v>
      </c>
      <c r="AC79" s="142">
        <f>IF(AND(AC$3&gt;=$K79,AC$3&lt;$L79),100*$AM79,0)</f>
        <v>100</v>
      </c>
      <c r="AD79" s="142">
        <f>IF(AND(AD$3&gt;=$K79,AD$3&lt;$L79),100*$AM79,0)</f>
        <v>0</v>
      </c>
      <c r="AE79" s="142">
        <f>IF(AND(AE$3&gt;=$K79,AE$3&lt;$L79),100*$AM79,0)</f>
        <v>0</v>
      </c>
      <c r="AF79" s="142">
        <f>IF(AND(AF$3&gt;=$K79,AF$3&lt;$L79),100*$AM79,0)</f>
        <v>0</v>
      </c>
      <c r="AG79" s="142">
        <f>IF(AND(AG$3&gt;=$K79,AG$3&lt;$L79),100*$AM79,0)</f>
        <v>0</v>
      </c>
      <c r="AH79" s="142">
        <f>IF(AND(AH$3&gt;=$K79,AH$3&lt;$L79),100*$AM79,0)</f>
        <v>0</v>
      </c>
      <c r="AI79" s="142">
        <f>IF(AND(AI$3&gt;=$K79,AI$3&lt;$L79),100*$AM79,0)</f>
        <v>0</v>
      </c>
      <c r="AJ79" s="142">
        <f>IF(AND(AJ$3&gt;=$K79,AJ$3&lt;$L79),100*$AM79,0)</f>
        <v>0</v>
      </c>
      <c r="AK79" s="142">
        <f ca="1">IF(AND(AND($AK$3&lt;=B79,B79&lt;=$AK$1),B79&lt;&gt;""),1,0)</f>
        <v>1</v>
      </c>
      <c r="AL79" s="140">
        <f t="shared" si="3"/>
        <v>1</v>
      </c>
      <c r="AM79" s="136">
        <v>1</v>
      </c>
    </row>
    <row r="80" spans="1:39" ht="93.75">
      <c r="A80" s="155">
        <v>231</v>
      </c>
      <c r="B80" s="149">
        <v>46100</v>
      </c>
      <c r="C80" s="158">
        <v>9</v>
      </c>
      <c r="D80" s="158">
        <v>17</v>
      </c>
      <c r="E80" s="208" t="s">
        <v>273</v>
      </c>
      <c r="F80" s="151" t="s">
        <v>38</v>
      </c>
      <c r="G80" s="159" t="s">
        <v>493</v>
      </c>
      <c r="H80" s="143" t="str">
        <f>IF(OR(G80="中止",G80="取消"),"998",IF(ISNA(MATCH($E80,施設情報!$B$2:$B$96,0)),"999",INDEX(施設情報!$C$2:$C$96,MATCH($E80,施設情報!$B$2:$B$96,0))))</f>
        <v>998</v>
      </c>
      <c r="I80" s="144">
        <f>B80</f>
        <v>46100</v>
      </c>
      <c r="J80" s="142" t="str">
        <f>H80&amp;"-"&amp;I80</f>
        <v>998-46100</v>
      </c>
      <c r="K80" s="142">
        <f>C80/24</f>
        <v>0.375</v>
      </c>
      <c r="L80" s="142">
        <f>D80/24</f>
        <v>0.70833333333333337</v>
      </c>
      <c r="M80" s="142">
        <f>IF(AND(M$3&gt;=$K80,M$3&lt;$L80),100*$AM80,0)</f>
        <v>0</v>
      </c>
      <c r="N80" s="142">
        <f>IF(AND(N$3&gt;=$K80,N$3&lt;$L80),100*$AM80,0)</f>
        <v>0</v>
      </c>
      <c r="O80" s="142">
        <f>IF(AND(O$3&gt;=$K80,O$3&lt;$L80),100*$AM80,0)</f>
        <v>0</v>
      </c>
      <c r="P80" s="142">
        <f>IF(AND(P$3&gt;=$K80,P$3&lt;$L80),100*$AM80,0)</f>
        <v>0</v>
      </c>
      <c r="Q80" s="142">
        <f>IF(AND(Q$3&gt;=$K80,Q$3&lt;$L80),100*$AM80,0)</f>
        <v>0</v>
      </c>
      <c r="R80" s="142">
        <f>IF(AND(R$3&gt;=$K80,R$3&lt;$L80),100*$AM80,0)</f>
        <v>0</v>
      </c>
      <c r="S80" s="142">
        <f>IF(AND(S$3&gt;=$K80,S$3&lt;$L80),100*$AM80,0)</f>
        <v>0</v>
      </c>
      <c r="T80" s="142">
        <f>IF(AND(T$3&gt;=$K80,T$3&lt;$L80),100*$AM80,0)</f>
        <v>0</v>
      </c>
      <c r="U80" s="142">
        <f>IF(AND(U$3&gt;=$K80,U$3&lt;$L80),100*$AM80,0)</f>
        <v>0</v>
      </c>
      <c r="V80" s="142">
        <f>IF(AND(V$3&gt;=$K80,V$3&lt;$L80),100*$AM80,0)</f>
        <v>100</v>
      </c>
      <c r="W80" s="142">
        <f>IF(AND(W$3&gt;=$K80,W$3&lt;$L80),100*$AM80,0)</f>
        <v>100</v>
      </c>
      <c r="X80" s="142">
        <f>IF(AND(X$3&gt;=$K80,X$3&lt;$L80),100*$AM80,0)</f>
        <v>100</v>
      </c>
      <c r="Y80" s="142">
        <f>IF(AND(Y$3&gt;=$K80,Y$3&lt;$L80),100*$AM80,0)</f>
        <v>100</v>
      </c>
      <c r="Z80" s="142">
        <f>IF(AND(Z$3&gt;=$K80,Z$3&lt;$L80),100*$AM80,0)</f>
        <v>100</v>
      </c>
      <c r="AA80" s="142">
        <f>IF(AND(AA$3&gt;=$K80,AA$3&lt;$L80),100*$AM80,0)</f>
        <v>100</v>
      </c>
      <c r="AB80" s="142">
        <f>IF(AND(AB$3&gt;=$K80,AB$3&lt;$L80),100*$AM80,0)</f>
        <v>100</v>
      </c>
      <c r="AC80" s="142">
        <f>IF(AND(AC$3&gt;=$K80,AC$3&lt;$L80),100*$AM80,0)</f>
        <v>100</v>
      </c>
      <c r="AD80" s="142">
        <f>IF(AND(AD$3&gt;=$K80,AD$3&lt;$L80),100*$AM80,0)</f>
        <v>0</v>
      </c>
      <c r="AE80" s="142">
        <f>IF(AND(AE$3&gt;=$K80,AE$3&lt;$L80),100*$AM80,0)</f>
        <v>0</v>
      </c>
      <c r="AF80" s="142">
        <f>IF(AND(AF$3&gt;=$K80,AF$3&lt;$L80),100*$AM80,0)</f>
        <v>0</v>
      </c>
      <c r="AG80" s="142">
        <f>IF(AND(AG$3&gt;=$K80,AG$3&lt;$L80),100*$AM80,0)</f>
        <v>0</v>
      </c>
      <c r="AH80" s="142">
        <f>IF(AND(AH$3&gt;=$K80,AH$3&lt;$L80),100*$AM80,0)</f>
        <v>0</v>
      </c>
      <c r="AI80" s="142">
        <f>IF(AND(AI$3&gt;=$K80,AI$3&lt;$L80),100*$AM80,0)</f>
        <v>0</v>
      </c>
      <c r="AJ80" s="142">
        <f>IF(AND(AJ$3&gt;=$K80,AJ$3&lt;$L80),100*$AM80,0)</f>
        <v>0</v>
      </c>
      <c r="AK80" s="142">
        <f ca="1">IF(AND(AND($AK$3&lt;=B80,B80&lt;=$AK$1),B80&lt;&gt;""),1,0)</f>
        <v>1</v>
      </c>
      <c r="AL80" s="140">
        <f t="shared" si="3"/>
        <v>1</v>
      </c>
      <c r="AM80" s="136">
        <v>1</v>
      </c>
    </row>
    <row r="81" spans="1:39">
      <c r="A81" s="155">
        <v>236</v>
      </c>
      <c r="B81" s="149">
        <v>46100</v>
      </c>
      <c r="C81" s="158">
        <v>9</v>
      </c>
      <c r="D81" s="158">
        <v>17</v>
      </c>
      <c r="E81" s="208" t="s">
        <v>274</v>
      </c>
      <c r="F81" s="151" t="s">
        <v>38</v>
      </c>
      <c r="G81" s="159" t="s">
        <v>493</v>
      </c>
      <c r="H81" s="143" t="str">
        <f>IF(OR(G81="中止",G81="取消"),"998",IF(ISNA(MATCH($E81,施設情報!$B$2:$B$96,0)),"999",INDEX(施設情報!$C$2:$C$96,MATCH($E81,施設情報!$B$2:$B$96,0))))</f>
        <v>998</v>
      </c>
      <c r="I81" s="144">
        <f>B81</f>
        <v>46100</v>
      </c>
      <c r="J81" s="142" t="str">
        <f>H81&amp;"-"&amp;I81</f>
        <v>998-46100</v>
      </c>
      <c r="K81" s="142">
        <f>C81/24</f>
        <v>0.375</v>
      </c>
      <c r="L81" s="142">
        <f>D81/24</f>
        <v>0.70833333333333337</v>
      </c>
      <c r="M81" s="142">
        <f>IF(AND(M$3&gt;=$K81,M$3&lt;$L81),100*$AM81,0)</f>
        <v>0</v>
      </c>
      <c r="N81" s="142">
        <f>IF(AND(N$3&gt;=$K81,N$3&lt;$L81),100*$AM81,0)</f>
        <v>0</v>
      </c>
      <c r="O81" s="142">
        <f>IF(AND(O$3&gt;=$K81,O$3&lt;$L81),100*$AM81,0)</f>
        <v>0</v>
      </c>
      <c r="P81" s="142">
        <f>IF(AND(P$3&gt;=$K81,P$3&lt;$L81),100*$AM81,0)</f>
        <v>0</v>
      </c>
      <c r="Q81" s="142">
        <f>IF(AND(Q$3&gt;=$K81,Q$3&lt;$L81),100*$AM81,0)</f>
        <v>0</v>
      </c>
      <c r="R81" s="142">
        <f>IF(AND(R$3&gt;=$K81,R$3&lt;$L81),100*$AM81,0)</f>
        <v>0</v>
      </c>
      <c r="S81" s="142">
        <f>IF(AND(S$3&gt;=$K81,S$3&lt;$L81),100*$AM81,0)</f>
        <v>0</v>
      </c>
      <c r="T81" s="142">
        <f>IF(AND(T$3&gt;=$K81,T$3&lt;$L81),100*$AM81,0)</f>
        <v>0</v>
      </c>
      <c r="U81" s="142">
        <f>IF(AND(U$3&gt;=$K81,U$3&lt;$L81),100*$AM81,0)</f>
        <v>0</v>
      </c>
      <c r="V81" s="142">
        <f>IF(AND(V$3&gt;=$K81,V$3&lt;$L81),100*$AM81,0)</f>
        <v>100</v>
      </c>
      <c r="W81" s="142">
        <f>IF(AND(W$3&gt;=$K81,W$3&lt;$L81),100*$AM81,0)</f>
        <v>100</v>
      </c>
      <c r="X81" s="142">
        <f>IF(AND(X$3&gt;=$K81,X$3&lt;$L81),100*$AM81,0)</f>
        <v>100</v>
      </c>
      <c r="Y81" s="142">
        <f>IF(AND(Y$3&gt;=$K81,Y$3&lt;$L81),100*$AM81,0)</f>
        <v>100</v>
      </c>
      <c r="Z81" s="142">
        <f>IF(AND(Z$3&gt;=$K81,Z$3&lt;$L81),100*$AM81,0)</f>
        <v>100</v>
      </c>
      <c r="AA81" s="142">
        <f>IF(AND(AA$3&gt;=$K81,AA$3&lt;$L81),100*$AM81,0)</f>
        <v>100</v>
      </c>
      <c r="AB81" s="142">
        <f>IF(AND(AB$3&gt;=$K81,AB$3&lt;$L81),100*$AM81,0)</f>
        <v>100</v>
      </c>
      <c r="AC81" s="142">
        <f>IF(AND(AC$3&gt;=$K81,AC$3&lt;$L81),100*$AM81,0)</f>
        <v>100</v>
      </c>
      <c r="AD81" s="142">
        <f>IF(AND(AD$3&gt;=$K81,AD$3&lt;$L81),100*$AM81,0)</f>
        <v>0</v>
      </c>
      <c r="AE81" s="142">
        <f>IF(AND(AE$3&gt;=$K81,AE$3&lt;$L81),100*$AM81,0)</f>
        <v>0</v>
      </c>
      <c r="AF81" s="142">
        <f>IF(AND(AF$3&gt;=$K81,AF$3&lt;$L81),100*$AM81,0)</f>
        <v>0</v>
      </c>
      <c r="AG81" s="142">
        <f>IF(AND(AG$3&gt;=$K81,AG$3&lt;$L81),100*$AM81,0)</f>
        <v>0</v>
      </c>
      <c r="AH81" s="142">
        <f>IF(AND(AH$3&gt;=$K81,AH$3&lt;$L81),100*$AM81,0)</f>
        <v>0</v>
      </c>
      <c r="AI81" s="142">
        <f>IF(AND(AI$3&gt;=$K81,AI$3&lt;$L81),100*$AM81,0)</f>
        <v>0</v>
      </c>
      <c r="AJ81" s="142">
        <f>IF(AND(AJ$3&gt;=$K81,AJ$3&lt;$L81),100*$AM81,0)</f>
        <v>0</v>
      </c>
      <c r="AK81" s="142">
        <f ca="1">IF(AND(AND($AK$3&lt;=B81,B81&lt;=$AK$1),B81&lt;&gt;""),1,0)</f>
        <v>1</v>
      </c>
      <c r="AL81" s="140">
        <f t="shared" si="3"/>
        <v>1</v>
      </c>
      <c r="AM81" s="136">
        <v>1</v>
      </c>
    </row>
    <row r="82" spans="1:39">
      <c r="A82" s="155">
        <v>237</v>
      </c>
      <c r="B82" s="149">
        <v>46100</v>
      </c>
      <c r="C82" s="158">
        <v>9</v>
      </c>
      <c r="D82" s="158">
        <v>17</v>
      </c>
      <c r="E82" s="208" t="s">
        <v>275</v>
      </c>
      <c r="F82" s="151" t="s">
        <v>38</v>
      </c>
      <c r="G82" s="159" t="s">
        <v>493</v>
      </c>
      <c r="H82" s="143" t="str">
        <f>IF(OR(G82="中止",G82="取消"),"998",IF(ISNA(MATCH($E82,施設情報!$B$2:$B$96,0)),"999",INDEX(施設情報!$C$2:$C$96,MATCH($E82,施設情報!$B$2:$B$96,0))))</f>
        <v>998</v>
      </c>
      <c r="I82" s="144">
        <f>B82</f>
        <v>46100</v>
      </c>
      <c r="J82" s="142" t="str">
        <f>H82&amp;"-"&amp;I82</f>
        <v>998-46100</v>
      </c>
      <c r="K82" s="142">
        <f>C82/24</f>
        <v>0.375</v>
      </c>
      <c r="L82" s="142">
        <f>D82/24</f>
        <v>0.70833333333333337</v>
      </c>
      <c r="M82" s="142">
        <f>IF(AND(M$3&gt;=$K82,M$3&lt;$L82),100*$AM82,0)</f>
        <v>0</v>
      </c>
      <c r="N82" s="142">
        <f>IF(AND(N$3&gt;=$K82,N$3&lt;$L82),100*$AM82,0)</f>
        <v>0</v>
      </c>
      <c r="O82" s="142">
        <f>IF(AND(O$3&gt;=$K82,O$3&lt;$L82),100*$AM82,0)</f>
        <v>0</v>
      </c>
      <c r="P82" s="142">
        <f>IF(AND(P$3&gt;=$K82,P$3&lt;$L82),100*$AM82,0)</f>
        <v>0</v>
      </c>
      <c r="Q82" s="142">
        <f>IF(AND(Q$3&gt;=$K82,Q$3&lt;$L82),100*$AM82,0)</f>
        <v>0</v>
      </c>
      <c r="R82" s="142">
        <f>IF(AND(R$3&gt;=$K82,R$3&lt;$L82),100*$AM82,0)</f>
        <v>0</v>
      </c>
      <c r="S82" s="142">
        <f>IF(AND(S$3&gt;=$K82,S$3&lt;$L82),100*$AM82,0)</f>
        <v>0</v>
      </c>
      <c r="T82" s="142">
        <f>IF(AND(T$3&gt;=$K82,T$3&lt;$L82),100*$AM82,0)</f>
        <v>0</v>
      </c>
      <c r="U82" s="142">
        <f>IF(AND(U$3&gt;=$K82,U$3&lt;$L82),100*$AM82,0)</f>
        <v>0</v>
      </c>
      <c r="V82" s="142">
        <f>IF(AND(V$3&gt;=$K82,V$3&lt;$L82),100*$AM82,0)</f>
        <v>100</v>
      </c>
      <c r="W82" s="142">
        <f>IF(AND(W$3&gt;=$K82,W$3&lt;$L82),100*$AM82,0)</f>
        <v>100</v>
      </c>
      <c r="X82" s="142">
        <f>IF(AND(X$3&gt;=$K82,X$3&lt;$L82),100*$AM82,0)</f>
        <v>100</v>
      </c>
      <c r="Y82" s="142">
        <f>IF(AND(Y$3&gt;=$K82,Y$3&lt;$L82),100*$AM82,0)</f>
        <v>100</v>
      </c>
      <c r="Z82" s="142">
        <f>IF(AND(Z$3&gt;=$K82,Z$3&lt;$L82),100*$AM82,0)</f>
        <v>100</v>
      </c>
      <c r="AA82" s="142">
        <f>IF(AND(AA$3&gt;=$K82,AA$3&lt;$L82),100*$AM82,0)</f>
        <v>100</v>
      </c>
      <c r="AB82" s="142">
        <f>IF(AND(AB$3&gt;=$K82,AB$3&lt;$L82),100*$AM82,0)</f>
        <v>100</v>
      </c>
      <c r="AC82" s="142">
        <f>IF(AND(AC$3&gt;=$K82,AC$3&lt;$L82),100*$AM82,0)</f>
        <v>100</v>
      </c>
      <c r="AD82" s="142">
        <f>IF(AND(AD$3&gt;=$K82,AD$3&lt;$L82),100*$AM82,0)</f>
        <v>0</v>
      </c>
      <c r="AE82" s="142">
        <f>IF(AND(AE$3&gt;=$K82,AE$3&lt;$L82),100*$AM82,0)</f>
        <v>0</v>
      </c>
      <c r="AF82" s="142">
        <f>IF(AND(AF$3&gt;=$K82,AF$3&lt;$L82),100*$AM82,0)</f>
        <v>0</v>
      </c>
      <c r="AG82" s="142">
        <f>IF(AND(AG$3&gt;=$K82,AG$3&lt;$L82),100*$AM82,0)</f>
        <v>0</v>
      </c>
      <c r="AH82" s="142">
        <f>IF(AND(AH$3&gt;=$K82,AH$3&lt;$L82),100*$AM82,0)</f>
        <v>0</v>
      </c>
      <c r="AI82" s="142">
        <f>IF(AND(AI$3&gt;=$K82,AI$3&lt;$L82),100*$AM82,0)</f>
        <v>0</v>
      </c>
      <c r="AJ82" s="142">
        <f>IF(AND(AJ$3&gt;=$K82,AJ$3&lt;$L82),100*$AM82,0)</f>
        <v>0</v>
      </c>
      <c r="AK82" s="142">
        <f ca="1">IF(AND(AND($AK$3&lt;=B82,B82&lt;=$AK$1),B82&lt;&gt;""),1,0)</f>
        <v>1</v>
      </c>
      <c r="AL82" s="140">
        <f t="shared" si="3"/>
        <v>1</v>
      </c>
      <c r="AM82" s="136">
        <v>1</v>
      </c>
    </row>
    <row r="83" spans="1:39">
      <c r="A83" s="155">
        <v>238</v>
      </c>
      <c r="B83" s="149">
        <v>46100</v>
      </c>
      <c r="C83" s="158">
        <v>9</v>
      </c>
      <c r="D83" s="158">
        <v>17</v>
      </c>
      <c r="E83" s="208" t="s">
        <v>282</v>
      </c>
      <c r="F83" s="151" t="s">
        <v>38</v>
      </c>
      <c r="G83" s="159" t="s">
        <v>493</v>
      </c>
      <c r="H83" s="143" t="str">
        <f>IF(OR(G83="中止",G83="取消"),"998",IF(ISNA(MATCH($E83,施設情報!$B$2:$B$96,0)),"999",INDEX(施設情報!$C$2:$C$96,MATCH($E83,施設情報!$B$2:$B$96,0))))</f>
        <v>998</v>
      </c>
      <c r="I83" s="144">
        <f>B83</f>
        <v>46100</v>
      </c>
      <c r="J83" s="142" t="str">
        <f>H83&amp;"-"&amp;I83</f>
        <v>998-46100</v>
      </c>
      <c r="K83" s="142">
        <f>C83/24</f>
        <v>0.375</v>
      </c>
      <c r="L83" s="142">
        <f>D83/24</f>
        <v>0.70833333333333337</v>
      </c>
      <c r="M83" s="142">
        <f>IF(AND(M$3&gt;=$K83,M$3&lt;$L83),100*$AM83,0)</f>
        <v>0</v>
      </c>
      <c r="N83" s="142">
        <f>IF(AND(N$3&gt;=$K83,N$3&lt;$L83),100*$AM83,0)</f>
        <v>0</v>
      </c>
      <c r="O83" s="142">
        <f>IF(AND(O$3&gt;=$K83,O$3&lt;$L83),100*$AM83,0)</f>
        <v>0</v>
      </c>
      <c r="P83" s="142">
        <f>IF(AND(P$3&gt;=$K83,P$3&lt;$L83),100*$AM83,0)</f>
        <v>0</v>
      </c>
      <c r="Q83" s="142">
        <f>IF(AND(Q$3&gt;=$K83,Q$3&lt;$L83),100*$AM83,0)</f>
        <v>0</v>
      </c>
      <c r="R83" s="142">
        <f>IF(AND(R$3&gt;=$K83,R$3&lt;$L83),100*$AM83,0)</f>
        <v>0</v>
      </c>
      <c r="S83" s="142">
        <f>IF(AND(S$3&gt;=$K83,S$3&lt;$L83),100*$AM83,0)</f>
        <v>0</v>
      </c>
      <c r="T83" s="142">
        <f>IF(AND(T$3&gt;=$K83,T$3&lt;$L83),100*$AM83,0)</f>
        <v>0</v>
      </c>
      <c r="U83" s="142">
        <f>IF(AND(U$3&gt;=$K83,U$3&lt;$L83),100*$AM83,0)</f>
        <v>0</v>
      </c>
      <c r="V83" s="142">
        <f>IF(AND(V$3&gt;=$K83,V$3&lt;$L83),100*$AM83,0)</f>
        <v>100</v>
      </c>
      <c r="W83" s="142">
        <f>IF(AND(W$3&gt;=$K83,W$3&lt;$L83),100*$AM83,0)</f>
        <v>100</v>
      </c>
      <c r="X83" s="142">
        <f>IF(AND(X$3&gt;=$K83,X$3&lt;$L83),100*$AM83,0)</f>
        <v>100</v>
      </c>
      <c r="Y83" s="142">
        <f>IF(AND(Y$3&gt;=$K83,Y$3&lt;$L83),100*$AM83,0)</f>
        <v>100</v>
      </c>
      <c r="Z83" s="142">
        <f>IF(AND(Z$3&gt;=$K83,Z$3&lt;$L83),100*$AM83,0)</f>
        <v>100</v>
      </c>
      <c r="AA83" s="142">
        <f>IF(AND(AA$3&gt;=$K83,AA$3&lt;$L83),100*$AM83,0)</f>
        <v>100</v>
      </c>
      <c r="AB83" s="142">
        <f>IF(AND(AB$3&gt;=$K83,AB$3&lt;$L83),100*$AM83,0)</f>
        <v>100</v>
      </c>
      <c r="AC83" s="142">
        <f>IF(AND(AC$3&gt;=$K83,AC$3&lt;$L83),100*$AM83,0)</f>
        <v>100</v>
      </c>
      <c r="AD83" s="142">
        <f>IF(AND(AD$3&gt;=$K83,AD$3&lt;$L83),100*$AM83,0)</f>
        <v>0</v>
      </c>
      <c r="AE83" s="142">
        <f>IF(AND(AE$3&gt;=$K83,AE$3&lt;$L83),100*$AM83,0)</f>
        <v>0</v>
      </c>
      <c r="AF83" s="142">
        <f>IF(AND(AF$3&gt;=$K83,AF$3&lt;$L83),100*$AM83,0)</f>
        <v>0</v>
      </c>
      <c r="AG83" s="142">
        <f>IF(AND(AG$3&gt;=$K83,AG$3&lt;$L83),100*$AM83,0)</f>
        <v>0</v>
      </c>
      <c r="AH83" s="142">
        <f>IF(AND(AH$3&gt;=$K83,AH$3&lt;$L83),100*$AM83,0)</f>
        <v>0</v>
      </c>
      <c r="AI83" s="142">
        <f>IF(AND(AI$3&gt;=$K83,AI$3&lt;$L83),100*$AM83,0)</f>
        <v>0</v>
      </c>
      <c r="AJ83" s="142">
        <f>IF(AND(AJ$3&gt;=$K83,AJ$3&lt;$L83),100*$AM83,0)</f>
        <v>0</v>
      </c>
      <c r="AK83" s="142">
        <f ca="1">IF(AND(AND($AK$3&lt;=B83,B83&lt;=$AK$1),B83&lt;&gt;""),1,0)</f>
        <v>1</v>
      </c>
      <c r="AL83" s="140">
        <f t="shared" si="3"/>
        <v>1</v>
      </c>
      <c r="AM83" s="136">
        <v>1</v>
      </c>
    </row>
    <row r="84" spans="1:39">
      <c r="A84" s="155">
        <v>109</v>
      </c>
      <c r="B84" s="149">
        <v>46101</v>
      </c>
      <c r="C84" s="158">
        <v>0</v>
      </c>
      <c r="D84" s="158">
        <v>24</v>
      </c>
      <c r="E84" s="156" t="s">
        <v>28</v>
      </c>
      <c r="F84" s="151" t="s">
        <v>29</v>
      </c>
      <c r="G84" s="159" t="s">
        <v>1</v>
      </c>
      <c r="H84" s="143" t="str">
        <f>IF(OR(G84="中止",G84="取消"),"998",IF(ISNA(MATCH($E84,施設情報!$B$2:$B$96,0)),"999",INDEX(施設情報!$C$2:$C$96,MATCH($E84,施設情報!$B$2:$B$96,0))))</f>
        <v>001</v>
      </c>
      <c r="I84" s="144">
        <f>B84</f>
        <v>46101</v>
      </c>
      <c r="J84" s="142" t="str">
        <f>H84&amp;"-"&amp;I84</f>
        <v>001-46101</v>
      </c>
      <c r="K84" s="142">
        <f>C84/24</f>
        <v>0</v>
      </c>
      <c r="L84" s="142">
        <f>D84/24</f>
        <v>1</v>
      </c>
      <c r="M84" s="142">
        <f>IF(AND(M$3&gt;=$K84,M$3&lt;$L84),100*$AM84,0)</f>
        <v>100</v>
      </c>
      <c r="N84" s="142">
        <f>IF(AND(N$3&gt;=$K84,N$3&lt;$L84),100*$AM84,0)</f>
        <v>100</v>
      </c>
      <c r="O84" s="142">
        <f>IF(AND(O$3&gt;=$K84,O$3&lt;$L84),100*$AM84,0)</f>
        <v>100</v>
      </c>
      <c r="P84" s="142">
        <f>IF(AND(P$3&gt;=$K84,P$3&lt;$L84),100*$AM84,0)</f>
        <v>100</v>
      </c>
      <c r="Q84" s="142">
        <f>IF(AND(Q$3&gt;=$K84,Q$3&lt;$L84),100*$AM84,0)</f>
        <v>100</v>
      </c>
      <c r="R84" s="142">
        <f>IF(AND(R$3&gt;=$K84,R$3&lt;$L84),100*$AM84,0)</f>
        <v>100</v>
      </c>
      <c r="S84" s="142">
        <f>IF(AND(S$3&gt;=$K84,S$3&lt;$L84),100*$AM84,0)</f>
        <v>100</v>
      </c>
      <c r="T84" s="142">
        <f>IF(AND(T$3&gt;=$K84,T$3&lt;$L84),100*$AM84,0)</f>
        <v>100</v>
      </c>
      <c r="U84" s="142">
        <f>IF(AND(U$3&gt;=$K84,U$3&lt;$L84),100*$AM84,0)</f>
        <v>100</v>
      </c>
      <c r="V84" s="142">
        <f>IF(AND(V$3&gt;=$K84,V$3&lt;$L84),100*$AM84,0)</f>
        <v>100</v>
      </c>
      <c r="W84" s="142">
        <f>IF(AND(W$3&gt;=$K84,W$3&lt;$L84),100*$AM84,0)</f>
        <v>100</v>
      </c>
      <c r="X84" s="142">
        <f>IF(AND(X$3&gt;=$K84,X$3&lt;$L84),100*$AM84,0)</f>
        <v>100</v>
      </c>
      <c r="Y84" s="142">
        <f>IF(AND(Y$3&gt;=$K84,Y$3&lt;$L84),100*$AM84,0)</f>
        <v>100</v>
      </c>
      <c r="Z84" s="142">
        <f>IF(AND(Z$3&gt;=$K84,Z$3&lt;$L84),100*$AM84,0)</f>
        <v>100</v>
      </c>
      <c r="AA84" s="142">
        <f>IF(AND(AA$3&gt;=$K84,AA$3&lt;$L84),100*$AM84,0)</f>
        <v>100</v>
      </c>
      <c r="AB84" s="142">
        <f>IF(AND(AB$3&gt;=$K84,AB$3&lt;$L84),100*$AM84,0)</f>
        <v>100</v>
      </c>
      <c r="AC84" s="142">
        <f>IF(AND(AC$3&gt;=$K84,AC$3&lt;$L84),100*$AM84,0)</f>
        <v>100</v>
      </c>
      <c r="AD84" s="142">
        <f>IF(AND(AD$3&gt;=$K84,AD$3&lt;$L84),100*$AM84,0)</f>
        <v>100</v>
      </c>
      <c r="AE84" s="142">
        <f>IF(AND(AE$3&gt;=$K84,AE$3&lt;$L84),100*$AM84,0)</f>
        <v>100</v>
      </c>
      <c r="AF84" s="142">
        <f>IF(AND(AF$3&gt;=$K84,AF$3&lt;$L84),100*$AM84,0)</f>
        <v>100</v>
      </c>
      <c r="AG84" s="142">
        <f>IF(AND(AG$3&gt;=$K84,AG$3&lt;$L84),100*$AM84,0)</f>
        <v>100</v>
      </c>
      <c r="AH84" s="142">
        <f>IF(AND(AH$3&gt;=$K84,AH$3&lt;$L84),100*$AM84,0)</f>
        <v>100</v>
      </c>
      <c r="AI84" s="142">
        <f>IF(AND(AI$3&gt;=$K84,AI$3&lt;$L84),100*$AM84,0)</f>
        <v>100</v>
      </c>
      <c r="AJ84" s="142">
        <f>IF(AND(AJ$3&gt;=$K84,AJ$3&lt;$L84),100*$AM84,0)</f>
        <v>100</v>
      </c>
      <c r="AK84" s="142">
        <f ca="1">IF(AND(AND($AK$3&lt;=B84,B84&lt;=$AK$1),B84&lt;&gt;""),1,0)</f>
        <v>1</v>
      </c>
      <c r="AL84" s="140">
        <f t="shared" si="3"/>
        <v>1</v>
      </c>
      <c r="AM84" s="136">
        <v>1</v>
      </c>
    </row>
    <row r="85" spans="1:39">
      <c r="A85" s="155">
        <v>23</v>
      </c>
      <c r="B85" s="149">
        <v>46102</v>
      </c>
      <c r="C85" s="158">
        <v>0</v>
      </c>
      <c r="D85" s="158">
        <v>24</v>
      </c>
      <c r="E85" s="156" t="s">
        <v>28</v>
      </c>
      <c r="F85" s="151" t="s">
        <v>29</v>
      </c>
      <c r="G85" s="159" t="s">
        <v>1</v>
      </c>
      <c r="H85" s="143" t="str">
        <f>IF(OR(G85="中止",G85="取消"),"998",IF(ISNA(MATCH($E85,施設情報!$B$2:$B$96,0)),"999",INDEX(施設情報!$C$2:$C$96,MATCH($E85,施設情報!$B$2:$B$96,0))))</f>
        <v>001</v>
      </c>
      <c r="I85" s="144">
        <f>B85</f>
        <v>46102</v>
      </c>
      <c r="J85" s="142" t="str">
        <f>H85&amp;"-"&amp;I85</f>
        <v>001-46102</v>
      </c>
      <c r="K85" s="142">
        <f>C85/24</f>
        <v>0</v>
      </c>
      <c r="L85" s="142">
        <f>D85/24</f>
        <v>1</v>
      </c>
      <c r="M85" s="142">
        <f>IF(AND(M$3&gt;=$K85,M$3&lt;$L85),100*$AM85,0)</f>
        <v>100</v>
      </c>
      <c r="N85" s="142">
        <f>IF(AND(N$3&gt;=$K85,N$3&lt;$L85),100*$AM85,0)</f>
        <v>100</v>
      </c>
      <c r="O85" s="142">
        <f>IF(AND(O$3&gt;=$K85,O$3&lt;$L85),100*$AM85,0)</f>
        <v>100</v>
      </c>
      <c r="P85" s="142">
        <f>IF(AND(P$3&gt;=$K85,P$3&lt;$L85),100*$AM85,0)</f>
        <v>100</v>
      </c>
      <c r="Q85" s="142">
        <f>IF(AND(Q$3&gt;=$K85,Q$3&lt;$L85),100*$AM85,0)</f>
        <v>100</v>
      </c>
      <c r="R85" s="142">
        <f>IF(AND(R$3&gt;=$K85,R$3&lt;$L85),100*$AM85,0)</f>
        <v>100</v>
      </c>
      <c r="S85" s="142">
        <f>IF(AND(S$3&gt;=$K85,S$3&lt;$L85),100*$AM85,0)</f>
        <v>100</v>
      </c>
      <c r="T85" s="142">
        <f>IF(AND(T$3&gt;=$K85,T$3&lt;$L85),100*$AM85,0)</f>
        <v>100</v>
      </c>
      <c r="U85" s="142">
        <f>IF(AND(U$3&gt;=$K85,U$3&lt;$L85),100*$AM85,0)</f>
        <v>100</v>
      </c>
      <c r="V85" s="142">
        <f>IF(AND(V$3&gt;=$K85,V$3&lt;$L85),100*$AM85,0)</f>
        <v>100</v>
      </c>
      <c r="W85" s="142">
        <f>IF(AND(W$3&gt;=$K85,W$3&lt;$L85),100*$AM85,0)</f>
        <v>100</v>
      </c>
      <c r="X85" s="142">
        <f>IF(AND(X$3&gt;=$K85,X$3&lt;$L85),100*$AM85,0)</f>
        <v>100</v>
      </c>
      <c r="Y85" s="142">
        <f>IF(AND(Y$3&gt;=$K85,Y$3&lt;$L85),100*$AM85,0)</f>
        <v>100</v>
      </c>
      <c r="Z85" s="142">
        <f>IF(AND(Z$3&gt;=$K85,Z$3&lt;$L85),100*$AM85,0)</f>
        <v>100</v>
      </c>
      <c r="AA85" s="142">
        <f>IF(AND(AA$3&gt;=$K85,AA$3&lt;$L85),100*$AM85,0)</f>
        <v>100</v>
      </c>
      <c r="AB85" s="142">
        <f>IF(AND(AB$3&gt;=$K85,AB$3&lt;$L85),100*$AM85,0)</f>
        <v>100</v>
      </c>
      <c r="AC85" s="142">
        <f>IF(AND(AC$3&gt;=$K85,AC$3&lt;$L85),100*$AM85,0)</f>
        <v>100</v>
      </c>
      <c r="AD85" s="142">
        <f>IF(AND(AD$3&gt;=$K85,AD$3&lt;$L85),100*$AM85,0)</f>
        <v>100</v>
      </c>
      <c r="AE85" s="142">
        <f>IF(AND(AE$3&gt;=$K85,AE$3&lt;$L85),100*$AM85,0)</f>
        <v>100</v>
      </c>
      <c r="AF85" s="142">
        <f>IF(AND(AF$3&gt;=$K85,AF$3&lt;$L85),100*$AM85,0)</f>
        <v>100</v>
      </c>
      <c r="AG85" s="142">
        <f>IF(AND(AG$3&gt;=$K85,AG$3&lt;$L85),100*$AM85,0)</f>
        <v>100</v>
      </c>
      <c r="AH85" s="142">
        <f>IF(AND(AH$3&gt;=$K85,AH$3&lt;$L85),100*$AM85,0)</f>
        <v>100</v>
      </c>
      <c r="AI85" s="142">
        <f>IF(AND(AI$3&gt;=$K85,AI$3&lt;$L85),100*$AM85,0)</f>
        <v>100</v>
      </c>
      <c r="AJ85" s="142">
        <f>IF(AND(AJ$3&gt;=$K85,AJ$3&lt;$L85),100*$AM85,0)</f>
        <v>100</v>
      </c>
      <c r="AK85" s="142">
        <f ca="1">IF(AND(AND($AK$3&lt;=B85,B85&lt;=$AK$1),B85&lt;&gt;""),1,0)</f>
        <v>1</v>
      </c>
      <c r="AL85" s="140">
        <f t="shared" si="3"/>
        <v>1</v>
      </c>
      <c r="AM85" s="136">
        <v>1</v>
      </c>
    </row>
    <row r="86" spans="1:39">
      <c r="A86" s="155">
        <v>24</v>
      </c>
      <c r="B86" s="149">
        <v>46103</v>
      </c>
      <c r="C86" s="158">
        <v>0</v>
      </c>
      <c r="D86" s="158">
        <v>24</v>
      </c>
      <c r="E86" s="156" t="s">
        <v>28</v>
      </c>
      <c r="F86" s="151" t="s">
        <v>29</v>
      </c>
      <c r="G86" s="159" t="s">
        <v>1</v>
      </c>
      <c r="H86" s="143" t="str">
        <f>IF(OR(G86="中止",G86="取消"),"998",IF(ISNA(MATCH($E86,施設情報!$B$2:$B$96,0)),"999",INDEX(施設情報!$C$2:$C$96,MATCH($E86,施設情報!$B$2:$B$96,0))))</f>
        <v>001</v>
      </c>
      <c r="I86" s="144">
        <f>B86</f>
        <v>46103</v>
      </c>
      <c r="J86" s="142" t="str">
        <f>H86&amp;"-"&amp;I86</f>
        <v>001-46103</v>
      </c>
      <c r="K86" s="142">
        <f>C86/24</f>
        <v>0</v>
      </c>
      <c r="L86" s="142">
        <f>D86/24</f>
        <v>1</v>
      </c>
      <c r="M86" s="142">
        <f>IF(AND(M$3&gt;=$K86,M$3&lt;$L86),100*$AM86,0)</f>
        <v>100</v>
      </c>
      <c r="N86" s="142">
        <f>IF(AND(N$3&gt;=$K86,N$3&lt;$L86),100*$AM86,0)</f>
        <v>100</v>
      </c>
      <c r="O86" s="142">
        <f>IF(AND(O$3&gt;=$K86,O$3&lt;$L86),100*$AM86,0)</f>
        <v>100</v>
      </c>
      <c r="P86" s="142">
        <f>IF(AND(P$3&gt;=$K86,P$3&lt;$L86),100*$AM86,0)</f>
        <v>100</v>
      </c>
      <c r="Q86" s="142">
        <f>IF(AND(Q$3&gt;=$K86,Q$3&lt;$L86),100*$AM86,0)</f>
        <v>100</v>
      </c>
      <c r="R86" s="142">
        <f>IF(AND(R$3&gt;=$K86,R$3&lt;$L86),100*$AM86,0)</f>
        <v>100</v>
      </c>
      <c r="S86" s="142">
        <f>IF(AND(S$3&gt;=$K86,S$3&lt;$L86),100*$AM86,0)</f>
        <v>100</v>
      </c>
      <c r="T86" s="142">
        <f>IF(AND(T$3&gt;=$K86,T$3&lt;$L86),100*$AM86,0)</f>
        <v>100</v>
      </c>
      <c r="U86" s="142">
        <f>IF(AND(U$3&gt;=$K86,U$3&lt;$L86),100*$AM86,0)</f>
        <v>100</v>
      </c>
      <c r="V86" s="142">
        <f>IF(AND(V$3&gt;=$K86,V$3&lt;$L86),100*$AM86,0)</f>
        <v>100</v>
      </c>
      <c r="W86" s="142">
        <f>IF(AND(W$3&gt;=$K86,W$3&lt;$L86),100*$AM86,0)</f>
        <v>100</v>
      </c>
      <c r="X86" s="142">
        <f>IF(AND(X$3&gt;=$K86,X$3&lt;$L86),100*$AM86,0)</f>
        <v>100</v>
      </c>
      <c r="Y86" s="142">
        <f>IF(AND(Y$3&gt;=$K86,Y$3&lt;$L86),100*$AM86,0)</f>
        <v>100</v>
      </c>
      <c r="Z86" s="142">
        <f>IF(AND(Z$3&gt;=$K86,Z$3&lt;$L86),100*$AM86,0)</f>
        <v>100</v>
      </c>
      <c r="AA86" s="142">
        <f>IF(AND(AA$3&gt;=$K86,AA$3&lt;$L86),100*$AM86,0)</f>
        <v>100</v>
      </c>
      <c r="AB86" s="142">
        <f>IF(AND(AB$3&gt;=$K86,AB$3&lt;$L86),100*$AM86,0)</f>
        <v>100</v>
      </c>
      <c r="AC86" s="142">
        <f>IF(AND(AC$3&gt;=$K86,AC$3&lt;$L86),100*$AM86,0)</f>
        <v>100</v>
      </c>
      <c r="AD86" s="142">
        <f>IF(AND(AD$3&gt;=$K86,AD$3&lt;$L86),100*$AM86,0)</f>
        <v>100</v>
      </c>
      <c r="AE86" s="142">
        <f>IF(AND(AE$3&gt;=$K86,AE$3&lt;$L86),100*$AM86,0)</f>
        <v>100</v>
      </c>
      <c r="AF86" s="142">
        <f>IF(AND(AF$3&gt;=$K86,AF$3&lt;$L86),100*$AM86,0)</f>
        <v>100</v>
      </c>
      <c r="AG86" s="142">
        <f>IF(AND(AG$3&gt;=$K86,AG$3&lt;$L86),100*$AM86,0)</f>
        <v>100</v>
      </c>
      <c r="AH86" s="142">
        <f>IF(AND(AH$3&gt;=$K86,AH$3&lt;$L86),100*$AM86,0)</f>
        <v>100</v>
      </c>
      <c r="AI86" s="142">
        <f>IF(AND(AI$3&gt;=$K86,AI$3&lt;$L86),100*$AM86,0)</f>
        <v>100</v>
      </c>
      <c r="AJ86" s="142">
        <f>IF(AND(AJ$3&gt;=$K86,AJ$3&lt;$L86),100*$AM86,0)</f>
        <v>100</v>
      </c>
      <c r="AK86" s="142">
        <f ca="1">IF(AND(AND($AK$3&lt;=B86,B86&lt;=$AK$1),B86&lt;&gt;""),1,0)</f>
        <v>1</v>
      </c>
      <c r="AL86" s="140">
        <f t="shared" si="3"/>
        <v>1</v>
      </c>
      <c r="AM86" s="136">
        <v>1</v>
      </c>
    </row>
    <row r="87" spans="1:39" ht="93.75">
      <c r="A87" s="155">
        <v>232</v>
      </c>
      <c r="B87" s="149">
        <v>46105</v>
      </c>
      <c r="C87" s="158">
        <v>9</v>
      </c>
      <c r="D87" s="158">
        <v>17</v>
      </c>
      <c r="E87" s="208" t="s">
        <v>273</v>
      </c>
      <c r="F87" s="151" t="s">
        <v>38</v>
      </c>
      <c r="G87" s="159" t="s">
        <v>493</v>
      </c>
      <c r="H87" s="143" t="str">
        <f>IF(OR(G87="中止",G87="取消"),"998",IF(ISNA(MATCH($E87,施設情報!$B$2:$B$96,0)),"999",INDEX(施設情報!$C$2:$C$96,MATCH($E87,施設情報!$B$2:$B$96,0))))</f>
        <v>998</v>
      </c>
      <c r="I87" s="144">
        <f>B87</f>
        <v>46105</v>
      </c>
      <c r="J87" s="142" t="str">
        <f>H87&amp;"-"&amp;I87</f>
        <v>998-46105</v>
      </c>
      <c r="K87" s="142">
        <f>C87/24</f>
        <v>0.375</v>
      </c>
      <c r="L87" s="142">
        <f>D87/24</f>
        <v>0.70833333333333337</v>
      </c>
      <c r="M87" s="142">
        <f>IF(AND(M$3&gt;=$K87,M$3&lt;$L87),100*$AM87,0)</f>
        <v>0</v>
      </c>
      <c r="N87" s="142">
        <f>IF(AND(N$3&gt;=$K87,N$3&lt;$L87),100*$AM87,0)</f>
        <v>0</v>
      </c>
      <c r="O87" s="142">
        <f>IF(AND(O$3&gt;=$K87,O$3&lt;$L87),100*$AM87,0)</f>
        <v>0</v>
      </c>
      <c r="P87" s="142">
        <f>IF(AND(P$3&gt;=$K87,P$3&lt;$L87),100*$AM87,0)</f>
        <v>0</v>
      </c>
      <c r="Q87" s="142">
        <f>IF(AND(Q$3&gt;=$K87,Q$3&lt;$L87),100*$AM87,0)</f>
        <v>0</v>
      </c>
      <c r="R87" s="142">
        <f>IF(AND(R$3&gt;=$K87,R$3&lt;$L87),100*$AM87,0)</f>
        <v>0</v>
      </c>
      <c r="S87" s="142">
        <f>IF(AND(S$3&gt;=$K87,S$3&lt;$L87),100*$AM87,0)</f>
        <v>0</v>
      </c>
      <c r="T87" s="142">
        <f>IF(AND(T$3&gt;=$K87,T$3&lt;$L87),100*$AM87,0)</f>
        <v>0</v>
      </c>
      <c r="U87" s="142">
        <f>IF(AND(U$3&gt;=$K87,U$3&lt;$L87),100*$AM87,0)</f>
        <v>0</v>
      </c>
      <c r="V87" s="142">
        <f>IF(AND(V$3&gt;=$K87,V$3&lt;$L87),100*$AM87,0)</f>
        <v>100</v>
      </c>
      <c r="W87" s="142">
        <f>IF(AND(W$3&gt;=$K87,W$3&lt;$L87),100*$AM87,0)</f>
        <v>100</v>
      </c>
      <c r="X87" s="142">
        <f>IF(AND(X$3&gt;=$K87,X$3&lt;$L87),100*$AM87,0)</f>
        <v>100</v>
      </c>
      <c r="Y87" s="142">
        <f>IF(AND(Y$3&gt;=$K87,Y$3&lt;$L87),100*$AM87,0)</f>
        <v>100</v>
      </c>
      <c r="Z87" s="142">
        <f>IF(AND(Z$3&gt;=$K87,Z$3&lt;$L87),100*$AM87,0)</f>
        <v>100</v>
      </c>
      <c r="AA87" s="142">
        <f>IF(AND(AA$3&gt;=$K87,AA$3&lt;$L87),100*$AM87,0)</f>
        <v>100</v>
      </c>
      <c r="AB87" s="142">
        <f>IF(AND(AB$3&gt;=$K87,AB$3&lt;$L87),100*$AM87,0)</f>
        <v>100</v>
      </c>
      <c r="AC87" s="142">
        <f>IF(AND(AC$3&gt;=$K87,AC$3&lt;$L87),100*$AM87,0)</f>
        <v>100</v>
      </c>
      <c r="AD87" s="142">
        <f>IF(AND(AD$3&gt;=$K87,AD$3&lt;$L87),100*$AM87,0)</f>
        <v>0</v>
      </c>
      <c r="AE87" s="142">
        <f>IF(AND(AE$3&gt;=$K87,AE$3&lt;$L87),100*$AM87,0)</f>
        <v>0</v>
      </c>
      <c r="AF87" s="142">
        <f>IF(AND(AF$3&gt;=$K87,AF$3&lt;$L87),100*$AM87,0)</f>
        <v>0</v>
      </c>
      <c r="AG87" s="142">
        <f>IF(AND(AG$3&gt;=$K87,AG$3&lt;$L87),100*$AM87,0)</f>
        <v>0</v>
      </c>
      <c r="AH87" s="142">
        <f>IF(AND(AH$3&gt;=$K87,AH$3&lt;$L87),100*$AM87,0)</f>
        <v>0</v>
      </c>
      <c r="AI87" s="142">
        <f>IF(AND(AI$3&gt;=$K87,AI$3&lt;$L87),100*$AM87,0)</f>
        <v>0</v>
      </c>
      <c r="AJ87" s="142">
        <f>IF(AND(AJ$3&gt;=$K87,AJ$3&lt;$L87),100*$AM87,0)</f>
        <v>0</v>
      </c>
      <c r="AK87" s="142">
        <f ca="1">IF(AND(AND($AK$3&lt;=B87,B87&lt;=$AK$1),B87&lt;&gt;""),1,0)</f>
        <v>1</v>
      </c>
      <c r="AL87" s="140">
        <f t="shared" si="3"/>
        <v>1</v>
      </c>
      <c r="AM87" s="136">
        <v>1</v>
      </c>
    </row>
    <row r="88" spans="1:39">
      <c r="A88" s="155">
        <v>239</v>
      </c>
      <c r="B88" s="149">
        <v>46105</v>
      </c>
      <c r="C88" s="158">
        <v>9</v>
      </c>
      <c r="D88" s="158">
        <v>17</v>
      </c>
      <c r="E88" s="208" t="s">
        <v>274</v>
      </c>
      <c r="F88" s="151" t="s">
        <v>38</v>
      </c>
      <c r="G88" s="159" t="s">
        <v>493</v>
      </c>
      <c r="H88" s="143" t="str">
        <f>IF(OR(G88="中止",G88="取消"),"998",IF(ISNA(MATCH($E88,施設情報!$B$2:$B$96,0)),"999",INDEX(施設情報!$C$2:$C$96,MATCH($E88,施設情報!$B$2:$B$96,0))))</f>
        <v>998</v>
      </c>
      <c r="I88" s="144">
        <f>B88</f>
        <v>46105</v>
      </c>
      <c r="J88" s="142" t="str">
        <f>H88&amp;"-"&amp;I88</f>
        <v>998-46105</v>
      </c>
      <c r="K88" s="142">
        <f>C88/24</f>
        <v>0.375</v>
      </c>
      <c r="L88" s="142">
        <f>D88/24</f>
        <v>0.70833333333333337</v>
      </c>
      <c r="M88" s="142">
        <f>IF(AND(M$3&gt;=$K88,M$3&lt;$L88),100*$AM88,0)</f>
        <v>0</v>
      </c>
      <c r="N88" s="142">
        <f>IF(AND(N$3&gt;=$K88,N$3&lt;$L88),100*$AM88,0)</f>
        <v>0</v>
      </c>
      <c r="O88" s="142">
        <f>IF(AND(O$3&gt;=$K88,O$3&lt;$L88),100*$AM88,0)</f>
        <v>0</v>
      </c>
      <c r="P88" s="142">
        <f>IF(AND(P$3&gt;=$K88,P$3&lt;$L88),100*$AM88,0)</f>
        <v>0</v>
      </c>
      <c r="Q88" s="142">
        <f>IF(AND(Q$3&gt;=$K88,Q$3&lt;$L88),100*$AM88,0)</f>
        <v>0</v>
      </c>
      <c r="R88" s="142">
        <f>IF(AND(R$3&gt;=$K88,R$3&lt;$L88),100*$AM88,0)</f>
        <v>0</v>
      </c>
      <c r="S88" s="142">
        <f>IF(AND(S$3&gt;=$K88,S$3&lt;$L88),100*$AM88,0)</f>
        <v>0</v>
      </c>
      <c r="T88" s="142">
        <f>IF(AND(T$3&gt;=$K88,T$3&lt;$L88),100*$AM88,0)</f>
        <v>0</v>
      </c>
      <c r="U88" s="142">
        <f>IF(AND(U$3&gt;=$K88,U$3&lt;$L88),100*$AM88,0)</f>
        <v>0</v>
      </c>
      <c r="V88" s="142">
        <f>IF(AND(V$3&gt;=$K88,V$3&lt;$L88),100*$AM88,0)</f>
        <v>100</v>
      </c>
      <c r="W88" s="142">
        <f>IF(AND(W$3&gt;=$K88,W$3&lt;$L88),100*$AM88,0)</f>
        <v>100</v>
      </c>
      <c r="X88" s="142">
        <f>IF(AND(X$3&gt;=$K88,X$3&lt;$L88),100*$AM88,0)</f>
        <v>100</v>
      </c>
      <c r="Y88" s="142">
        <f>IF(AND(Y$3&gt;=$K88,Y$3&lt;$L88),100*$AM88,0)</f>
        <v>100</v>
      </c>
      <c r="Z88" s="142">
        <f>IF(AND(Z$3&gt;=$K88,Z$3&lt;$L88),100*$AM88,0)</f>
        <v>100</v>
      </c>
      <c r="AA88" s="142">
        <f>IF(AND(AA$3&gt;=$K88,AA$3&lt;$L88),100*$AM88,0)</f>
        <v>100</v>
      </c>
      <c r="AB88" s="142">
        <f>IF(AND(AB$3&gt;=$K88,AB$3&lt;$L88),100*$AM88,0)</f>
        <v>100</v>
      </c>
      <c r="AC88" s="142">
        <f>IF(AND(AC$3&gt;=$K88,AC$3&lt;$L88),100*$AM88,0)</f>
        <v>100</v>
      </c>
      <c r="AD88" s="142">
        <f>IF(AND(AD$3&gt;=$K88,AD$3&lt;$L88),100*$AM88,0)</f>
        <v>0</v>
      </c>
      <c r="AE88" s="142">
        <f>IF(AND(AE$3&gt;=$K88,AE$3&lt;$L88),100*$AM88,0)</f>
        <v>0</v>
      </c>
      <c r="AF88" s="142">
        <f>IF(AND(AF$3&gt;=$K88,AF$3&lt;$L88),100*$AM88,0)</f>
        <v>0</v>
      </c>
      <c r="AG88" s="142">
        <f>IF(AND(AG$3&gt;=$K88,AG$3&lt;$L88),100*$AM88,0)</f>
        <v>0</v>
      </c>
      <c r="AH88" s="142">
        <f>IF(AND(AH$3&gt;=$K88,AH$3&lt;$L88),100*$AM88,0)</f>
        <v>0</v>
      </c>
      <c r="AI88" s="142">
        <f>IF(AND(AI$3&gt;=$K88,AI$3&lt;$L88),100*$AM88,0)</f>
        <v>0</v>
      </c>
      <c r="AJ88" s="142">
        <f>IF(AND(AJ$3&gt;=$K88,AJ$3&lt;$L88),100*$AM88,0)</f>
        <v>0</v>
      </c>
      <c r="AK88" s="142">
        <f ca="1">IF(AND(AND($AK$3&lt;=B88,B88&lt;=$AK$1),B88&lt;&gt;""),1,0)</f>
        <v>1</v>
      </c>
      <c r="AL88" s="140">
        <f t="shared" si="3"/>
        <v>1</v>
      </c>
      <c r="AM88" s="136">
        <v>1</v>
      </c>
    </row>
    <row r="89" spans="1:39">
      <c r="A89" s="155">
        <v>240</v>
      </c>
      <c r="B89" s="149">
        <v>46105</v>
      </c>
      <c r="C89" s="158">
        <v>9</v>
      </c>
      <c r="D89" s="158">
        <v>17</v>
      </c>
      <c r="E89" s="208" t="s">
        <v>275</v>
      </c>
      <c r="F89" s="151" t="s">
        <v>38</v>
      </c>
      <c r="G89" s="159" t="s">
        <v>493</v>
      </c>
      <c r="H89" s="143" t="str">
        <f>IF(OR(G89="中止",G89="取消"),"998",IF(ISNA(MATCH($E89,施設情報!$B$2:$B$96,0)),"999",INDEX(施設情報!$C$2:$C$96,MATCH($E89,施設情報!$B$2:$B$96,0))))</f>
        <v>998</v>
      </c>
      <c r="I89" s="144">
        <f>B89</f>
        <v>46105</v>
      </c>
      <c r="J89" s="142" t="str">
        <f>H89&amp;"-"&amp;I89</f>
        <v>998-46105</v>
      </c>
      <c r="K89" s="142">
        <f>C89/24</f>
        <v>0.375</v>
      </c>
      <c r="L89" s="142">
        <f>D89/24</f>
        <v>0.70833333333333337</v>
      </c>
      <c r="M89" s="142">
        <f>IF(AND(M$3&gt;=$K89,M$3&lt;$L89),100*$AM89,0)</f>
        <v>0</v>
      </c>
      <c r="N89" s="142">
        <f>IF(AND(N$3&gt;=$K89,N$3&lt;$L89),100*$AM89,0)</f>
        <v>0</v>
      </c>
      <c r="O89" s="142">
        <f>IF(AND(O$3&gt;=$K89,O$3&lt;$L89),100*$AM89,0)</f>
        <v>0</v>
      </c>
      <c r="P89" s="142">
        <f>IF(AND(P$3&gt;=$K89,P$3&lt;$L89),100*$AM89,0)</f>
        <v>0</v>
      </c>
      <c r="Q89" s="142">
        <f>IF(AND(Q$3&gt;=$K89,Q$3&lt;$L89),100*$AM89,0)</f>
        <v>0</v>
      </c>
      <c r="R89" s="142">
        <f>IF(AND(R$3&gt;=$K89,R$3&lt;$L89),100*$AM89,0)</f>
        <v>0</v>
      </c>
      <c r="S89" s="142">
        <f>IF(AND(S$3&gt;=$K89,S$3&lt;$L89),100*$AM89,0)</f>
        <v>0</v>
      </c>
      <c r="T89" s="142">
        <f>IF(AND(T$3&gt;=$K89,T$3&lt;$L89),100*$AM89,0)</f>
        <v>0</v>
      </c>
      <c r="U89" s="142">
        <f>IF(AND(U$3&gt;=$K89,U$3&lt;$L89),100*$AM89,0)</f>
        <v>0</v>
      </c>
      <c r="V89" s="142">
        <f>IF(AND(V$3&gt;=$K89,V$3&lt;$L89),100*$AM89,0)</f>
        <v>100</v>
      </c>
      <c r="W89" s="142">
        <f>IF(AND(W$3&gt;=$K89,W$3&lt;$L89),100*$AM89,0)</f>
        <v>100</v>
      </c>
      <c r="X89" s="142">
        <f>IF(AND(X$3&gt;=$K89,X$3&lt;$L89),100*$AM89,0)</f>
        <v>100</v>
      </c>
      <c r="Y89" s="142">
        <f>IF(AND(Y$3&gt;=$K89,Y$3&lt;$L89),100*$AM89,0)</f>
        <v>100</v>
      </c>
      <c r="Z89" s="142">
        <f>IF(AND(Z$3&gt;=$K89,Z$3&lt;$L89),100*$AM89,0)</f>
        <v>100</v>
      </c>
      <c r="AA89" s="142">
        <f>IF(AND(AA$3&gt;=$K89,AA$3&lt;$L89),100*$AM89,0)</f>
        <v>100</v>
      </c>
      <c r="AB89" s="142">
        <f>IF(AND(AB$3&gt;=$K89,AB$3&lt;$L89),100*$AM89,0)</f>
        <v>100</v>
      </c>
      <c r="AC89" s="142">
        <f>IF(AND(AC$3&gt;=$K89,AC$3&lt;$L89),100*$AM89,0)</f>
        <v>100</v>
      </c>
      <c r="AD89" s="142">
        <f>IF(AND(AD$3&gt;=$K89,AD$3&lt;$L89),100*$AM89,0)</f>
        <v>0</v>
      </c>
      <c r="AE89" s="142">
        <f>IF(AND(AE$3&gt;=$K89,AE$3&lt;$L89),100*$AM89,0)</f>
        <v>0</v>
      </c>
      <c r="AF89" s="142">
        <f>IF(AND(AF$3&gt;=$K89,AF$3&lt;$L89),100*$AM89,0)</f>
        <v>0</v>
      </c>
      <c r="AG89" s="142">
        <f>IF(AND(AG$3&gt;=$K89,AG$3&lt;$L89),100*$AM89,0)</f>
        <v>0</v>
      </c>
      <c r="AH89" s="142">
        <f>IF(AND(AH$3&gt;=$K89,AH$3&lt;$L89),100*$AM89,0)</f>
        <v>0</v>
      </c>
      <c r="AI89" s="142">
        <f>IF(AND(AI$3&gt;=$K89,AI$3&lt;$L89),100*$AM89,0)</f>
        <v>0</v>
      </c>
      <c r="AJ89" s="142">
        <f>IF(AND(AJ$3&gt;=$K89,AJ$3&lt;$L89),100*$AM89,0)</f>
        <v>0</v>
      </c>
      <c r="AK89" s="142">
        <f ca="1">IF(AND(AND($AK$3&lt;=B89,B89&lt;=$AK$1),B89&lt;&gt;""),1,0)</f>
        <v>1</v>
      </c>
      <c r="AL89" s="140">
        <f t="shared" si="3"/>
        <v>1</v>
      </c>
      <c r="AM89" s="136">
        <v>1</v>
      </c>
    </row>
    <row r="90" spans="1:39">
      <c r="A90" s="155">
        <v>241</v>
      </c>
      <c r="B90" s="149">
        <v>46105</v>
      </c>
      <c r="C90" s="158">
        <v>9</v>
      </c>
      <c r="D90" s="158">
        <v>17</v>
      </c>
      <c r="E90" s="208" t="s">
        <v>282</v>
      </c>
      <c r="F90" s="151" t="s">
        <v>38</v>
      </c>
      <c r="G90" s="159" t="s">
        <v>493</v>
      </c>
      <c r="H90" s="143" t="str">
        <f>IF(OR(G90="中止",G90="取消"),"998",IF(ISNA(MATCH($E90,施設情報!$B$2:$B$96,0)),"999",INDEX(施設情報!$C$2:$C$96,MATCH($E90,施設情報!$B$2:$B$96,0))))</f>
        <v>998</v>
      </c>
      <c r="I90" s="144">
        <f>B90</f>
        <v>46105</v>
      </c>
      <c r="J90" s="142" t="str">
        <f>H90&amp;"-"&amp;I90</f>
        <v>998-46105</v>
      </c>
      <c r="K90" s="142">
        <f>C90/24</f>
        <v>0.375</v>
      </c>
      <c r="L90" s="142">
        <f>D90/24</f>
        <v>0.70833333333333337</v>
      </c>
      <c r="M90" s="142">
        <f>IF(AND(M$3&gt;=$K90,M$3&lt;$L90),100*$AM90,0)</f>
        <v>0</v>
      </c>
      <c r="N90" s="142">
        <f>IF(AND(N$3&gt;=$K90,N$3&lt;$L90),100*$AM90,0)</f>
        <v>0</v>
      </c>
      <c r="O90" s="142">
        <f>IF(AND(O$3&gt;=$K90,O$3&lt;$L90),100*$AM90,0)</f>
        <v>0</v>
      </c>
      <c r="P90" s="142">
        <f>IF(AND(P$3&gt;=$K90,P$3&lt;$L90),100*$AM90,0)</f>
        <v>0</v>
      </c>
      <c r="Q90" s="142">
        <f>IF(AND(Q$3&gt;=$K90,Q$3&lt;$L90),100*$AM90,0)</f>
        <v>0</v>
      </c>
      <c r="R90" s="142">
        <f>IF(AND(R$3&gt;=$K90,R$3&lt;$L90),100*$AM90,0)</f>
        <v>0</v>
      </c>
      <c r="S90" s="142">
        <f>IF(AND(S$3&gt;=$K90,S$3&lt;$L90),100*$AM90,0)</f>
        <v>0</v>
      </c>
      <c r="T90" s="142">
        <f>IF(AND(T$3&gt;=$K90,T$3&lt;$L90),100*$AM90,0)</f>
        <v>0</v>
      </c>
      <c r="U90" s="142">
        <f>IF(AND(U$3&gt;=$K90,U$3&lt;$L90),100*$AM90,0)</f>
        <v>0</v>
      </c>
      <c r="V90" s="142">
        <f>IF(AND(V$3&gt;=$K90,V$3&lt;$L90),100*$AM90,0)</f>
        <v>100</v>
      </c>
      <c r="W90" s="142">
        <f>IF(AND(W$3&gt;=$K90,W$3&lt;$L90),100*$AM90,0)</f>
        <v>100</v>
      </c>
      <c r="X90" s="142">
        <f>IF(AND(X$3&gt;=$K90,X$3&lt;$L90),100*$AM90,0)</f>
        <v>100</v>
      </c>
      <c r="Y90" s="142">
        <f>IF(AND(Y$3&gt;=$K90,Y$3&lt;$L90),100*$AM90,0)</f>
        <v>100</v>
      </c>
      <c r="Z90" s="142">
        <f>IF(AND(Z$3&gt;=$K90,Z$3&lt;$L90),100*$AM90,0)</f>
        <v>100</v>
      </c>
      <c r="AA90" s="142">
        <f>IF(AND(AA$3&gt;=$K90,AA$3&lt;$L90),100*$AM90,0)</f>
        <v>100</v>
      </c>
      <c r="AB90" s="142">
        <f>IF(AND(AB$3&gt;=$K90,AB$3&lt;$L90),100*$AM90,0)</f>
        <v>100</v>
      </c>
      <c r="AC90" s="142">
        <f>IF(AND(AC$3&gt;=$K90,AC$3&lt;$L90),100*$AM90,0)</f>
        <v>100</v>
      </c>
      <c r="AD90" s="142">
        <f>IF(AND(AD$3&gt;=$K90,AD$3&lt;$L90),100*$AM90,0)</f>
        <v>0</v>
      </c>
      <c r="AE90" s="142">
        <f>IF(AND(AE$3&gt;=$K90,AE$3&lt;$L90),100*$AM90,0)</f>
        <v>0</v>
      </c>
      <c r="AF90" s="142">
        <f>IF(AND(AF$3&gt;=$K90,AF$3&lt;$L90),100*$AM90,0)</f>
        <v>0</v>
      </c>
      <c r="AG90" s="142">
        <f>IF(AND(AG$3&gt;=$K90,AG$3&lt;$L90),100*$AM90,0)</f>
        <v>0</v>
      </c>
      <c r="AH90" s="142">
        <f>IF(AND(AH$3&gt;=$K90,AH$3&lt;$L90),100*$AM90,0)</f>
        <v>0</v>
      </c>
      <c r="AI90" s="142">
        <f>IF(AND(AI$3&gt;=$K90,AI$3&lt;$L90),100*$AM90,0)</f>
        <v>0</v>
      </c>
      <c r="AJ90" s="142">
        <f>IF(AND(AJ$3&gt;=$K90,AJ$3&lt;$L90),100*$AM90,0)</f>
        <v>0</v>
      </c>
      <c r="AK90" s="142">
        <f ca="1">IF(AND(AND($AK$3&lt;=B90,B90&lt;=$AK$1),B90&lt;&gt;""),1,0)</f>
        <v>1</v>
      </c>
      <c r="AL90" s="140">
        <f t="shared" si="3"/>
        <v>1</v>
      </c>
      <c r="AM90" s="136">
        <v>1</v>
      </c>
    </row>
    <row r="91" spans="1:39">
      <c r="A91" s="155">
        <v>25</v>
      </c>
      <c r="B91" s="149">
        <v>46109</v>
      </c>
      <c r="C91" s="158">
        <v>0</v>
      </c>
      <c r="D91" s="158">
        <v>24</v>
      </c>
      <c r="E91" s="156" t="s">
        <v>28</v>
      </c>
      <c r="F91" s="151" t="s">
        <v>29</v>
      </c>
      <c r="G91" s="159" t="s">
        <v>1</v>
      </c>
      <c r="H91" s="143" t="str">
        <f>IF(OR(G91="中止",G91="取消"),"998",IF(ISNA(MATCH($E91,施設情報!$B$2:$B$96,0)),"999",INDEX(施設情報!$C$2:$C$96,MATCH($E91,施設情報!$B$2:$B$96,0))))</f>
        <v>001</v>
      </c>
      <c r="I91" s="144">
        <f>B91</f>
        <v>46109</v>
      </c>
      <c r="J91" s="142" t="str">
        <f>H91&amp;"-"&amp;I91</f>
        <v>001-46109</v>
      </c>
      <c r="K91" s="142">
        <f>C91/24</f>
        <v>0</v>
      </c>
      <c r="L91" s="142">
        <f>D91/24</f>
        <v>1</v>
      </c>
      <c r="M91" s="142">
        <f>IF(AND(M$3&gt;=$K91,M$3&lt;$L91),100*$AM91,0)</f>
        <v>100</v>
      </c>
      <c r="N91" s="142">
        <f>IF(AND(N$3&gt;=$K91,N$3&lt;$L91),100*$AM91,0)</f>
        <v>100</v>
      </c>
      <c r="O91" s="142">
        <f>IF(AND(O$3&gt;=$K91,O$3&lt;$L91),100*$AM91,0)</f>
        <v>100</v>
      </c>
      <c r="P91" s="142">
        <f>IF(AND(P$3&gt;=$K91,P$3&lt;$L91),100*$AM91,0)</f>
        <v>100</v>
      </c>
      <c r="Q91" s="142">
        <f>IF(AND(Q$3&gt;=$K91,Q$3&lt;$L91),100*$AM91,0)</f>
        <v>100</v>
      </c>
      <c r="R91" s="142">
        <f>IF(AND(R$3&gt;=$K91,R$3&lt;$L91),100*$AM91,0)</f>
        <v>100</v>
      </c>
      <c r="S91" s="142">
        <f>IF(AND(S$3&gt;=$K91,S$3&lt;$L91),100*$AM91,0)</f>
        <v>100</v>
      </c>
      <c r="T91" s="142">
        <f>IF(AND(T$3&gt;=$K91,T$3&lt;$L91),100*$AM91,0)</f>
        <v>100</v>
      </c>
      <c r="U91" s="142">
        <f>IF(AND(U$3&gt;=$K91,U$3&lt;$L91),100*$AM91,0)</f>
        <v>100</v>
      </c>
      <c r="V91" s="142">
        <f>IF(AND(V$3&gt;=$K91,V$3&lt;$L91),100*$AM91,0)</f>
        <v>100</v>
      </c>
      <c r="W91" s="142">
        <f>IF(AND(W$3&gt;=$K91,W$3&lt;$L91),100*$AM91,0)</f>
        <v>100</v>
      </c>
      <c r="X91" s="142">
        <f>IF(AND(X$3&gt;=$K91,X$3&lt;$L91),100*$AM91,0)</f>
        <v>100</v>
      </c>
      <c r="Y91" s="142">
        <f>IF(AND(Y$3&gt;=$K91,Y$3&lt;$L91),100*$AM91,0)</f>
        <v>100</v>
      </c>
      <c r="Z91" s="142">
        <f>IF(AND(Z$3&gt;=$K91,Z$3&lt;$L91),100*$AM91,0)</f>
        <v>100</v>
      </c>
      <c r="AA91" s="142">
        <f>IF(AND(AA$3&gt;=$K91,AA$3&lt;$L91),100*$AM91,0)</f>
        <v>100</v>
      </c>
      <c r="AB91" s="142">
        <f>IF(AND(AB$3&gt;=$K91,AB$3&lt;$L91),100*$AM91,0)</f>
        <v>100</v>
      </c>
      <c r="AC91" s="142">
        <f>IF(AND(AC$3&gt;=$K91,AC$3&lt;$L91),100*$AM91,0)</f>
        <v>100</v>
      </c>
      <c r="AD91" s="142">
        <f>IF(AND(AD$3&gt;=$K91,AD$3&lt;$L91),100*$AM91,0)</f>
        <v>100</v>
      </c>
      <c r="AE91" s="142">
        <f>IF(AND(AE$3&gt;=$K91,AE$3&lt;$L91),100*$AM91,0)</f>
        <v>100</v>
      </c>
      <c r="AF91" s="142">
        <f>IF(AND(AF$3&gt;=$K91,AF$3&lt;$L91),100*$AM91,0)</f>
        <v>100</v>
      </c>
      <c r="AG91" s="142">
        <f>IF(AND(AG$3&gt;=$K91,AG$3&lt;$L91),100*$AM91,0)</f>
        <v>100</v>
      </c>
      <c r="AH91" s="142">
        <f>IF(AND(AH$3&gt;=$K91,AH$3&lt;$L91),100*$AM91,0)</f>
        <v>100</v>
      </c>
      <c r="AI91" s="142">
        <f>IF(AND(AI$3&gt;=$K91,AI$3&lt;$L91),100*$AM91,0)</f>
        <v>100</v>
      </c>
      <c r="AJ91" s="142">
        <f>IF(AND(AJ$3&gt;=$K91,AJ$3&lt;$L91),100*$AM91,0)</f>
        <v>100</v>
      </c>
      <c r="AK91" s="142">
        <f ca="1">IF(AND(AND($AK$3&lt;=B91,B91&lt;=$AK$1),B91&lt;&gt;""),1,0)</f>
        <v>1</v>
      </c>
      <c r="AL91" s="140">
        <f t="shared" si="3"/>
        <v>1</v>
      </c>
      <c r="AM91" s="136">
        <v>1</v>
      </c>
    </row>
    <row r="92" spans="1:39">
      <c r="A92" s="155">
        <v>26</v>
      </c>
      <c r="B92" s="149">
        <v>46110</v>
      </c>
      <c r="C92" s="158">
        <v>0</v>
      </c>
      <c r="D92" s="158">
        <v>24</v>
      </c>
      <c r="E92" s="156" t="s">
        <v>28</v>
      </c>
      <c r="F92" s="151" t="s">
        <v>29</v>
      </c>
      <c r="G92" s="159" t="s">
        <v>1</v>
      </c>
      <c r="H92" s="143" t="str">
        <f>IF(OR(G92="中止",G92="取消"),"998",IF(ISNA(MATCH($E92,施設情報!$B$2:$B$96,0)),"999",INDEX(施設情報!$C$2:$C$96,MATCH($E92,施設情報!$B$2:$B$96,0))))</f>
        <v>001</v>
      </c>
      <c r="I92" s="144">
        <f>B92</f>
        <v>46110</v>
      </c>
      <c r="J92" s="142" t="str">
        <f>H92&amp;"-"&amp;I92</f>
        <v>001-46110</v>
      </c>
      <c r="K92" s="142">
        <f>C92/24</f>
        <v>0</v>
      </c>
      <c r="L92" s="142">
        <f>D92/24</f>
        <v>1</v>
      </c>
      <c r="M92" s="142">
        <f>IF(AND(M$3&gt;=$K92,M$3&lt;$L92),100*$AM92,0)</f>
        <v>100</v>
      </c>
      <c r="N92" s="142">
        <f>IF(AND(N$3&gt;=$K92,N$3&lt;$L92),100*$AM92,0)</f>
        <v>100</v>
      </c>
      <c r="O92" s="142">
        <f>IF(AND(O$3&gt;=$K92,O$3&lt;$L92),100*$AM92,0)</f>
        <v>100</v>
      </c>
      <c r="P92" s="142">
        <f>IF(AND(P$3&gt;=$K92,P$3&lt;$L92),100*$AM92,0)</f>
        <v>100</v>
      </c>
      <c r="Q92" s="142">
        <f>IF(AND(Q$3&gt;=$K92,Q$3&lt;$L92),100*$AM92,0)</f>
        <v>100</v>
      </c>
      <c r="R92" s="142">
        <f>IF(AND(R$3&gt;=$K92,R$3&lt;$L92),100*$AM92,0)</f>
        <v>100</v>
      </c>
      <c r="S92" s="142">
        <f>IF(AND(S$3&gt;=$K92,S$3&lt;$L92),100*$AM92,0)</f>
        <v>100</v>
      </c>
      <c r="T92" s="142">
        <f>IF(AND(T$3&gt;=$K92,T$3&lt;$L92),100*$AM92,0)</f>
        <v>100</v>
      </c>
      <c r="U92" s="142">
        <f>IF(AND(U$3&gt;=$K92,U$3&lt;$L92),100*$AM92,0)</f>
        <v>100</v>
      </c>
      <c r="V92" s="142">
        <f>IF(AND(V$3&gt;=$K92,V$3&lt;$L92),100*$AM92,0)</f>
        <v>100</v>
      </c>
      <c r="W92" s="142">
        <f>IF(AND(W$3&gt;=$K92,W$3&lt;$L92),100*$AM92,0)</f>
        <v>100</v>
      </c>
      <c r="X92" s="142">
        <f>IF(AND(X$3&gt;=$K92,X$3&lt;$L92),100*$AM92,0)</f>
        <v>100</v>
      </c>
      <c r="Y92" s="142">
        <f>IF(AND(Y$3&gt;=$K92,Y$3&lt;$L92),100*$AM92,0)</f>
        <v>100</v>
      </c>
      <c r="Z92" s="142">
        <f>IF(AND(Z$3&gt;=$K92,Z$3&lt;$L92),100*$AM92,0)</f>
        <v>100</v>
      </c>
      <c r="AA92" s="142">
        <f>IF(AND(AA$3&gt;=$K92,AA$3&lt;$L92),100*$AM92,0)</f>
        <v>100</v>
      </c>
      <c r="AB92" s="142">
        <f>IF(AND(AB$3&gt;=$K92,AB$3&lt;$L92),100*$AM92,0)</f>
        <v>100</v>
      </c>
      <c r="AC92" s="142">
        <f>IF(AND(AC$3&gt;=$K92,AC$3&lt;$L92),100*$AM92,0)</f>
        <v>100</v>
      </c>
      <c r="AD92" s="142">
        <f>IF(AND(AD$3&gt;=$K92,AD$3&lt;$L92),100*$AM92,0)</f>
        <v>100</v>
      </c>
      <c r="AE92" s="142">
        <f>IF(AND(AE$3&gt;=$K92,AE$3&lt;$L92),100*$AM92,0)</f>
        <v>100</v>
      </c>
      <c r="AF92" s="142">
        <f>IF(AND(AF$3&gt;=$K92,AF$3&lt;$L92),100*$AM92,0)</f>
        <v>100</v>
      </c>
      <c r="AG92" s="142">
        <f>IF(AND(AG$3&gt;=$K92,AG$3&lt;$L92),100*$AM92,0)</f>
        <v>100</v>
      </c>
      <c r="AH92" s="142">
        <f>IF(AND(AH$3&gt;=$K92,AH$3&lt;$L92),100*$AM92,0)</f>
        <v>100</v>
      </c>
      <c r="AI92" s="142">
        <f>IF(AND(AI$3&gt;=$K92,AI$3&lt;$L92),100*$AM92,0)</f>
        <v>100</v>
      </c>
      <c r="AJ92" s="142">
        <f>IF(AND(AJ$3&gt;=$K92,AJ$3&lt;$L92),100*$AM92,0)</f>
        <v>100</v>
      </c>
      <c r="AK92" s="142">
        <f ca="1">IF(AND(AND($AK$3&lt;=B92,B92&lt;=$AK$1),B92&lt;&gt;""),1,0)</f>
        <v>1</v>
      </c>
      <c r="AL92" s="140">
        <f t="shared" si="3"/>
        <v>1</v>
      </c>
      <c r="AM92" s="136">
        <v>1</v>
      </c>
    </row>
    <row r="93" spans="1:39">
      <c r="A93" s="155">
        <v>27</v>
      </c>
      <c r="B93" s="149">
        <v>46116</v>
      </c>
      <c r="C93" s="158">
        <v>0</v>
      </c>
      <c r="D93" s="158">
        <v>24</v>
      </c>
      <c r="E93" s="156" t="s">
        <v>28</v>
      </c>
      <c r="F93" s="151" t="s">
        <v>29</v>
      </c>
      <c r="G93" s="159" t="s">
        <v>1</v>
      </c>
      <c r="H93" s="143" t="str">
        <f>IF(OR(G93="中止",G93="取消"),"998",IF(ISNA(MATCH($E93,施設情報!$B$2:$B$96,0)),"999",INDEX(施設情報!$C$2:$C$96,MATCH($E93,施設情報!$B$2:$B$96,0))))</f>
        <v>001</v>
      </c>
      <c r="I93" s="144">
        <f>B93</f>
        <v>46116</v>
      </c>
      <c r="J93" s="142" t="str">
        <f>H93&amp;"-"&amp;I93</f>
        <v>001-46116</v>
      </c>
      <c r="K93" s="142">
        <f>C93/24</f>
        <v>0</v>
      </c>
      <c r="L93" s="142">
        <f>D93/24</f>
        <v>1</v>
      </c>
      <c r="M93" s="142">
        <f>IF(AND(M$3&gt;=$K93,M$3&lt;$L93),100*$AM93,0)</f>
        <v>100</v>
      </c>
      <c r="N93" s="142">
        <f>IF(AND(N$3&gt;=$K93,N$3&lt;$L93),100*$AM93,0)</f>
        <v>100</v>
      </c>
      <c r="O93" s="142">
        <f>IF(AND(O$3&gt;=$K93,O$3&lt;$L93),100*$AM93,0)</f>
        <v>100</v>
      </c>
      <c r="P93" s="142">
        <f>IF(AND(P$3&gt;=$K93,P$3&lt;$L93),100*$AM93,0)</f>
        <v>100</v>
      </c>
      <c r="Q93" s="142">
        <f>IF(AND(Q$3&gt;=$K93,Q$3&lt;$L93),100*$AM93,0)</f>
        <v>100</v>
      </c>
      <c r="R93" s="142">
        <f>IF(AND(R$3&gt;=$K93,R$3&lt;$L93),100*$AM93,0)</f>
        <v>100</v>
      </c>
      <c r="S93" s="142">
        <f>IF(AND(S$3&gt;=$K93,S$3&lt;$L93),100*$AM93,0)</f>
        <v>100</v>
      </c>
      <c r="T93" s="142">
        <f>IF(AND(T$3&gt;=$K93,T$3&lt;$L93),100*$AM93,0)</f>
        <v>100</v>
      </c>
      <c r="U93" s="142">
        <f>IF(AND(U$3&gt;=$K93,U$3&lt;$L93),100*$AM93,0)</f>
        <v>100</v>
      </c>
      <c r="V93" s="142">
        <f>IF(AND(V$3&gt;=$K93,V$3&lt;$L93),100*$AM93,0)</f>
        <v>100</v>
      </c>
      <c r="W93" s="142">
        <f>IF(AND(W$3&gt;=$K93,W$3&lt;$L93),100*$AM93,0)</f>
        <v>100</v>
      </c>
      <c r="X93" s="142">
        <f>IF(AND(X$3&gt;=$K93,X$3&lt;$L93),100*$AM93,0)</f>
        <v>100</v>
      </c>
      <c r="Y93" s="142">
        <f>IF(AND(Y$3&gt;=$K93,Y$3&lt;$L93),100*$AM93,0)</f>
        <v>100</v>
      </c>
      <c r="Z93" s="142">
        <f>IF(AND(Z$3&gt;=$K93,Z$3&lt;$L93),100*$AM93,0)</f>
        <v>100</v>
      </c>
      <c r="AA93" s="142">
        <f>IF(AND(AA$3&gt;=$K93,AA$3&lt;$L93),100*$AM93,0)</f>
        <v>100</v>
      </c>
      <c r="AB93" s="142">
        <f>IF(AND(AB$3&gt;=$K93,AB$3&lt;$L93),100*$AM93,0)</f>
        <v>100</v>
      </c>
      <c r="AC93" s="142">
        <f>IF(AND(AC$3&gt;=$K93,AC$3&lt;$L93),100*$AM93,0)</f>
        <v>100</v>
      </c>
      <c r="AD93" s="142">
        <f>IF(AND(AD$3&gt;=$K93,AD$3&lt;$L93),100*$AM93,0)</f>
        <v>100</v>
      </c>
      <c r="AE93" s="142">
        <f>IF(AND(AE$3&gt;=$K93,AE$3&lt;$L93),100*$AM93,0)</f>
        <v>100</v>
      </c>
      <c r="AF93" s="142">
        <f>IF(AND(AF$3&gt;=$K93,AF$3&lt;$L93),100*$AM93,0)</f>
        <v>100</v>
      </c>
      <c r="AG93" s="142">
        <f>IF(AND(AG$3&gt;=$K93,AG$3&lt;$L93),100*$AM93,0)</f>
        <v>100</v>
      </c>
      <c r="AH93" s="142">
        <f>IF(AND(AH$3&gt;=$K93,AH$3&lt;$L93),100*$AM93,0)</f>
        <v>100</v>
      </c>
      <c r="AI93" s="142">
        <f>IF(AND(AI$3&gt;=$K93,AI$3&lt;$L93),100*$AM93,0)</f>
        <v>100</v>
      </c>
      <c r="AJ93" s="142">
        <f>IF(AND(AJ$3&gt;=$K93,AJ$3&lt;$L93),100*$AM93,0)</f>
        <v>100</v>
      </c>
      <c r="AK93" s="142">
        <f ca="1">IF(AND(AND($AK$3&lt;=B93,B93&lt;=$AK$1),B93&lt;&gt;""),1,0)</f>
        <v>1</v>
      </c>
      <c r="AL93" s="140">
        <f t="shared" si="3"/>
        <v>1</v>
      </c>
      <c r="AM93" s="136">
        <v>1</v>
      </c>
    </row>
    <row r="94" spans="1:39">
      <c r="A94" s="155">
        <v>28</v>
      </c>
      <c r="B94" s="149">
        <v>46117</v>
      </c>
      <c r="C94" s="158">
        <v>0</v>
      </c>
      <c r="D94" s="158">
        <v>24</v>
      </c>
      <c r="E94" s="156" t="s">
        <v>28</v>
      </c>
      <c r="F94" s="151" t="s">
        <v>29</v>
      </c>
      <c r="G94" s="159" t="s">
        <v>1</v>
      </c>
      <c r="H94" s="143" t="str">
        <f>IF(OR(G94="中止",G94="取消"),"998",IF(ISNA(MATCH($E94,施設情報!$B$2:$B$96,0)),"999",INDEX(施設情報!$C$2:$C$96,MATCH($E94,施設情報!$B$2:$B$96,0))))</f>
        <v>001</v>
      </c>
      <c r="I94" s="144">
        <f>B94</f>
        <v>46117</v>
      </c>
      <c r="J94" s="142" t="str">
        <f>H94&amp;"-"&amp;I94</f>
        <v>001-46117</v>
      </c>
      <c r="K94" s="142">
        <f>C94/24</f>
        <v>0</v>
      </c>
      <c r="L94" s="142">
        <f>D94/24</f>
        <v>1</v>
      </c>
      <c r="M94" s="142">
        <f>IF(AND(M$3&gt;=$K94,M$3&lt;$L94),100*$AM94,0)</f>
        <v>100</v>
      </c>
      <c r="N94" s="142">
        <f>IF(AND(N$3&gt;=$K94,N$3&lt;$L94),100*$AM94,0)</f>
        <v>100</v>
      </c>
      <c r="O94" s="142">
        <f>IF(AND(O$3&gt;=$K94,O$3&lt;$L94),100*$AM94,0)</f>
        <v>100</v>
      </c>
      <c r="P94" s="142">
        <f>IF(AND(P$3&gt;=$K94,P$3&lt;$L94),100*$AM94,0)</f>
        <v>100</v>
      </c>
      <c r="Q94" s="142">
        <f>IF(AND(Q$3&gt;=$K94,Q$3&lt;$L94),100*$AM94,0)</f>
        <v>100</v>
      </c>
      <c r="R94" s="142">
        <f>IF(AND(R$3&gt;=$K94,R$3&lt;$L94),100*$AM94,0)</f>
        <v>100</v>
      </c>
      <c r="S94" s="142">
        <f>IF(AND(S$3&gt;=$K94,S$3&lt;$L94),100*$AM94,0)</f>
        <v>100</v>
      </c>
      <c r="T94" s="142">
        <f>IF(AND(T$3&gt;=$K94,T$3&lt;$L94),100*$AM94,0)</f>
        <v>100</v>
      </c>
      <c r="U94" s="142">
        <f>IF(AND(U$3&gt;=$K94,U$3&lt;$L94),100*$AM94,0)</f>
        <v>100</v>
      </c>
      <c r="V94" s="142">
        <f>IF(AND(V$3&gt;=$K94,V$3&lt;$L94),100*$AM94,0)</f>
        <v>100</v>
      </c>
      <c r="W94" s="142">
        <f>IF(AND(W$3&gt;=$K94,W$3&lt;$L94),100*$AM94,0)</f>
        <v>100</v>
      </c>
      <c r="X94" s="142">
        <f>IF(AND(X$3&gt;=$K94,X$3&lt;$L94),100*$AM94,0)</f>
        <v>100</v>
      </c>
      <c r="Y94" s="142">
        <f>IF(AND(Y$3&gt;=$K94,Y$3&lt;$L94),100*$AM94,0)</f>
        <v>100</v>
      </c>
      <c r="Z94" s="142">
        <f>IF(AND(Z$3&gt;=$K94,Z$3&lt;$L94),100*$AM94,0)</f>
        <v>100</v>
      </c>
      <c r="AA94" s="142">
        <f>IF(AND(AA$3&gt;=$K94,AA$3&lt;$L94),100*$AM94,0)</f>
        <v>100</v>
      </c>
      <c r="AB94" s="142">
        <f>IF(AND(AB$3&gt;=$K94,AB$3&lt;$L94),100*$AM94,0)</f>
        <v>100</v>
      </c>
      <c r="AC94" s="142">
        <f>IF(AND(AC$3&gt;=$K94,AC$3&lt;$L94),100*$AM94,0)</f>
        <v>100</v>
      </c>
      <c r="AD94" s="142">
        <f>IF(AND(AD$3&gt;=$K94,AD$3&lt;$L94),100*$AM94,0)</f>
        <v>100</v>
      </c>
      <c r="AE94" s="142">
        <f>IF(AND(AE$3&gt;=$K94,AE$3&lt;$L94),100*$AM94,0)</f>
        <v>100</v>
      </c>
      <c r="AF94" s="142">
        <f>IF(AND(AF$3&gt;=$K94,AF$3&lt;$L94),100*$AM94,0)</f>
        <v>100</v>
      </c>
      <c r="AG94" s="142">
        <f>IF(AND(AG$3&gt;=$K94,AG$3&lt;$L94),100*$AM94,0)</f>
        <v>100</v>
      </c>
      <c r="AH94" s="142">
        <f>IF(AND(AH$3&gt;=$K94,AH$3&lt;$L94),100*$AM94,0)</f>
        <v>100</v>
      </c>
      <c r="AI94" s="142">
        <f>IF(AND(AI$3&gt;=$K94,AI$3&lt;$L94),100*$AM94,0)</f>
        <v>100</v>
      </c>
      <c r="AJ94" s="142">
        <f>IF(AND(AJ$3&gt;=$K94,AJ$3&lt;$L94),100*$AM94,0)</f>
        <v>100</v>
      </c>
      <c r="AK94" s="142">
        <f ca="1">IF(AND(AND($AK$3&lt;=B94,B94&lt;=$AK$1),B94&lt;&gt;""),1,0)</f>
        <v>1</v>
      </c>
      <c r="AL94" s="140">
        <f t="shared" si="3"/>
        <v>1</v>
      </c>
      <c r="AM94" s="136">
        <v>1</v>
      </c>
    </row>
  </sheetData>
  <autoFilter ref="A3:AK94"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94">
    <cfRule type="containsText" dxfId="8" priority="3" operator="containsText" text="浪江">
      <formula>NOT(ISERROR(SEARCH("浪江",E3)))</formula>
    </cfRule>
  </conditionalFormatting>
  <conditionalFormatting sqref="B3:G94">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824BD055-6398-4BDF-87E5-978E95D3BFE5}">
      <formula1>0</formula1>
      <formula2>24</formula2>
    </dataValidation>
    <dataValidation type="date" allowBlank="1" showInputMessage="1" showErrorMessage="1" sqref="B3:B94" xr:uid="{A1AF779B-3C43-4BE4-8075-F5F5F2E55563}">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45863</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45859</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46227</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遠藤 はなえ</cp:lastModifiedBy>
  <cp:lastPrinted>2023-06-22T10:58:05Z</cp:lastPrinted>
  <dcterms:created xsi:type="dcterms:W3CDTF">2023-05-24T03:52:34Z</dcterms:created>
  <dcterms:modified xsi:type="dcterms:W3CDTF">2025-07-25T01:56:03Z</dcterms:modified>
</cp:coreProperties>
</file>